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⑩施策Ⅲ－１　国内広報・海外広報・IT広報・文化交流報道対策\"/>
    </mc:Choice>
  </mc:AlternateContent>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<sst xmlns="http://schemas.openxmlformats.org/spreadsheetml/2006/main" count="2879" uniqueCount="645">
  <si>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</si>
  <si>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</si>
  <si>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</si>
  <si>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</si>
  <si>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</si>
  <si>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</si>
  <si>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</si>
  <si>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</si>
  <si>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</si>
  <si>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</si>
  <si>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</si>
  <si>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</si>
  <si>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</si>
  <si>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</si>
  <si>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</si>
  <si>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</si>
  <si>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</si>
  <si>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</si>
  <si>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</si>
  <si>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</si>
  <si>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</si>
  <si>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</si>
  <si>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</si>
  <si>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</si>
  <si>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</si>
  <si>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</si>
  <si>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</si>
  <si>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</si>
  <si>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</si>
  <si>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</si>
  <si>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</si>
  <si>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</si>
  <si>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</si>
  <si>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</si>
  <si>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</si>
  <si>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</si>
  <si>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</si>
  <si>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</si>
  <si>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</si>
  <si>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</si>
  <si>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</si>
  <si>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</si>
  <si>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</si>
  <si>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</si>
  <si>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</si>
  <si>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</si>
  <si>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</si>
  <si>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</si>
  <si>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</si>
  <si>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</si>
  <si>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</si>
  <si>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</si>
  <si>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</si>
  <si>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</si>
  <si>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</si>
  <si>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</si>
  <si>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</si>
  <si>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</si>
  <si>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</si>
  <si>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</si>
  <si>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</si>
  <si>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</si>
  <si>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</si>
  <si>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</si>
  <si>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</si>
  <si>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</si>
  <si>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</si>
  <si>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</si>
  <si>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</si>
  <si>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</si>
  <si>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</si>
  <si>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</si>
  <si>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</si>
  <si>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</si>
  <si>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</si>
  <si>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</si>
  <si>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</si>
  <si>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</si>
  <si>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</si>
  <si>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</si>
  <si>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</si>
  <si>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</si>
  <si>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</si>
  <si>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</si>
  <si>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</si>
  <si>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</si>
  <si>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</si>
  <si>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</si>
  <si>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</si>
  <si>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</si>
  <si>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</si>
  <si>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</si>
  <si>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</si>
  <si>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</si>
  <si>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</si>
  <si>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</si>
  <si>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</si>
  <si>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</si>
  <si>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</si>
  <si>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</si>
  <si>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</si>
  <si>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</si>
  <si>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</si>
  <si>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</si>
  <si>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</si>
  <si>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</si>
  <si>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</si>
  <si>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</si>
  <si>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</si>
  <si>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</si>
  <si>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</si>
  <si>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</si>
  <si>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</si>
  <si>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</si>
  <si>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</si>
  <si>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</si>
  <si>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</si>
  <si>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</si>
  <si>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</si>
  <si>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</si>
  <si>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</si>
  <si>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</si>
  <si>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</si>
  <si>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</si>
  <si>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</si>
  <si>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</si>
  <si>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</si>
  <si>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</si>
  <si>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</si>
  <si>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</si>
  <si>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</si>
  <si>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</si>
  <si>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</si>
  <si>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</si>
  <si>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</si>
  <si>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</si>
  <si>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</si>
  <si>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</si>
  <si>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</si>
  <si>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</si>
  <si>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</si>
  <si>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</si>
  <si>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</si>
  <si>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</si>
  <si>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</si>
  <si>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</si>
  <si>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</si>
  <si>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</si>
  <si>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</si>
  <si>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</si>
  <si>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</si>
  <si>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</si>
  <si>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</si>
  <si>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</si>
  <si>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</si>
  <si>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</si>
  <si>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</si>
  <si>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</si>
  <si>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</si>
  <si>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</si>
  <si>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</si>
  <si>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</si>
  <si>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</si>
  <si>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</si>
  <si>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</si>
  <si>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</si>
  <si>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</si>
  <si>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</si>
  <si>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</si>
  <si>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</si>
  <si>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</si>
  <si>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</si>
  <si>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</si>
  <si>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</si>
  <si>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</si>
  <si>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</si>
  <si>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</si>
  <si>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</si>
  <si>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</si>
  <si>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</si>
  <si>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</si>
  <si>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</si>
  <si>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</si>
  <si>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</si>
  <si>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</si>
  <si>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</si>
  <si>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</si>
  <si>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</si>
  <si>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</si>
  <si>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</si>
  <si>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</si>
  <si>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</si>
  <si>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</si>
  <si>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</si>
  <si>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</si>
  <si>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</si>
  <si>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</si>
  <si>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</si>
  <si>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</si>
  <si>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</si>
  <si>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</si>
  <si>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</si>
  <si>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</si>
  <si>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</si>
  <si>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</si>
  <si>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</si>
  <si>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</si>
  <si>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</si>
  <si>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</si>
  <si>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</si>
  <si>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</si>
  <si>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</si>
  <si>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</si>
  <si>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</si>
  <si>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</si>
  <si>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</si>
  <si>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</si>
  <si>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</si>
  <si>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</si>
  <si>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</si>
  <si>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</si>
  <si>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</si>
  <si>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</si>
  <si>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</si>
  <si>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</si>
  <si>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</si>
  <si>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</si>
  <si>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</si>
  <si>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</si>
  <si>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</si>
  <si>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</si>
  <si>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</si>
  <si>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</si>
  <si>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</si>
  <si>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</si>
  <si>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</si>
  <si>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</si>
  <si>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</si>
  <si>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</si>
  <si>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</si>
  <si>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</si>
  <si>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</si>
  <si>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</si>
  <si>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</si>
  <si>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</si>
  <si>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</si>
  <si>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</si>
  <si>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</si>
  <si>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</si>
  <si>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</si>
  <si>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</si>
  <si>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</si>
  <si>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</si>
  <si>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</si>
  <si>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</si>
  <si>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</si>
  <si>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</si>
  <si>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</si>
  <si>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</si>
  <si>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</si>
  <si>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</si>
  <si>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</si>
  <si>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</si>
  <si>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</si>
  <si>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</si>
  <si>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</si>
  <si>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</si>
  <si>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</si>
  <si>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</si>
  <si>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</si>
  <si>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</si>
  <si>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</si>
  <si>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</si>
  <si>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</si>
  <si>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</si>
  <si>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</si>
  <si>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</si>
  <si>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</si>
  <si>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</si>
  <si>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</si>
  <si>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</si>
  <si>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</si>
  <si>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</si>
  <si>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</si>
  <si>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</si>
  <si>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</si>
  <si>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</si>
  <si>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</si>
  <si>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</si>
  <si>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</si>
  <si>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</si>
  <si>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</si>
  <si>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</si>
  <si>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</si>
  <si>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</si>
  <si>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</si>
  <si>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</si>
  <si>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</si>
  <si>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</si>
  <si>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</si>
  <si>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</si>
  <si>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</si>
  <si>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</si>
  <si>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</si>
  <si>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</si>
  <si>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</si>
  <si>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</si>
  <si>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</si>
  <si>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</si>
  <si>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</si>
  <si>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</si>
  <si>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</si>
  <si>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</si>
  <si>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</si>
  <si>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</si>
  <si>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</si>
  <si>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</si>
  <si>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</si>
  <si>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</si>
  <si>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</si>
  <si>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</si>
  <si>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</si>
  <si>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</si>
  <si>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</si>
  <si>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</si>
  <si>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</si>
  <si>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</si>
  <si>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</si>
  <si>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</si>
  <si>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</si>
  <si>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</si>
  <si>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</si>
  <si>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</si>
  <si>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</si>
  <si>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</si>
  <si>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</si>
  <si>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</si>
  <si>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</si>
  <si>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</si>
  <si>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</si>
  <si>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</si>
  <si>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</si>
  <si>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</si>
  <si>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</si>
  <si>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</si>
  <si>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</si>
  <si>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</si>
  <si>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</si>
  <si>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</si>
  <si>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</si>
  <si>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</si>
  <si>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</si>
  <si>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</si>
  <si>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</si>
  <si>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</si>
  <si>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</si>
  <si>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</si>
  <si>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</si>
  <si>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</si>
  <si>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</si>
  <si>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</si>
  <si>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</si>
  <si>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</si>
  <si>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</si>
  <si>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</si>
  <si>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</si>
  <si>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</si>
  <si>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</si>
  <si>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</si>
  <si>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</si>
  <si>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</si>
  <si>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</si>
  <si>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</si>
  <si>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</si>
  <si>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</si>
  <si>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</si>
  <si>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</si>
  <si>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</si>
  <si>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</si>
  <si>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</si>
  <si>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</si>
  <si>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</si>
  <si>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</si>
  <si>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</si>
  <si>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</si>
  <si>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</si>
  <si>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</si>
  <si>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</si>
  <si>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</si>
  <si>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</si>
  <si>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</si>
  <si>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</si>
  <si>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</si>
  <si>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</si>
  <si>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</si>
  <si>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</si>
  <si>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</si>
  <si>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</si>
  <si>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</si>
  <si>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</si>
  <si>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</si>
  <si>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</si>
  <si>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</si>
  <si>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</si>
  <si>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</si>
  <si>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</si>
  <si>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</si>
  <si>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</si>
  <si>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</si>
  <si>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</si>
  <si>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</si>
  <si>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</si>
  <si>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</si>
  <si>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</si>
  <si>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</si>
  <si>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</si>
  <si>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</si>
  <si>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</si>
  <si>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</si>
  <si>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</si>
  <si>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</si>
  <si>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</si>
  <si>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</si>
  <si>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</si>
  <si>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</si>
  <si>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</si>
  <si>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</si>
  <si>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</si>
  <si>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</si>
  <si>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</si>
  <si>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</si>
  <si>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</si>
  <si>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</si>
  <si>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</si>
  <si>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</si>
  <si>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</si>
  <si>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</si>
  <si>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</si>
  <si>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</si>
  <si>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</si>
  <si>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</si>
  <si>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</si>
  <si>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</si>
  <si>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</si>
  <si>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</si>
  <si>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</si>
  <si>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</si>
  <si>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</si>
  <si>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</si>
  <si>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</si>
  <si>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</si>
  <si>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</si>
  <si>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</si>
  <si>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</si>
  <si>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</si>
  <si>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</si>
  <si>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</si>
  <si>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</si>
  <si>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</si>
  <si>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</si>
  <si>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</si>
  <si>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</si>
  <si>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</si>
  <si>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</si>
  <si>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</si>
  <si>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</si>
  <si>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</si>
  <si>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</si>
  <si>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</si>
  <si>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</si>
  <si>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</si>
  <si>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</si>
  <si>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</si>
  <si>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</si>
  <si>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</si>
  <si>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</si>
  <si>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</si>
  <si>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</si>
  <si>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</si>
  <si>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</si>
  <si>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</si>
  <si>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</si>
  <si>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</si>
  <si>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</si>
  <si>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</si>
  <si>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</si>
  <si>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</si>
  <si>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</si>
  <si>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</si>
  <si>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</si>
  <si>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</si>
  <si>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</si>
  <si>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</si>
  <si>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</si>
  <si>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</si>
  <si>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</si>
  <si>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</si>
  <si>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</si>
  <si>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</si>
  <si>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</si>
  <si>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</si>
  <si>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</si>
  <si>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</si>
  <si>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</si>
  <si>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</si>
  <si>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</si>
  <si>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</si>
  <si>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</si>
  <si>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</si>
  <si>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</si>
  <si>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</si>
  <si>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</si>
  <si>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</si>
  <si>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</si>
  <si>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</si>
  <si>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</si>
  <si>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</si>
  <si>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</si>
  <si>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</si>
  <si>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</si>
  <si>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</si>
  <si>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</si>
  <si>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</si>
  <si>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</si>
  <si>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</si>
  <si>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</si>
  <si>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</si>
  <si>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</si>
  <si>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</si>
  <si>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</si>
  <si>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</si>
  <si>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</si>
  <si>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</si>
  <si>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</si>
  <si>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</si>
  <si>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</si>
  <si>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</si>
  <si>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</si>
  <si>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</si>
  <si>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</si>
  <si>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</si>
  <si>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</si>
  <si>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</si>
  <si>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</si>
  <si>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</si>
  <si>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</si>
  <si>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</si>
  <si>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</si>
  <si>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</si>
  <si>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</si>
  <si>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</si>
  <si>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</si>
  <si>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</si>
  <si>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</si>
  <si>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</si>
  <si>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</si>
  <si>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</si>
  <si>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</si>
  <si>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</si>
  <si>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</si>
  <si>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</si>
  <si>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</si>
  <si>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</si>
  <si>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</si>
  <si>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</si>
  <si>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</si>
  <si>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</si>
  <si>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</si>
  <si>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</si>
  <si>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</si>
  <si>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独立行政法人国際交流基金施設整備費補助金</t>
    <rPh sb="0" eb="2">
      <t>ドクリツ</t>
    </rPh>
    <rPh sb="2" eb="4">
      <t>ギョウセイ</t>
    </rPh>
    <rPh sb="4" eb="6">
      <t>ホウジン</t>
    </rPh>
    <rPh sb="6" eb="8">
      <t>コクサイ</t>
    </rPh>
    <rPh sb="8" eb="10">
      <t>コウリュウ</t>
    </rPh>
    <rPh sb="10" eb="12">
      <t>キキン</t>
    </rPh>
    <rPh sb="12" eb="14">
      <t>シセツ</t>
    </rPh>
    <rPh sb="14" eb="17">
      <t>セイビヒ</t>
    </rPh>
    <rPh sb="17" eb="20">
      <t>ホジョキン</t>
    </rPh>
    <phoneticPr fontId="5"/>
  </si>
  <si>
    <t>広報文化外交戦略課</t>
    <rPh sb="0" eb="2">
      <t>コウホウ</t>
    </rPh>
    <rPh sb="2" eb="4">
      <t>ブンカ</t>
    </rPh>
    <rPh sb="4" eb="6">
      <t>ガイコウ</t>
    </rPh>
    <rPh sb="6" eb="8">
      <t>センリャク</t>
    </rPh>
    <rPh sb="8" eb="9">
      <t>カ</t>
    </rPh>
    <phoneticPr fontId="5"/>
  </si>
  <si>
    <t>外務報道官・広報文化組織</t>
    <rPh sb="0" eb="2">
      <t>ガイム</t>
    </rPh>
    <rPh sb="2" eb="5">
      <t>ホウドウカン</t>
    </rPh>
    <rPh sb="6" eb="8">
      <t>コウホウ</t>
    </rPh>
    <rPh sb="8" eb="10">
      <t>ブンカ</t>
    </rPh>
    <rPh sb="10" eb="12">
      <t>ソシキ</t>
    </rPh>
    <phoneticPr fontId="5"/>
  </si>
  <si>
    <t>課長　岡崎　泰之</t>
    <rPh sb="0" eb="2">
      <t>カチョウ</t>
    </rPh>
    <rPh sb="3" eb="5">
      <t>オカザキ</t>
    </rPh>
    <rPh sb="6" eb="8">
      <t>ヤスユキ</t>
    </rPh>
    <phoneticPr fontId="5"/>
  </si>
  <si>
    <t>-</t>
    <phoneticPr fontId="5"/>
  </si>
  <si>
    <t>-</t>
    <phoneticPr fontId="5"/>
  </si>
  <si>
    <t>-</t>
    <phoneticPr fontId="5"/>
  </si>
  <si>
    <t>-</t>
    <phoneticPr fontId="5"/>
  </si>
  <si>
    <t>施設整備費補助金</t>
    <rPh sb="0" eb="2">
      <t>シセツ</t>
    </rPh>
    <rPh sb="2" eb="5">
      <t>セイビヒ</t>
    </rPh>
    <rPh sb="5" eb="8">
      <t>ホジョキン</t>
    </rPh>
    <phoneticPr fontId="5"/>
  </si>
  <si>
    <t>-</t>
    <phoneticPr fontId="5"/>
  </si>
  <si>
    <t>○</t>
  </si>
  <si>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7" eb="18">
      <t>ドク</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5"/>
  </si>
  <si>
    <t>-</t>
    <phoneticPr fontId="5"/>
  </si>
  <si>
    <t>-</t>
    <phoneticPr fontId="5"/>
  </si>
  <si>
    <t>完了事業数</t>
    <rPh sb="0" eb="2">
      <t>カンリョウ</t>
    </rPh>
    <rPh sb="2" eb="5">
      <t>ジギョウスウ</t>
    </rPh>
    <phoneticPr fontId="5"/>
  </si>
  <si>
    <t>-</t>
    <phoneticPr fontId="5"/>
  </si>
  <si>
    <t>件</t>
    <rPh sb="0" eb="1">
      <t>ケン</t>
    </rPh>
    <phoneticPr fontId="5"/>
  </si>
  <si>
    <t>-</t>
    <phoneticPr fontId="5"/>
  </si>
  <si>
    <t>執行額　／　完了事業数　　　　　　　　　　　　　　</t>
    <rPh sb="0" eb="2">
      <t>シッコウ</t>
    </rPh>
    <rPh sb="2" eb="3">
      <t>ガク</t>
    </rPh>
    <rPh sb="6" eb="8">
      <t>カンリョウ</t>
    </rPh>
    <rPh sb="8" eb="11">
      <t>ジギョウスウ</t>
    </rPh>
    <phoneticPr fontId="5"/>
  </si>
  <si>
    <t>　　執行額/事業数</t>
    <rPh sb="2" eb="4">
      <t>シッコウ</t>
    </rPh>
    <rPh sb="4" eb="5">
      <t>ガク</t>
    </rPh>
    <rPh sb="6" eb="9">
      <t>ジギョウスウ</t>
    </rPh>
    <phoneticPr fontId="5"/>
  </si>
  <si>
    <t>百万円</t>
    <rPh sb="0" eb="2">
      <t>ヒャクマン</t>
    </rPh>
    <rPh sb="2" eb="3">
      <t>エン</t>
    </rPh>
    <phoneticPr fontId="5"/>
  </si>
  <si>
    <t>73百万円/1事業</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</si>
  <si>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</si>
  <si>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t>
  </si>
  <si>
    <t>-</t>
    <phoneticPr fontId="5"/>
  </si>
  <si>
    <t>-</t>
    <phoneticPr fontId="5"/>
  </si>
  <si>
    <t>-</t>
    <phoneticPr fontId="5"/>
  </si>
  <si>
    <t>-</t>
    <phoneticPr fontId="5"/>
  </si>
  <si>
    <t>国際交流基金が所有している施設は同基金が責任をもって維持管理を行う必要があり，地方自治体等に委ねることはできない。</t>
    <rPh sb="0" eb="2">
      <t>コクサイ</t>
    </rPh>
    <rPh sb="2" eb="4">
      <t>コウリュウ</t>
    </rPh>
    <rPh sb="4" eb="6">
      <t>キキン</t>
    </rPh>
    <rPh sb="7" eb="9">
      <t>ショユウ</t>
    </rPh>
    <rPh sb="13" eb="15">
      <t>シセツ</t>
    </rPh>
    <rPh sb="16" eb="17">
      <t>ドウ</t>
    </rPh>
    <rPh sb="17" eb="19">
      <t>キキン</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5"/>
  </si>
  <si>
    <t>国際交流基金の自己収入等を踏まえたものであり妥当である。</t>
    <rPh sb="0" eb="2">
      <t>コクサイ</t>
    </rPh>
    <rPh sb="2" eb="4">
      <t>コウリュウ</t>
    </rPh>
    <rPh sb="4" eb="6">
      <t>キキン</t>
    </rPh>
    <rPh sb="7" eb="9">
      <t>ジコ</t>
    </rPh>
    <rPh sb="9" eb="11">
      <t>シュウニュウ</t>
    </rPh>
    <rPh sb="11" eb="12">
      <t>トウ</t>
    </rPh>
    <rPh sb="13" eb="14">
      <t>フ</t>
    </rPh>
    <rPh sb="22" eb="24">
      <t>ダトウ</t>
    </rPh>
    <phoneticPr fontId="5"/>
  </si>
  <si>
    <t>‐</t>
  </si>
  <si>
    <t>平成31年8月までに改修工事を完了</t>
    <rPh sb="0" eb="2">
      <t>ヘイセイ</t>
    </rPh>
    <rPh sb="4" eb="5">
      <t>ネン</t>
    </rPh>
    <rPh sb="6" eb="7">
      <t>ガツ</t>
    </rPh>
    <rPh sb="10" eb="12">
      <t>カイシュウ</t>
    </rPh>
    <rPh sb="12" eb="14">
      <t>コウジ</t>
    </rPh>
    <rPh sb="15" eb="17">
      <t>カンリョウ</t>
    </rPh>
    <phoneticPr fontId="5"/>
  </si>
  <si>
    <t>改修工事の完了事業数</t>
    <rPh sb="0" eb="2">
      <t>カイシュウ</t>
    </rPh>
    <rPh sb="2" eb="4">
      <t>コウジ</t>
    </rPh>
    <rPh sb="5" eb="7">
      <t>カンリョウ</t>
    </rPh>
    <rPh sb="7" eb="10">
      <t>ジギョウスウ</t>
    </rPh>
    <phoneticPr fontId="5"/>
  </si>
  <si>
    <t>引き続き，競争性及び透明性の高い契約方式の採用を通じて，支出の適正性を確保して事業を実施する。</t>
    <rPh sb="0" eb="1">
      <t>ヒ</t>
    </rPh>
    <rPh sb="2" eb="3">
      <t>ツヅ</t>
    </rPh>
    <rPh sb="5" eb="8">
      <t>キョウソウセイ</t>
    </rPh>
    <rPh sb="8" eb="9">
      <t>オヨ</t>
    </rPh>
    <rPh sb="10" eb="13">
      <t>トウメイセイ</t>
    </rPh>
    <rPh sb="14" eb="15">
      <t>タカ</t>
    </rPh>
    <rPh sb="16" eb="18">
      <t>ケイヤク</t>
    </rPh>
    <rPh sb="18" eb="20">
      <t>ホウシキ</t>
    </rPh>
    <rPh sb="21" eb="23">
      <t>サイヨウ</t>
    </rPh>
    <rPh sb="24" eb="25">
      <t>ツウ</t>
    </rPh>
    <rPh sb="28" eb="30">
      <t>シシュツ</t>
    </rPh>
    <rPh sb="31" eb="34">
      <t>テキセイセイ</t>
    </rPh>
    <rPh sb="35" eb="37">
      <t>カクホ</t>
    </rPh>
    <rPh sb="39" eb="41">
      <t>ジギョウ</t>
    </rPh>
    <rPh sb="42" eb="44">
      <t>ジッシ</t>
    </rPh>
    <phoneticPr fontId="5"/>
  </si>
  <si>
    <t>-</t>
    <phoneticPr fontId="5"/>
  </si>
  <si>
    <t>-</t>
    <phoneticPr fontId="5"/>
  </si>
  <si>
    <t>48百万円/1事業</t>
    <phoneticPr fontId="5"/>
  </si>
  <si>
    <t>施設整備費補助金を用いた改修工事の実績値（対象の国際交流基金国内施設数を事業数として集計）</t>
    <rPh sb="0" eb="2">
      <t>シセツ</t>
    </rPh>
    <rPh sb="2" eb="5">
      <t>セイビヒ</t>
    </rPh>
    <rPh sb="5" eb="8">
      <t>ホジョキン</t>
    </rPh>
    <rPh sb="9" eb="10">
      <t>モチ</t>
    </rPh>
    <rPh sb="12" eb="14">
      <t>カイシュウ</t>
    </rPh>
    <rPh sb="14" eb="16">
      <t>コウジ</t>
    </rPh>
    <rPh sb="17" eb="20">
      <t>ジッセキチ</t>
    </rPh>
    <rPh sb="21" eb="23">
      <t>タイショウ</t>
    </rPh>
    <rPh sb="24" eb="26">
      <t>コクサイ</t>
    </rPh>
    <rPh sb="26" eb="28">
      <t>コウリュウ</t>
    </rPh>
    <rPh sb="28" eb="30">
      <t>キキン</t>
    </rPh>
    <rPh sb="30" eb="32">
      <t>コクナイ</t>
    </rPh>
    <rPh sb="32" eb="35">
      <t>シセツスウ</t>
    </rPh>
    <rPh sb="36" eb="39">
      <t>ジギョウスウ</t>
    </rPh>
    <rPh sb="42" eb="44">
      <t>シュウケイ</t>
    </rPh>
    <phoneticPr fontId="5"/>
  </si>
  <si>
    <t>平成31年3月末までに契約を締結して事業を開始</t>
    <rPh sb="0" eb="2">
      <t>ヘイセイ</t>
    </rPh>
    <rPh sb="4" eb="5">
      <t>ネン</t>
    </rPh>
    <rPh sb="6" eb="8">
      <t>ガツマツ</t>
    </rPh>
    <rPh sb="11" eb="13">
      <t>ケイヤク</t>
    </rPh>
    <rPh sb="14" eb="16">
      <t>テイケツ</t>
    </rPh>
    <rPh sb="18" eb="20">
      <t>ジギョウ</t>
    </rPh>
    <rPh sb="21" eb="23">
      <t>カイシ</t>
    </rPh>
    <phoneticPr fontId="5"/>
  </si>
  <si>
    <t>現地の状況確認や，補助事業完了時の確定検査等により，支出の適正性を確認できる仕組みとなっている。また，国際交流基金が，補助事業を遂行するために請負等の契約を行う場合，原則として一般競争入札に付さなければならないことにより，契約の競争性及び透明性を確保できる仕組みとしている。</t>
    <rPh sb="0" eb="2">
      <t>ゲンチ</t>
    </rPh>
    <rPh sb="3" eb="5">
      <t>ジョウキョウ</t>
    </rPh>
    <rPh sb="5" eb="7">
      <t>カクニン</t>
    </rPh>
    <rPh sb="9" eb="11">
      <t>ホジョ</t>
    </rPh>
    <rPh sb="11" eb="13">
      <t>ジギョウ</t>
    </rPh>
    <rPh sb="13" eb="15">
      <t>カンリョウ</t>
    </rPh>
    <rPh sb="15" eb="16">
      <t>ジ</t>
    </rPh>
    <rPh sb="17" eb="19">
      <t>カクテイ</t>
    </rPh>
    <rPh sb="19" eb="21">
      <t>ケンサ</t>
    </rPh>
    <rPh sb="21" eb="22">
      <t>トウ</t>
    </rPh>
    <rPh sb="26" eb="28">
      <t>シシュツ</t>
    </rPh>
    <rPh sb="29" eb="32">
      <t>テキセイセイ</t>
    </rPh>
    <rPh sb="33" eb="35">
      <t>カクニン</t>
    </rPh>
    <rPh sb="38" eb="40">
      <t>シク</t>
    </rPh>
    <rPh sb="51" eb="53">
      <t>コクサイ</t>
    </rPh>
    <rPh sb="53" eb="55">
      <t>コウリュウ</t>
    </rPh>
    <rPh sb="55" eb="57">
      <t>キキン</t>
    </rPh>
    <rPh sb="59" eb="61">
      <t>ホジョ</t>
    </rPh>
    <rPh sb="61" eb="63">
      <t>ジギョウ</t>
    </rPh>
    <rPh sb="64" eb="66">
      <t>スイコウ</t>
    </rPh>
    <rPh sb="71" eb="73">
      <t>ウケオイ</t>
    </rPh>
    <rPh sb="73" eb="74">
      <t>トウ</t>
    </rPh>
    <rPh sb="75" eb="77">
      <t>ケイヤク</t>
    </rPh>
    <rPh sb="78" eb="79">
      <t>オコナ</t>
    </rPh>
    <rPh sb="80" eb="82">
      <t>バアイ</t>
    </rPh>
    <rPh sb="83" eb="85">
      <t>ゲンソク</t>
    </rPh>
    <rPh sb="88" eb="90">
      <t>イッパン</t>
    </rPh>
    <rPh sb="90" eb="92">
      <t>キョウソウ</t>
    </rPh>
    <rPh sb="92" eb="94">
      <t>ニュウサツ</t>
    </rPh>
    <rPh sb="95" eb="96">
      <t>フ</t>
    </rPh>
    <rPh sb="111" eb="113">
      <t>ケイヤク</t>
    </rPh>
    <rPh sb="114" eb="117">
      <t>キョウソウセイ</t>
    </rPh>
    <rPh sb="117" eb="118">
      <t>オヨ</t>
    </rPh>
    <rPh sb="119" eb="122">
      <t>トウメイセイ</t>
    </rPh>
    <rPh sb="123" eb="125">
      <t>カクホ</t>
    </rPh>
    <rPh sb="128" eb="130">
      <t>シク</t>
    </rPh>
    <phoneticPr fontId="5"/>
  </si>
  <si>
    <t>当初想定できなかった事由に伴う計画変更等により繰越を行ったものであり，妥当である。</t>
    <rPh sb="0" eb="2">
      <t>トウショ</t>
    </rPh>
    <rPh sb="2" eb="4">
      <t>ソウテイ</t>
    </rPh>
    <rPh sb="10" eb="12">
      <t>ジユウ</t>
    </rPh>
    <rPh sb="13" eb="14">
      <t>トモナ</t>
    </rPh>
    <rPh sb="15" eb="17">
      <t>ケイカク</t>
    </rPh>
    <rPh sb="17" eb="19">
      <t>ヘンコウ</t>
    </rPh>
    <rPh sb="19" eb="20">
      <t>トウ</t>
    </rPh>
    <rPh sb="23" eb="25">
      <t>クリコシ</t>
    </rPh>
    <rPh sb="26" eb="27">
      <t>オコナ</t>
    </rPh>
    <rPh sb="35" eb="37">
      <t>ダトウ</t>
    </rPh>
    <phoneticPr fontId="5"/>
  </si>
  <si>
    <t>独立行政法人通則法
独立行政法人国際交流基金法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コウリュウ</t>
    </rPh>
    <rPh sb="20" eb="22">
      <t>キキン</t>
    </rPh>
    <rPh sb="22" eb="23">
      <t>ホウ</t>
    </rPh>
    <phoneticPr fontId="5"/>
  </si>
  <si>
    <t>工事費および施設整備費</t>
    <rPh sb="0" eb="3">
      <t>コウジヒ</t>
    </rPh>
    <rPh sb="6" eb="8">
      <t>シセツ</t>
    </rPh>
    <rPh sb="8" eb="11">
      <t>セイビヒ</t>
    </rPh>
    <phoneticPr fontId="5"/>
  </si>
  <si>
    <t>建物・躯体修繕工事</t>
    <rPh sb="0" eb="2">
      <t>タテモノ</t>
    </rPh>
    <rPh sb="3" eb="5">
      <t>クタイ</t>
    </rPh>
    <rPh sb="5" eb="7">
      <t>シュウゼン</t>
    </rPh>
    <rPh sb="7" eb="9">
      <t>コウジ</t>
    </rPh>
    <phoneticPr fontId="5"/>
  </si>
  <si>
    <t>株式会社竹中工務店　大阪本店</t>
    <rPh sb="0" eb="4">
      <t>カブシキガイシャ</t>
    </rPh>
    <rPh sb="4" eb="6">
      <t>タケナカ</t>
    </rPh>
    <rPh sb="6" eb="9">
      <t>コウムテン</t>
    </rPh>
    <rPh sb="10" eb="12">
      <t>オオサカ</t>
    </rPh>
    <rPh sb="12" eb="14">
      <t>ホンテン</t>
    </rPh>
    <phoneticPr fontId="5"/>
  </si>
  <si>
    <t>能美防災株式会社</t>
    <rPh sb="0" eb="1">
      <t>ノウ</t>
    </rPh>
    <rPh sb="1" eb="2">
      <t>ビ</t>
    </rPh>
    <rPh sb="2" eb="4">
      <t>ボウサイ</t>
    </rPh>
    <rPh sb="4" eb="8">
      <t>カブシキガイシャ</t>
    </rPh>
    <phoneticPr fontId="5"/>
  </si>
  <si>
    <t>自動火災報知施設更新工事</t>
    <rPh sb="0" eb="2">
      <t>ジドウ</t>
    </rPh>
    <rPh sb="2" eb="4">
      <t>カサイ</t>
    </rPh>
    <rPh sb="4" eb="6">
      <t>ホウチ</t>
    </rPh>
    <rPh sb="6" eb="8">
      <t>シセツ</t>
    </rPh>
    <rPh sb="8" eb="10">
      <t>コウシン</t>
    </rPh>
    <rPh sb="10" eb="12">
      <t>コウジ</t>
    </rPh>
    <phoneticPr fontId="5"/>
  </si>
  <si>
    <t>青野スポーツ施設株式会社</t>
    <rPh sb="0" eb="2">
      <t>アオノ</t>
    </rPh>
    <rPh sb="6" eb="8">
      <t>シセツ</t>
    </rPh>
    <rPh sb="8" eb="12">
      <t>カブシキガイシャ</t>
    </rPh>
    <phoneticPr fontId="5"/>
  </si>
  <si>
    <t>テニスコート・バレーコート用フェンス修繕工事</t>
    <rPh sb="13" eb="14">
      <t>ヨウ</t>
    </rPh>
    <rPh sb="18" eb="20">
      <t>シュウゼン</t>
    </rPh>
    <rPh sb="20" eb="22">
      <t>コウジ</t>
    </rPh>
    <phoneticPr fontId="5"/>
  </si>
  <si>
    <t>阪急コンストラクション・マネジメント株式会社</t>
    <rPh sb="0" eb="2">
      <t>ハンキュウ</t>
    </rPh>
    <rPh sb="18" eb="22">
      <t>カブシキガイシャ</t>
    </rPh>
    <phoneticPr fontId="5"/>
  </si>
  <si>
    <t>自動火災報知施設更新工事に関わる入札支援業務委託費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phoneticPr fontId="5"/>
  </si>
  <si>
    <t>テニスコート・バレーコート用フェンス修繕工事に関わる入札支援業務委託費</t>
    <rPh sb="13" eb="14">
      <t>ヨウ</t>
    </rPh>
    <rPh sb="18" eb="20">
      <t>シュウゼン</t>
    </rPh>
    <rPh sb="20" eb="22">
      <t>コウジ</t>
    </rPh>
    <rPh sb="23" eb="24">
      <t>カカ</t>
    </rPh>
    <rPh sb="26" eb="28">
      <t>ニュウサツ</t>
    </rPh>
    <rPh sb="28" eb="30">
      <t>シエン</t>
    </rPh>
    <rPh sb="30" eb="32">
      <t>ギョウム</t>
    </rPh>
    <rPh sb="32" eb="34">
      <t>イタク</t>
    </rPh>
    <rPh sb="34" eb="35">
      <t>ヒ</t>
    </rPh>
    <phoneticPr fontId="5"/>
  </si>
  <si>
    <t>避雷針設備修繕工事</t>
    <rPh sb="0" eb="3">
      <t>ヒライシン</t>
    </rPh>
    <rPh sb="3" eb="5">
      <t>セツビ</t>
    </rPh>
    <rPh sb="5" eb="7">
      <t>シュウゼン</t>
    </rPh>
    <rPh sb="7" eb="9">
      <t>コウジ</t>
    </rPh>
    <phoneticPr fontId="5"/>
  </si>
  <si>
    <t>自動火災報知施設更新工事に関わる入札支援業務委託費（低入札価格調査）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rPh sb="26" eb="27">
      <t>テイ</t>
    </rPh>
    <rPh sb="27" eb="29">
      <t>ニュウサツ</t>
    </rPh>
    <rPh sb="29" eb="31">
      <t>カカク</t>
    </rPh>
    <rPh sb="31" eb="33">
      <t>チョウサ</t>
    </rPh>
    <phoneticPr fontId="5"/>
  </si>
  <si>
    <t>建物・躯体修繕工事に関わる支援業務委託費</t>
    <rPh sb="0" eb="2">
      <t>タテモノ</t>
    </rPh>
    <rPh sb="3" eb="5">
      <t>クタイ</t>
    </rPh>
    <rPh sb="5" eb="7">
      <t>シュウゼン</t>
    </rPh>
    <rPh sb="7" eb="9">
      <t>コウジ</t>
    </rPh>
    <rPh sb="10" eb="11">
      <t>カカ</t>
    </rPh>
    <rPh sb="13" eb="15">
      <t>シエン</t>
    </rPh>
    <rPh sb="15" eb="17">
      <t>ギョウム</t>
    </rPh>
    <rPh sb="17" eb="19">
      <t>イタク</t>
    </rPh>
    <rPh sb="19" eb="20">
      <t>ヒ</t>
    </rPh>
    <phoneticPr fontId="5"/>
  </si>
  <si>
    <t>外務省</t>
  </si>
  <si>
    <t>-</t>
    <phoneticPr fontId="5"/>
  </si>
  <si>
    <t>-</t>
    <phoneticPr fontId="5"/>
  </si>
  <si>
    <t>-</t>
    <phoneticPr fontId="5"/>
  </si>
  <si>
    <t>-</t>
    <phoneticPr fontId="5"/>
  </si>
  <si>
    <t>有</t>
  </si>
  <si>
    <t>-</t>
    <phoneticPr fontId="5"/>
  </si>
  <si>
    <t>-</t>
    <phoneticPr fontId="5"/>
  </si>
  <si>
    <t xml:space="preserve">平成３０年度補正予算（第１号）：（独）国際交流基金関西国際センターの施設について，平成３０年９月に発生した台風２１号による強風等の影響により、屋根の一部飛散，天井の崩落，浸水による火災報知器制御盤のショート及び建屋外周のフェンス倒壊等の甚大な被害が生じたため、国際交流に資する研修等の実施に支障があることから、復旧整備を行う。（補助率：１００％）
</t>
    <rPh sb="0" eb="2">
      <t>ヘイセイ</t>
    </rPh>
    <rPh sb="4" eb="6">
      <t>ネンド</t>
    </rPh>
    <rPh sb="6" eb="8">
      <t>ホセイ</t>
    </rPh>
    <rPh sb="8" eb="10">
      <t>ヨサン</t>
    </rPh>
    <rPh sb="11" eb="12">
      <t>ダイ</t>
    </rPh>
    <rPh sb="13" eb="14">
      <t>ゴウ</t>
    </rPh>
    <rPh sb="17" eb="18">
      <t>ドク</t>
    </rPh>
    <rPh sb="19" eb="21">
      <t>コクサイ</t>
    </rPh>
    <rPh sb="21" eb="23">
      <t>コウリュウ</t>
    </rPh>
    <rPh sb="23" eb="25">
      <t>キキン</t>
    </rPh>
    <rPh sb="25" eb="27">
      <t>カンサイ</t>
    </rPh>
    <rPh sb="27" eb="29">
      <t>コクサイ</t>
    </rPh>
    <rPh sb="34" eb="36">
      <t>シセツ</t>
    </rPh>
    <rPh sb="41" eb="43">
      <t>ヘイセイ</t>
    </rPh>
    <rPh sb="45" eb="46">
      <t>ネン</t>
    </rPh>
    <rPh sb="47" eb="48">
      <t>ガツ</t>
    </rPh>
    <rPh sb="49" eb="51">
      <t>ハッセイ</t>
    </rPh>
    <rPh sb="61" eb="63">
      <t>キョウフウ</t>
    </rPh>
    <rPh sb="63" eb="64">
      <t>トウ</t>
    </rPh>
    <rPh sb="65" eb="67">
      <t>エイキョウ</t>
    </rPh>
    <rPh sb="103" eb="104">
      <t>オヨ</t>
    </rPh>
    <rPh sb="116" eb="117">
      <t>トウ</t>
    </rPh>
    <rPh sb="164" eb="167">
      <t>ホジョリツ</t>
    </rPh>
    <phoneticPr fontId="5"/>
  </si>
  <si>
    <t>施策Ⅲ－1　国内広報・海外広報・IT広報・文化交流・報道対策
４　国際文化交流の促進</t>
    <rPh sb="0" eb="2">
      <t>シサク</t>
    </rPh>
    <phoneticPr fontId="5"/>
  </si>
  <si>
    <t>平成31年度に工事が完了後に評価する。</t>
    <rPh sb="0" eb="2">
      <t>ヘイセイ</t>
    </rPh>
    <rPh sb="4" eb="6">
      <t>ネンド</t>
    </rPh>
    <rPh sb="7" eb="9">
      <t>コウジ</t>
    </rPh>
    <rPh sb="10" eb="12">
      <t>カンリョウ</t>
    </rPh>
    <rPh sb="12" eb="13">
      <t>ゴ</t>
    </rPh>
    <rPh sb="14" eb="16">
      <t>ヒョウカ</t>
    </rPh>
    <phoneticPr fontId="5"/>
  </si>
  <si>
    <t>国際交流基金が実施する日本語研修事業等に必要な施設を適切に維持管理することは，研修生及び施設利用者の安全確保上重要であり，国際交流事業の円滑な実施の上でも不可欠である。</t>
    <rPh sb="0" eb="2">
      <t>コクサイ</t>
    </rPh>
    <rPh sb="2" eb="4">
      <t>コウリュウ</t>
    </rPh>
    <rPh sb="4" eb="6">
      <t>キキン</t>
    </rPh>
    <rPh sb="7" eb="9">
      <t>ジッシ</t>
    </rPh>
    <rPh sb="11" eb="14">
      <t>ニホンゴ</t>
    </rPh>
    <rPh sb="14" eb="16">
      <t>ケンシュウ</t>
    </rPh>
    <rPh sb="16" eb="18">
      <t>ジギョウ</t>
    </rPh>
    <rPh sb="18" eb="19">
      <t>トウ</t>
    </rPh>
    <rPh sb="20" eb="22">
      <t>ヒツヨウ</t>
    </rPh>
    <rPh sb="23" eb="25">
      <t>シセツ</t>
    </rPh>
    <rPh sb="26" eb="28">
      <t>テキセツ</t>
    </rPh>
    <rPh sb="29" eb="31">
      <t>イジ</t>
    </rPh>
    <rPh sb="31" eb="33">
      <t>カンリ</t>
    </rPh>
    <rPh sb="39" eb="42">
      <t>ケンシュウセイ</t>
    </rPh>
    <rPh sb="42" eb="43">
      <t>オヨ</t>
    </rPh>
    <rPh sb="44" eb="46">
      <t>シセツ</t>
    </rPh>
    <rPh sb="46" eb="49">
      <t>リヨウシャ</t>
    </rPh>
    <rPh sb="50" eb="52">
      <t>アンゼン</t>
    </rPh>
    <rPh sb="52" eb="54">
      <t>カクホ</t>
    </rPh>
    <rPh sb="54" eb="55">
      <t>ジョウ</t>
    </rPh>
    <rPh sb="55" eb="57">
      <t>ジュウヨウ</t>
    </rPh>
    <rPh sb="61" eb="63">
      <t>コクサイ</t>
    </rPh>
    <rPh sb="63" eb="65">
      <t>コウリュウ</t>
    </rPh>
    <rPh sb="65" eb="67">
      <t>ジギョウ</t>
    </rPh>
    <rPh sb="68" eb="70">
      <t>エンカツ</t>
    </rPh>
    <rPh sb="71" eb="73">
      <t>ジッシ</t>
    </rPh>
    <rPh sb="74" eb="75">
      <t>ウエ</t>
    </rPh>
    <rPh sb="77" eb="80">
      <t>フカケツ</t>
    </rPh>
    <phoneticPr fontId="5"/>
  </si>
  <si>
    <t>日本語研修事業等の実施には研修施設の適切な維持管理が必要。さらに，本事業は研修生及び施設利用者の安全確保に資する事業であり優先度も高い。</t>
    <rPh sb="0" eb="3">
      <t>ニホンゴ</t>
    </rPh>
    <rPh sb="3" eb="5">
      <t>ケンシュウ</t>
    </rPh>
    <rPh sb="5" eb="7">
      <t>ジギョウ</t>
    </rPh>
    <rPh sb="7" eb="8">
      <t>トウ</t>
    </rPh>
    <rPh sb="9" eb="11">
      <t>ジッシ</t>
    </rPh>
    <rPh sb="13" eb="15">
      <t>ケンシュウ</t>
    </rPh>
    <rPh sb="15" eb="17">
      <t>シセツ</t>
    </rPh>
    <rPh sb="18" eb="20">
      <t>テキセツ</t>
    </rPh>
    <rPh sb="21" eb="23">
      <t>イジ</t>
    </rPh>
    <rPh sb="23" eb="25">
      <t>カンリ</t>
    </rPh>
    <rPh sb="26" eb="28">
      <t>ヒツヨウ</t>
    </rPh>
    <rPh sb="33" eb="34">
      <t>ホン</t>
    </rPh>
    <rPh sb="34" eb="36">
      <t>ジギョウ</t>
    </rPh>
    <rPh sb="37" eb="40">
      <t>ケンシュウセイ</t>
    </rPh>
    <rPh sb="40" eb="41">
      <t>オヨ</t>
    </rPh>
    <rPh sb="42" eb="44">
      <t>シセツ</t>
    </rPh>
    <rPh sb="44" eb="47">
      <t>リヨウシャ</t>
    </rPh>
    <rPh sb="48" eb="50">
      <t>アンゼン</t>
    </rPh>
    <rPh sb="50" eb="52">
      <t>カクホ</t>
    </rPh>
    <rPh sb="53" eb="54">
      <t>シ</t>
    </rPh>
    <rPh sb="56" eb="58">
      <t>ジギョウ</t>
    </rPh>
    <rPh sb="61" eb="64">
      <t>ユウセンド</t>
    </rPh>
    <rPh sb="65" eb="66">
      <t>タカ</t>
    </rPh>
    <phoneticPr fontId="5"/>
  </si>
  <si>
    <t>公共施設の防災・減災の観点から，（独）国際交流基金の国内施設について，老朽化の著しい施設の改修を行うほか，研修生及び施設利用者の安全面の向上を図る。</t>
    <phoneticPr fontId="5"/>
  </si>
  <si>
    <t>補助対象を日本語研修事業等を実施するための施設の改修に要する経費に限定している。</t>
    <rPh sb="0" eb="2">
      <t>ホジョ</t>
    </rPh>
    <rPh sb="2" eb="4">
      <t>タイショウ</t>
    </rPh>
    <rPh sb="5" eb="8">
      <t>ニホンゴ</t>
    </rPh>
    <rPh sb="8" eb="10">
      <t>ケンシュウ</t>
    </rPh>
    <rPh sb="10" eb="12">
      <t>ジギョウ</t>
    </rPh>
    <rPh sb="12" eb="13">
      <t>トウ</t>
    </rPh>
    <rPh sb="14" eb="16">
      <t>ジッシ</t>
    </rPh>
    <rPh sb="21" eb="23">
      <t>シセツ</t>
    </rPh>
    <rPh sb="24" eb="26">
      <t>カイシュウ</t>
    </rPh>
    <rPh sb="27" eb="28">
      <t>ヨウ</t>
    </rPh>
    <rPh sb="30" eb="32">
      <t>ケイヒ</t>
    </rPh>
    <rPh sb="33" eb="35">
      <t>ゲンテイ</t>
    </rPh>
    <phoneticPr fontId="5"/>
  </si>
  <si>
    <t>一者応札及び応募となった案件は，同種・類似事業の実績がある業者が複数存在していることを把握した上で，適切な発注条件の下で入札を行ったが，結果として一者のみの応札及び応募となったものである。
競争性のない随意契約となった案件は，施設の構造が特殊であり，対応できる業者が限定されることから，やむを得ず当該業者と契約を行ったものである。</t>
    <rPh sb="4" eb="5">
      <t>オヨ</t>
    </rPh>
    <rPh sb="80" eb="81">
      <t>オヨ</t>
    </rPh>
    <phoneticPr fontId="5"/>
  </si>
  <si>
    <t>外部有識者の点検対象外である。</t>
    <phoneticPr fontId="5"/>
  </si>
  <si>
    <t>終了予定</t>
  </si>
  <si>
    <t>令和元年度を以て事業終了。本件事業成果物の活用に努める。</t>
    <rPh sb="0" eb="2">
      <t>レイワ</t>
    </rPh>
    <rPh sb="2" eb="4">
      <t>ガンネン</t>
    </rPh>
    <phoneticPr fontId="5"/>
  </si>
  <si>
    <t>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</si>
</sst>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193073</xdr:colOff>
      <xdr:row>742</xdr:row>
      <xdr:rowOff>38614</xdr:rowOff>
    </xdr:from>
    <xdr:to>
      <xdr:col>40</xdr:col>
      <xdr:colOff>193074</xdr:colOff>
      <xdr:row>747</xdr:row>
      <xdr:rowOff>12870</xdr:rowOff>
    </xdr:to>
    <xdr:sp macro="" textlink="">
      <xdr:nvSpPr>
        <xdr:cNvPr id="11" name="正方形/長方形 10"/>
        <xdr:cNvSpPr/>
      </xdr:nvSpPr>
      <xdr:spPr bwMode="auto">
        <a:xfrm>
          <a:off x="3694154" y="46917060"/>
          <a:ext cx="4736758" cy="171192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73</a:t>
          </a:r>
          <a:r>
            <a:rPr lang="ja-JP" altLang="ja-JP" sz="2000" b="1" i="0" baseline="0">
              <a:solidFill>
                <a:sysClr val="windowText" lastClr="000000"/>
              </a:solidFill>
              <a:effectLst/>
              <a:latin typeface="+mn-ea"/>
              <a:ea typeface="+mn-ea"/>
              <a:cs typeface="+mn-cs"/>
            </a:rPr>
            <a:t>百万円</a:t>
          </a: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mn-ea"/>
              <a:ea typeface="+mn-ea"/>
            </a:rPr>
            <a:t>（交付決定額）</a:t>
          </a:r>
        </a:p>
      </xdr:txBody>
    </xdr:sp>
    <xdr:clientData/>
  </xdr:twoCellAnchor>
  <xdr:twoCellAnchor>
    <xdr:from>
      <xdr:col>29</xdr:col>
      <xdr:colOff>90101</xdr:colOff>
      <xdr:row>747</xdr:row>
      <xdr:rowOff>12870</xdr:rowOff>
    </xdr:from>
    <xdr:to>
      <xdr:col>29</xdr:col>
      <xdr:colOff>102973</xdr:colOff>
      <xdr:row>751</xdr:row>
      <xdr:rowOff>0</xdr:rowOff>
    </xdr:to>
    <xdr:cxnSp macro="">
      <xdr:nvCxnSpPr>
        <xdr:cNvPr id="13" name="直線矢印コネクタ 12"/>
        <xdr:cNvCxnSpPr>
          <a:stCxn id="11" idx="2"/>
        </xdr:cNvCxnSpPr>
      </xdr:nvCxnSpPr>
      <xdr:spPr>
        <a:xfrm>
          <a:off x="6062533" y="48628985"/>
          <a:ext cx="12872" cy="13772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25743</xdr:colOff>
      <xdr:row>751</xdr:row>
      <xdr:rowOff>321792</xdr:rowOff>
    </xdr:from>
    <xdr:to>
      <xdr:col>41</xdr:col>
      <xdr:colOff>25744</xdr:colOff>
      <xdr:row>756</xdr:row>
      <xdr:rowOff>12872</xdr:rowOff>
    </xdr:to>
    <xdr:sp macro="" textlink="">
      <xdr:nvSpPr>
        <xdr:cNvPr id="19" name="正方形/長方形 18"/>
        <xdr:cNvSpPr/>
      </xdr:nvSpPr>
      <xdr:spPr bwMode="auto">
        <a:xfrm>
          <a:off x="3732770" y="50328042"/>
          <a:ext cx="4736758" cy="142874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国際交流基金</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48</a:t>
          </a:r>
          <a:r>
            <a:rPr lang="ja-JP" altLang="ja-JP" sz="2000" b="1" i="0" baseline="0">
              <a:solidFill>
                <a:sysClr val="windowText" lastClr="000000"/>
              </a:solidFill>
              <a:effectLst/>
              <a:latin typeface="+mn-ea"/>
              <a:ea typeface="+mn-ea"/>
              <a:cs typeface="+mn-cs"/>
            </a:rPr>
            <a:t>百万円</a:t>
          </a:r>
          <a:r>
            <a:rPr lang="en-US" altLang="ja-JP" sz="2000" b="1" i="0" baseline="30000">
              <a:solidFill>
                <a:sysClr val="windowText" lastClr="000000"/>
              </a:solidFill>
              <a:effectLst/>
              <a:latin typeface="+mn-ea"/>
              <a:ea typeface="+mn-ea"/>
              <a:cs typeface="+mn-cs"/>
            </a:rPr>
            <a:t>※</a:t>
          </a: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29</xdr:col>
      <xdr:colOff>102974</xdr:colOff>
      <xdr:row>756</xdr:row>
      <xdr:rowOff>51487</xdr:rowOff>
    </xdr:from>
    <xdr:to>
      <xdr:col>29</xdr:col>
      <xdr:colOff>115845</xdr:colOff>
      <xdr:row>758</xdr:row>
      <xdr:rowOff>0</xdr:rowOff>
    </xdr:to>
    <xdr:cxnSp macro="">
      <xdr:nvCxnSpPr>
        <xdr:cNvPr id="20" name="直線矢印コネクタ 19"/>
        <xdr:cNvCxnSpPr/>
      </xdr:nvCxnSpPr>
      <xdr:spPr>
        <a:xfrm>
          <a:off x="6075406" y="51795406"/>
          <a:ext cx="12871" cy="12871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25744</xdr:colOff>
      <xdr:row>758</xdr:row>
      <xdr:rowOff>386149</xdr:rowOff>
    </xdr:from>
    <xdr:to>
      <xdr:col>41</xdr:col>
      <xdr:colOff>25745</xdr:colOff>
      <xdr:row>762</xdr:row>
      <xdr:rowOff>90101</xdr:rowOff>
    </xdr:to>
    <xdr:sp macro="" textlink="">
      <xdr:nvSpPr>
        <xdr:cNvPr id="21" name="正方形/長方形 20"/>
        <xdr:cNvSpPr/>
      </xdr:nvSpPr>
      <xdr:spPr bwMode="auto">
        <a:xfrm>
          <a:off x="3732771" y="53468717"/>
          <a:ext cx="4736758" cy="142874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Ａ．民間業者</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48</a:t>
          </a:r>
          <a:r>
            <a:rPr lang="ja-JP" altLang="ja-JP" sz="2000" b="1" i="0" baseline="0">
              <a:solidFill>
                <a:sysClr val="windowText" lastClr="000000"/>
              </a:solidFill>
              <a:effectLst/>
              <a:latin typeface="+mn-ea"/>
              <a:ea typeface="+mn-ea"/>
              <a:cs typeface="+mn-cs"/>
            </a:rPr>
            <a:t>百万円</a:t>
          </a:r>
          <a:r>
            <a:rPr lang="en-US" altLang="ja-JP" sz="2000" b="1" i="0" baseline="30000">
              <a:solidFill>
                <a:sysClr val="windowText" lastClr="000000"/>
              </a:solidFill>
              <a:effectLst/>
              <a:latin typeface="+mn-ea"/>
              <a:ea typeface="+mn-ea"/>
              <a:cs typeface="+mn-cs"/>
            </a:rPr>
            <a:t>※</a:t>
          </a: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18</xdr:col>
      <xdr:colOff>12872</xdr:colOff>
      <xdr:row>751</xdr:row>
      <xdr:rowOff>0</xdr:rowOff>
    </xdr:from>
    <xdr:to>
      <xdr:col>41</xdr:col>
      <xdr:colOff>12870</xdr:colOff>
      <xdr:row>751</xdr:row>
      <xdr:rowOff>321791</xdr:rowOff>
    </xdr:to>
    <xdr:sp macro="" textlink="">
      <xdr:nvSpPr>
        <xdr:cNvPr id="23" name="テキスト ボックス 22"/>
        <xdr:cNvSpPr txBox="1"/>
      </xdr:nvSpPr>
      <xdr:spPr>
        <a:xfrm>
          <a:off x="3719899" y="50006250"/>
          <a:ext cx="4736755"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補助金交付（事業完了後）</a:t>
          </a:r>
        </a:p>
      </xdr:txBody>
    </xdr:sp>
    <xdr:clientData/>
  </xdr:twoCellAnchor>
  <xdr:twoCellAnchor>
    <xdr:from>
      <xdr:col>18</xdr:col>
      <xdr:colOff>25743</xdr:colOff>
      <xdr:row>758</xdr:row>
      <xdr:rowOff>38615</xdr:rowOff>
    </xdr:from>
    <xdr:to>
      <xdr:col>41</xdr:col>
      <xdr:colOff>12871</xdr:colOff>
      <xdr:row>758</xdr:row>
      <xdr:rowOff>360406</xdr:rowOff>
    </xdr:to>
    <xdr:sp macro="" textlink="">
      <xdr:nvSpPr>
        <xdr:cNvPr id="24" name="テキスト ボックス 23"/>
        <xdr:cNvSpPr txBox="1"/>
      </xdr:nvSpPr>
      <xdr:spPr>
        <a:xfrm>
          <a:off x="3732770" y="53121183"/>
          <a:ext cx="4723885"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委託（原則，一般競争入札）</a:t>
          </a:r>
        </a:p>
      </xdr:txBody>
    </xdr:sp>
    <xdr:clientData/>
  </xdr:twoCellAnchor>
  <xdr:twoCellAnchor>
    <xdr:from>
      <xdr:col>18</xdr:col>
      <xdr:colOff>38615</xdr:colOff>
      <xdr:row>762</xdr:row>
      <xdr:rowOff>38614</xdr:rowOff>
    </xdr:from>
    <xdr:to>
      <xdr:col>41</xdr:col>
      <xdr:colOff>38615</xdr:colOff>
      <xdr:row>763</xdr:row>
      <xdr:rowOff>205946</xdr:rowOff>
    </xdr:to>
    <xdr:sp macro="" textlink="">
      <xdr:nvSpPr>
        <xdr:cNvPr id="27" name="テキスト ボックス 26"/>
        <xdr:cNvSpPr txBox="1"/>
      </xdr:nvSpPr>
      <xdr:spPr>
        <a:xfrm>
          <a:off x="3745642" y="54845979"/>
          <a:ext cx="4736757" cy="553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施設改修等の実施</a:t>
          </a:r>
          <a:r>
            <a:rPr kumimoji="1" lang="en-US" altLang="ja-JP" sz="1200"/>
            <a:t>】</a:t>
          </a:r>
          <a:endParaRPr kumimoji="1" lang="ja-JP" altLang="en-US" sz="1200"/>
        </a:p>
      </xdr:txBody>
    </xdr:sp>
    <xdr:clientData/>
  </xdr:twoCellAnchor>
  <xdr:twoCellAnchor>
    <xdr:from>
      <xdr:col>35</xdr:col>
      <xdr:colOff>193080</xdr:colOff>
      <xdr:row>763</xdr:row>
      <xdr:rowOff>283174</xdr:rowOff>
    </xdr:from>
    <xdr:to>
      <xdr:col>49</xdr:col>
      <xdr:colOff>360412</xdr:colOff>
      <xdr:row>766</xdr:row>
      <xdr:rowOff>77230</xdr:rowOff>
    </xdr:to>
    <xdr:sp macro="" textlink="">
      <xdr:nvSpPr>
        <xdr:cNvPr id="28" name="テキスト ボックス 27"/>
        <xdr:cNvSpPr txBox="1"/>
      </xdr:nvSpPr>
      <xdr:spPr>
        <a:xfrm>
          <a:off x="7401188" y="55476688"/>
          <a:ext cx="3050575" cy="720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本表は，平成</a:t>
          </a:r>
          <a:r>
            <a:rPr kumimoji="1" lang="en-US" altLang="ja-JP" sz="1100">
              <a:latin typeface="+mn-ea"/>
              <a:ea typeface="+mn-ea"/>
            </a:rPr>
            <a:t>31</a:t>
          </a:r>
          <a:r>
            <a:rPr kumimoji="1" lang="ja-JP" altLang="en-US" sz="1100">
              <a:latin typeface="+mn-ea"/>
              <a:ea typeface="+mn-ea"/>
            </a:rPr>
            <a:t>年</a:t>
          </a:r>
          <a:r>
            <a:rPr kumimoji="1" lang="en-US" altLang="ja-JP" sz="1100">
              <a:latin typeface="+mn-ea"/>
              <a:ea typeface="+mn-ea"/>
            </a:rPr>
            <a:t>3</a:t>
          </a:r>
          <a:r>
            <a:rPr kumimoji="1" lang="ja-JP" altLang="en-US" sz="1100">
              <a:latin typeface="+mn-ea"/>
              <a:ea typeface="+mn-ea"/>
            </a:rPr>
            <a:t>月末時点の契約状況に基づく，平成</a:t>
          </a:r>
          <a:r>
            <a:rPr kumimoji="1" lang="en-US" altLang="ja-JP" sz="1100">
              <a:latin typeface="+mn-ea"/>
              <a:ea typeface="+mn-ea"/>
            </a:rPr>
            <a:t>31</a:t>
          </a:r>
          <a:r>
            <a:rPr kumimoji="1" lang="ja-JP" altLang="en-US" sz="1100">
              <a:latin typeface="+mn-ea"/>
              <a:ea typeface="+mn-ea"/>
            </a:rPr>
            <a:t>年度の執行予定額を記載している。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112</v>
      </c>
      <c r="AT2" s="939"/>
      <c r="AU2" s="939"/>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625</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455</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611</v>
      </c>
      <c r="H7" s="499"/>
      <c r="I7" s="499"/>
      <c r="J7" s="499"/>
      <c r="K7" s="499"/>
      <c r="L7" s="499"/>
      <c r="M7" s="499"/>
      <c r="N7" s="499"/>
      <c r="O7" s="499"/>
      <c r="P7" s="499"/>
      <c r="Q7" s="499"/>
      <c r="R7" s="499"/>
      <c r="S7" s="499"/>
      <c r="T7" s="499"/>
      <c r="U7" s="499"/>
      <c r="V7" s="499"/>
      <c r="W7" s="499"/>
      <c r="X7" s="500"/>
      <c r="Y7" s="919" t="s">
        <v>516</v>
      </c>
      <c r="Z7" s="443"/>
      <c r="AA7" s="443"/>
      <c r="AB7" s="443"/>
      <c r="AC7" s="443"/>
      <c r="AD7" s="920"/>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0" t="str">
        <f>入力規則等!A28</f>
        <v>-</v>
      </c>
      <c r="H8" s="720"/>
      <c r="I8" s="720"/>
      <c r="J8" s="720"/>
      <c r="K8" s="720"/>
      <c r="L8" s="720"/>
      <c r="M8" s="720"/>
      <c r="N8" s="720"/>
      <c r="O8" s="720"/>
      <c r="P8" s="720"/>
      <c r="Q8" s="720"/>
      <c r="R8" s="720"/>
      <c r="S8" s="720"/>
      <c r="T8" s="720"/>
      <c r="U8" s="720"/>
      <c r="V8" s="720"/>
      <c r="W8" s="720"/>
      <c r="X8" s="941"/>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576</v>
      </c>
      <c r="X13" s="658"/>
      <c r="Y13" s="658"/>
      <c r="Z13" s="658"/>
      <c r="AA13" s="658"/>
      <c r="AB13" s="658"/>
      <c r="AC13" s="659"/>
      <c r="AD13" s="657" t="s">
        <v>575</v>
      </c>
      <c r="AE13" s="658"/>
      <c r="AF13" s="658"/>
      <c r="AG13" s="658"/>
      <c r="AH13" s="658"/>
      <c r="AI13" s="658"/>
      <c r="AJ13" s="659"/>
      <c r="AK13" s="657" t="s">
        <v>574</v>
      </c>
      <c r="AL13" s="658"/>
      <c r="AM13" s="658"/>
      <c r="AN13" s="658"/>
      <c r="AO13" s="658"/>
      <c r="AP13" s="658"/>
      <c r="AQ13" s="659"/>
      <c r="AR13" s="657" t="s">
        <v>567</v>
      </c>
      <c r="AS13" s="658"/>
      <c r="AT13" s="658"/>
      <c r="AU13" s="658"/>
      <c r="AV13" s="658"/>
      <c r="AW13" s="658"/>
      <c r="AX13" s="659"/>
    </row>
    <row r="14" spans="1:50" ht="21" customHeight="1">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v>73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v>73</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577</v>
      </c>
      <c r="X16" s="658"/>
      <c r="Y16" s="658"/>
      <c r="Z16" s="658"/>
      <c r="AA16" s="658"/>
      <c r="AB16" s="658"/>
      <c r="AC16" s="659"/>
      <c r="AD16" s="657">
        <v>-73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73</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631</v>
      </c>
      <c r="Q19" s="658"/>
      <c r="R19" s="658"/>
      <c r="S19" s="658"/>
      <c r="T19" s="658"/>
      <c r="U19" s="658"/>
      <c r="V19" s="659"/>
      <c r="W19" s="657" t="s">
        <v>632</v>
      </c>
      <c r="X19" s="658"/>
      <c r="Y19" s="658"/>
      <c r="Z19" s="658"/>
      <c r="AA19" s="658"/>
      <c r="AB19" s="658"/>
      <c r="AC19" s="659"/>
      <c r="AD19" s="657" t="s">
        <v>632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5"/>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3" t="s">
        <v>560</v>
      </c>
      <c r="B22" s="964"/>
      <c r="C22" s="964"/>
      <c r="D22" s="964"/>
      <c r="E22" s="964"/>
      <c r="F22" s="965"/>
      <c r="G22" s="950" t="s">
        <v>457</v>
      </c>
      <c r="H22" s="222"/>
      <c r="I22" s="222"/>
      <c r="J22" s="222"/>
      <c r="K22" s="222"/>
      <c r="L22" s="222"/>
      <c r="M22" s="222"/>
      <c r="N22" s="222"/>
      <c r="O22" s="223"/>
      <c r="P22" s="933" t="s">
        <v>521</v>
      </c>
      <c r="Q22" s="222"/>
      <c r="R22" s="222"/>
      <c r="S22" s="222"/>
      <c r="T22" s="222"/>
      <c r="U22" s="222"/>
      <c r="V22" s="223"/>
      <c r="W22" s="933" t="s">
        <v>517</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c r="A23" s="966"/>
      <c r="B23" s="967"/>
      <c r="C23" s="967"/>
      <c r="D23" s="967"/>
      <c r="E23" s="967"/>
      <c r="F23" s="968"/>
      <c r="G23" s="951" t="s">
        <v>578</v>
      </c>
      <c r="H23" s="952"/>
      <c r="I23" s="952"/>
      <c r="J23" s="952"/>
      <c r="K23" s="952"/>
      <c r="L23" s="952"/>
      <c r="M23" s="952"/>
      <c r="N23" s="952"/>
      <c r="O23" s="953"/>
      <c r="P23" s="934" t="s">
        <v>575</v>
      </c>
      <c r="Q23" s="935"/>
      <c r="R23" s="935"/>
      <c r="S23" s="935"/>
      <c r="T23" s="935"/>
      <c r="U23" s="935"/>
      <c r="V23" s="936"/>
      <c r="W23" s="657" t="s">
        <v>567</v>
      </c>
      <c r="X23" s="658"/>
      <c r="Y23" s="658"/>
      <c r="Z23" s="658"/>
      <c r="AA23" s="658"/>
      <c r="AB23" s="658"/>
      <c r="AC23" s="65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461</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458</v>
      </c>
      <c r="H29" s="961"/>
      <c r="I29" s="961"/>
      <c r="J29" s="961"/>
      <c r="K29" s="961"/>
      <c r="L29" s="961"/>
      <c r="M29" s="961"/>
      <c r="N29" s="961"/>
      <c r="O29" s="962"/>
      <c r="P29" s="657" t="str">
        <f>AK13</f>
        <v>-</v>
      </c>
      <c r="Q29" s="658"/>
      <c r="R29" s="658"/>
      <c r="S29" s="658"/>
      <c r="T29" s="658"/>
      <c r="U29" s="658"/>
      <c r="V29" s="659"/>
      <c r="W29" s="930" t="str">
        <f>AR13</f>
        <v>-</v>
      </c>
      <c r="X29" s="931"/>
      <c r="Y29" s="931"/>
      <c r="Z29" s="931"/>
      <c r="AA29" s="931"/>
      <c r="AB29" s="931"/>
      <c r="AC29" s="932"/>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31</v>
      </c>
      <c r="AV31" s="199"/>
      <c r="AW31" s="398" t="s">
        <v>300</v>
      </c>
      <c r="AX31" s="399"/>
    </row>
    <row r="32" spans="1:50" ht="23.25" customHeight="1">
      <c r="A32" s="403"/>
      <c r="B32" s="401"/>
      <c r="C32" s="401"/>
      <c r="D32" s="401"/>
      <c r="E32" s="401"/>
      <c r="F32" s="402"/>
      <c r="G32" s="564" t="s">
        <v>601</v>
      </c>
      <c r="H32" s="565"/>
      <c r="I32" s="565"/>
      <c r="J32" s="565"/>
      <c r="K32" s="565"/>
      <c r="L32" s="565"/>
      <c r="M32" s="565"/>
      <c r="N32" s="565"/>
      <c r="O32" s="566"/>
      <c r="P32" s="105" t="s">
        <v>602</v>
      </c>
      <c r="Q32" s="105"/>
      <c r="R32" s="105"/>
      <c r="S32" s="105"/>
      <c r="T32" s="105"/>
      <c r="U32" s="105"/>
      <c r="V32" s="105"/>
      <c r="W32" s="105"/>
      <c r="X32" s="106"/>
      <c r="Y32" s="471" t="s">
        <v>12</v>
      </c>
      <c r="Z32" s="531"/>
      <c r="AA32" s="532"/>
      <c r="AB32" s="461" t="s">
        <v>584</v>
      </c>
      <c r="AC32" s="461"/>
      <c r="AD32" s="461"/>
      <c r="AE32" s="218" t="s">
        <v>576</v>
      </c>
      <c r="AF32" s="219"/>
      <c r="AG32" s="219"/>
      <c r="AH32" s="219"/>
      <c r="AI32" s="218" t="s">
        <v>579</v>
      </c>
      <c r="AJ32" s="219"/>
      <c r="AK32" s="219"/>
      <c r="AL32" s="219"/>
      <c r="AM32" s="218" t="s">
        <v>582</v>
      </c>
      <c r="AN32" s="219"/>
      <c r="AO32" s="219"/>
      <c r="AP32" s="219"/>
      <c r="AQ32" s="340" t="s">
        <v>582</v>
      </c>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575</v>
      </c>
      <c r="AF33" s="219"/>
      <c r="AG33" s="219"/>
      <c r="AH33" s="219"/>
      <c r="AI33" s="218" t="s">
        <v>575</v>
      </c>
      <c r="AJ33" s="219"/>
      <c r="AK33" s="219"/>
      <c r="AL33" s="219"/>
      <c r="AM33" s="218" t="s">
        <v>582</v>
      </c>
      <c r="AN33" s="219"/>
      <c r="AO33" s="219"/>
      <c r="AP33" s="219"/>
      <c r="AQ33" s="340" t="s">
        <v>582</v>
      </c>
      <c r="AR33" s="207"/>
      <c r="AS33" s="207"/>
      <c r="AT33" s="341"/>
      <c r="AU33" s="219">
        <v>1</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t="s">
        <v>575</v>
      </c>
      <c r="AJ34" s="219"/>
      <c r="AK34" s="219"/>
      <c r="AL34" s="219"/>
      <c r="AM34" s="218" t="s">
        <v>582</v>
      </c>
      <c r="AN34" s="219"/>
      <c r="AO34" s="219"/>
      <c r="AP34" s="219"/>
      <c r="AQ34" s="340" t="s">
        <v>582</v>
      </c>
      <c r="AR34" s="207"/>
      <c r="AS34" s="207"/>
      <c r="AT34" s="341"/>
      <c r="AU34" s="219"/>
      <c r="AV34" s="219"/>
      <c r="AW34" s="219"/>
      <c r="AX34" s="221"/>
    </row>
    <row r="35" spans="1:50" ht="23.25" customHeight="1">
      <c r="A35" s="226" t="s">
        <v>506</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1" t="s">
        <v>253</v>
      </c>
      <c r="AV51" s="921"/>
      <c r="AW51" s="921"/>
      <c r="AX51" s="922"/>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1" t="s">
        <v>253</v>
      </c>
      <c r="AV58" s="921"/>
      <c r="AW58" s="921"/>
      <c r="AX58" s="922"/>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608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583</v>
      </c>
      <c r="AF101" s="219"/>
      <c r="AG101" s="219"/>
      <c r="AH101" s="220"/>
      <c r="AI101" s="218" t="s">
        <v>587</v>
      </c>
      <c r="AJ101" s="219"/>
      <c r="AK101" s="219"/>
      <c r="AL101" s="220"/>
      <c r="AM101" s="218">
        <v>1</v>
      </c>
      <c r="AN101" s="219"/>
      <c r="AO101" s="219"/>
      <c r="AP101" s="220"/>
      <c r="AQ101" s="218">
        <v>1</v>
      </c>
      <c r="AR101" s="219"/>
      <c r="AS101" s="219"/>
      <c r="AT101" s="220"/>
      <c r="AU101" s="218" t="s">
        <v>582</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582</v>
      </c>
      <c r="AF102" s="418"/>
      <c r="AG102" s="418"/>
      <c r="AH102" s="418"/>
      <c r="AI102" s="418" t="s">
        <v>582</v>
      </c>
      <c r="AJ102" s="418"/>
      <c r="AK102" s="418"/>
      <c r="AL102" s="418"/>
      <c r="AM102" s="418">
        <v>1</v>
      </c>
      <c r="AN102" s="418"/>
      <c r="AO102" s="418"/>
      <c r="AP102" s="418"/>
      <c r="AQ102" s="273">
        <v>1</v>
      </c>
      <c r="AR102" s="274"/>
      <c r="AS102" s="274"/>
      <c r="AT102" s="319"/>
      <c r="AU102" s="273" t="s">
        <v>582</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582</v>
      </c>
      <c r="AF116" s="418"/>
      <c r="AG116" s="418"/>
      <c r="AH116" s="418"/>
      <c r="AI116" s="418" t="s">
        <v>585</v>
      </c>
      <c r="AJ116" s="418"/>
      <c r="AK116" s="418"/>
      <c r="AL116" s="418"/>
      <c r="AM116" s="418" t="s">
        <v>632</v>
      </c>
      <c r="AN116" s="418"/>
      <c r="AO116" s="418"/>
      <c r="AP116" s="418"/>
      <c r="AQ116" s="218">
        <v>48</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582</v>
      </c>
      <c r="AF117" s="551"/>
      <c r="AG117" s="551"/>
      <c r="AH117" s="551"/>
      <c r="AI117" s="551" t="s">
        <v>582</v>
      </c>
      <c r="AJ117" s="551"/>
      <c r="AK117" s="551"/>
      <c r="AL117" s="551"/>
      <c r="AM117" s="551" t="s">
        <v>631</v>
      </c>
      <c r="AN117" s="551"/>
      <c r="AO117" s="551"/>
      <c r="AP117" s="551"/>
      <c r="AQ117" s="551" t="s">
        <v>606</v>
      </c>
      <c r="AR117" s="551"/>
      <c r="AS117" s="551"/>
      <c r="AT117" s="551"/>
      <c r="AU117" s="551" t="s">
        <v>591</v>
      </c>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634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28"/>
      <c r="E430" s="174" t="s">
        <v>546</v>
      </c>
      <c r="F430" s="898"/>
      <c r="G430" s="899" t="s">
        <v>374</v>
      </c>
      <c r="H430" s="123"/>
      <c r="I430" s="123"/>
      <c r="J430" s="900" t="s">
        <v>593</v>
      </c>
      <c r="K430" s="901"/>
      <c r="L430" s="901"/>
      <c r="M430" s="901"/>
      <c r="N430" s="901"/>
      <c r="O430" s="901"/>
      <c r="P430" s="901"/>
      <c r="Q430" s="901"/>
      <c r="R430" s="901"/>
      <c r="S430" s="901"/>
      <c r="T430" s="902"/>
      <c r="U430" s="588" t="s">
        <v>594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0" t="s">
        <v>594</v>
      </c>
      <c r="AR432" s="200"/>
      <c r="AS432" s="133" t="s">
        <v>355</v>
      </c>
      <c r="AT432" s="134"/>
      <c r="AU432" s="200" t="s">
        <v>594</v>
      </c>
      <c r="AV432" s="200"/>
      <c r="AW432" s="133" t="s">
        <v>300</v>
      </c>
      <c r="AX432" s="195"/>
    </row>
    <row r="433" spans="1:50" ht="23.25" customHeight="1">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40" t="s">
        <v>594</v>
      </c>
      <c r="AF433" s="207"/>
      <c r="AG433" s="207"/>
      <c r="AH433" s="207"/>
      <c r="AI433" s="340" t="s">
        <v>594</v>
      </c>
      <c r="AJ433" s="207"/>
      <c r="AK433" s="207"/>
      <c r="AL433" s="207"/>
      <c r="AM433" s="340" t="s">
        <v>597</v>
      </c>
      <c r="AN433" s="207"/>
      <c r="AO433" s="207"/>
      <c r="AP433" s="341"/>
      <c r="AQ433" s="340" t="s">
        <v>594</v>
      </c>
      <c r="AR433" s="207"/>
      <c r="AS433" s="207"/>
      <c r="AT433" s="341"/>
      <c r="AU433" s="207" t="s">
        <v>594</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596</v>
      </c>
      <c r="AC434" s="205"/>
      <c r="AD434" s="205"/>
      <c r="AE434" s="340" t="s">
        <v>594</v>
      </c>
      <c r="AF434" s="207"/>
      <c r="AG434" s="207"/>
      <c r="AH434" s="341"/>
      <c r="AI434" s="340" t="s">
        <v>594</v>
      </c>
      <c r="AJ434" s="207"/>
      <c r="AK434" s="207"/>
      <c r="AL434" s="207"/>
      <c r="AM434" s="340" t="s">
        <v>594</v>
      </c>
      <c r="AN434" s="207"/>
      <c r="AO434" s="207"/>
      <c r="AP434" s="341"/>
      <c r="AQ434" s="340" t="s">
        <v>594</v>
      </c>
      <c r="AR434" s="207"/>
      <c r="AS434" s="207"/>
      <c r="AT434" s="341"/>
      <c r="AU434" s="207" t="s">
        <v>594</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594</v>
      </c>
      <c r="AJ435" s="207"/>
      <c r="AK435" s="207"/>
      <c r="AL435" s="207"/>
      <c r="AM435" s="340" t="s">
        <v>594</v>
      </c>
      <c r="AN435" s="207"/>
      <c r="AO435" s="207"/>
      <c r="AP435" s="341"/>
      <c r="AQ435" s="340" t="s">
        <v>594</v>
      </c>
      <c r="AR435" s="207"/>
      <c r="AS435" s="207"/>
      <c r="AT435" s="341"/>
      <c r="AU435" s="207" t="s">
        <v>597</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580</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580</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580</v>
      </c>
      <c r="AE704" s="783"/>
      <c r="AF704" s="783"/>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35.25"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580</v>
      </c>
      <c r="AE705" s="715"/>
      <c r="AF705" s="715"/>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580</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580</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580</v>
      </c>
      <c r="AE713" s="329"/>
      <c r="AF713" s="663"/>
      <c r="AG713" s="101" t="s">
        <v>610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600</v>
      </c>
      <c r="AE715" s="605"/>
      <c r="AF715" s="656"/>
      <c r="AG715" s="742" t="s">
        <v>635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642</v>
      </c>
      <c r="B731" s="800"/>
      <c r="C731" s="800"/>
      <c r="D731" s="800"/>
      <c r="E731" s="801"/>
      <c r="F731" s="729" t="s">
        <v>643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508</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550</v>
      </c>
      <c r="B737" s="210"/>
      <c r="C737" s="210"/>
      <c r="D737" s="211"/>
      <c r="E737" s="989" t="s">
        <v>596</v>
      </c>
      <c r="F737" s="989"/>
      <c r="G737" s="989"/>
      <c r="H737" s="989"/>
      <c r="I737" s="989"/>
      <c r="J737" s="989"/>
      <c r="K737" s="989"/>
      <c r="L737" s="989"/>
      <c r="M737" s="989"/>
      <c r="N737" s="365" t="s">
        <v>543</v>
      </c>
      <c r="O737" s="365"/>
      <c r="P737" s="365"/>
      <c r="Q737" s="365"/>
      <c r="R737" s="989" t="s">
        <v>604</v>
      </c>
      <c r="S737" s="989"/>
      <c r="T737" s="989"/>
      <c r="U737" s="989"/>
      <c r="V737" s="989"/>
      <c r="W737" s="989"/>
      <c r="X737" s="989"/>
      <c r="Y737" s="989"/>
      <c r="Z737" s="989"/>
      <c r="AA737" s="365" t="s">
        <v>542</v>
      </c>
      <c r="AB737" s="365"/>
      <c r="AC737" s="365"/>
      <c r="AD737" s="365"/>
      <c r="AE737" s="989" t="s">
        <v>596</v>
      </c>
      <c r="AF737" s="989"/>
      <c r="AG737" s="989"/>
      <c r="AH737" s="989"/>
      <c r="AI737" s="989"/>
      <c r="AJ737" s="989"/>
      <c r="AK737" s="989"/>
      <c r="AL737" s="989"/>
      <c r="AM737" s="989"/>
      <c r="AN737" s="365" t="s">
        <v>541</v>
      </c>
      <c r="AO737" s="365"/>
      <c r="AP737" s="365"/>
      <c r="AQ737" s="365"/>
      <c r="AR737" s="981" t="s">
        <v>596</v>
      </c>
      <c r="AS737" s="982"/>
      <c r="AT737" s="982"/>
      <c r="AU737" s="982"/>
      <c r="AV737" s="982"/>
      <c r="AW737" s="982"/>
      <c r="AX737" s="983"/>
      <c r="AY737" s="89"/>
      <c r="AZ737" s="89"/>
    </row>
    <row r="738" spans="1:52" ht="24.75" customHeight="1">
      <c r="A738" s="990" t="s">
        <v>540</v>
      </c>
      <c r="B738" s="210"/>
      <c r="C738" s="210"/>
      <c r="D738" s="211"/>
      <c r="E738" s="989" t="s">
        <v>605</v>
      </c>
      <c r="F738" s="989"/>
      <c r="G738" s="989"/>
      <c r="H738" s="989"/>
      <c r="I738" s="989"/>
      <c r="J738" s="989"/>
      <c r="K738" s="989"/>
      <c r="L738" s="989"/>
      <c r="M738" s="989"/>
      <c r="N738" s="365" t="s">
        <v>539</v>
      </c>
      <c r="O738" s="365"/>
      <c r="P738" s="365"/>
      <c r="Q738" s="365"/>
      <c r="R738" s="989"/>
      <c r="S738" s="989"/>
      <c r="T738" s="989"/>
      <c r="U738" s="989"/>
      <c r="V738" s="989"/>
      <c r="W738" s="989"/>
      <c r="X738" s="989"/>
      <c r="Y738" s="989"/>
      <c r="Z738" s="989"/>
      <c r="AA738" s="365" t="s">
        <v>538</v>
      </c>
      <c r="AB738" s="365"/>
      <c r="AC738" s="365"/>
      <c r="AD738" s="365"/>
      <c r="AE738" s="989"/>
      <c r="AF738" s="989"/>
      <c r="AG738" s="989"/>
      <c r="AH738" s="989"/>
      <c r="AI738" s="989"/>
      <c r="AJ738" s="989"/>
      <c r="AK738" s="989"/>
      <c r="AL738" s="989"/>
      <c r="AM738" s="989"/>
      <c r="AN738" s="365" t="s">
        <v>534</v>
      </c>
      <c r="AO738" s="365"/>
      <c r="AP738" s="365"/>
      <c r="AQ738" s="365"/>
      <c r="AR738" s="981" t="s">
        <v>594</v>
      </c>
      <c r="AS738" s="982"/>
      <c r="AT738" s="982"/>
      <c r="AU738" s="982"/>
      <c r="AV738" s="982"/>
      <c r="AW738" s="982"/>
      <c r="AX738" s="983"/>
    </row>
    <row r="739" spans="1:52" ht="24.75" customHeight="1" thickBot="1">
      <c r="A739" s="991" t="s">
        <v>530</v>
      </c>
      <c r="B739" s="992"/>
      <c r="C739" s="992"/>
      <c r="D739" s="993"/>
      <c r="E739" s="994"/>
      <c r="F739" s="984"/>
      <c r="G739" s="984"/>
      <c r="H739" s="93" t="str">
        <f>IF(E739="", "", "(")</f>
        <v/>
      </c>
      <c r="I739" s="984"/>
      <c r="J739" s="984"/>
      <c r="K739" s="93" t="str">
        <f>IF(OR(I739="　", I739=""), "", "-")</f>
        <v/>
      </c>
      <c r="L739" s="985"/>
      <c r="M739" s="985"/>
      <c r="N739" s="94" t="str">
        <f>IF(O739="", "", "-")</f>
        <v/>
      </c>
      <c r="O739" s="95"/>
      <c r="P739" s="94" t="str">
        <f>IF(E739="", "", ")")</f>
        <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8">
        <v>24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614</v>
      </c>
      <c r="D837" s="347"/>
      <c r="E837" s="347"/>
      <c r="F837" s="347"/>
      <c r="G837" s="347"/>
      <c r="H837" s="347"/>
      <c r="I837" s="347"/>
      <c r="J837" s="348">
        <v>3120001077469</v>
      </c>
      <c r="K837" s="349"/>
      <c r="L837" s="349"/>
      <c r="M837" s="349"/>
      <c r="N837" s="349"/>
      <c r="O837" s="349"/>
      <c r="P837" s="362" t="s">
        <v>613</v>
      </c>
      <c r="Q837" s="350"/>
      <c r="R837" s="350"/>
      <c r="S837" s="350"/>
      <c r="T837" s="350"/>
      <c r="U837" s="350"/>
      <c r="V837" s="350"/>
      <c r="W837" s="350"/>
      <c r="X837" s="350"/>
      <c r="Y837" s="351">
        <v>24</v>
      </c>
      <c r="Z837" s="352"/>
      <c r="AA837" s="352"/>
      <c r="AB837" s="353"/>
      <c r="AC837" s="363" t="s">
        <v>505</v>
      </c>
      <c r="AD837" s="371"/>
      <c r="AE837" s="371"/>
      <c r="AF837" s="371"/>
      <c r="AG837" s="371"/>
      <c r="AH837" s="372" t="s">
        <v>626</v>
      </c>
      <c r="AI837" s="373"/>
      <c r="AJ837" s="373"/>
      <c r="AK837" s="373"/>
      <c r="AL837" s="357" t="s">
        <v>627</v>
      </c>
      <c r="AM837" s="358"/>
      <c r="AN837" s="358"/>
      <c r="AO837" s="359"/>
      <c r="AP837" s="360"/>
      <c r="AQ837" s="360"/>
      <c r="AR837" s="360"/>
      <c r="AS837" s="360"/>
      <c r="AT837" s="360"/>
      <c r="AU837" s="360"/>
      <c r="AV837" s="360"/>
      <c r="AW837" s="360"/>
      <c r="AX837" s="360"/>
    </row>
    <row r="838" spans="1:50" ht="30" customHeight="1">
      <c r="A838" s="376">
        <v>2</v>
      </c>
      <c r="B838" s="376">
        <v>1</v>
      </c>
      <c r="C838" s="361" t="s">
        <v>615</v>
      </c>
      <c r="D838" s="347"/>
      <c r="E838" s="347"/>
      <c r="F838" s="347"/>
      <c r="G838" s="347"/>
      <c r="H838" s="347"/>
      <c r="I838" s="347"/>
      <c r="J838" s="348">
        <v>5010001008739</v>
      </c>
      <c r="K838" s="349"/>
      <c r="L838" s="349"/>
      <c r="M838" s="349"/>
      <c r="N838" s="349"/>
      <c r="O838" s="349"/>
      <c r="P838" s="362" t="s">
        <v>616</v>
      </c>
      <c r="Q838" s="350"/>
      <c r="R838" s="350"/>
      <c r="S838" s="350"/>
      <c r="T838" s="350"/>
      <c r="U838" s="350"/>
      <c r="V838" s="350"/>
      <c r="W838" s="350"/>
      <c r="X838" s="350"/>
      <c r="Y838" s="351">
        <v>16</v>
      </c>
      <c r="Z838" s="352"/>
      <c r="AA838" s="352"/>
      <c r="AB838" s="353"/>
      <c r="AC838" s="363" t="s">
        <v>498</v>
      </c>
      <c r="AD838" s="363"/>
      <c r="AE838" s="363"/>
      <c r="AF838" s="363"/>
      <c r="AG838" s="363"/>
      <c r="AH838" s="372">
        <v>2</v>
      </c>
      <c r="AI838" s="373"/>
      <c r="AJ838" s="373"/>
      <c r="AK838" s="373"/>
      <c r="AL838" s="357">
        <v>52.89</v>
      </c>
      <c r="AM838" s="358"/>
      <c r="AN838" s="358"/>
      <c r="AO838" s="359"/>
      <c r="AP838" s="360"/>
      <c r="AQ838" s="360"/>
      <c r="AR838" s="360"/>
      <c r="AS838" s="360"/>
      <c r="AT838" s="360"/>
      <c r="AU838" s="360"/>
      <c r="AV838" s="360"/>
      <c r="AW838" s="360"/>
      <c r="AX838" s="360"/>
    </row>
    <row r="839" spans="1:50" ht="30" customHeight="1">
      <c r="A839" s="376">
        <v>3</v>
      </c>
      <c r="B839" s="376">
        <v>1</v>
      </c>
      <c r="C839" s="361" t="s">
        <v>617</v>
      </c>
      <c r="D839" s="347"/>
      <c r="E839" s="347"/>
      <c r="F839" s="347"/>
      <c r="G839" s="347"/>
      <c r="H839" s="347"/>
      <c r="I839" s="347"/>
      <c r="J839" s="348">
        <v>7120001155163</v>
      </c>
      <c r="K839" s="349"/>
      <c r="L839" s="349"/>
      <c r="M839" s="349"/>
      <c r="N839" s="349"/>
      <c r="O839" s="349"/>
      <c r="P839" s="362" t="s">
        <v>618</v>
      </c>
      <c r="Q839" s="350"/>
      <c r="R839" s="350"/>
      <c r="S839" s="350"/>
      <c r="T839" s="350"/>
      <c r="U839" s="350"/>
      <c r="V839" s="350"/>
      <c r="W839" s="350"/>
      <c r="X839" s="350"/>
      <c r="Y839" s="351">
        <v>6</v>
      </c>
      <c r="Z839" s="352"/>
      <c r="AA839" s="352"/>
      <c r="AB839" s="353"/>
      <c r="AC839" s="363" t="s">
        <v>498</v>
      </c>
      <c r="AD839" s="363"/>
      <c r="AE839" s="363"/>
      <c r="AF839" s="363"/>
      <c r="AG839" s="363"/>
      <c r="AH839" s="355">
        <v>1</v>
      </c>
      <c r="AI839" s="356"/>
      <c r="AJ839" s="356"/>
      <c r="AK839" s="356"/>
      <c r="AL839" s="357">
        <v>81.28</v>
      </c>
      <c r="AM839" s="358"/>
      <c r="AN839" s="358"/>
      <c r="AO839" s="359"/>
      <c r="AP839" s="360"/>
      <c r="AQ839" s="360"/>
      <c r="AR839" s="360"/>
      <c r="AS839" s="360"/>
      <c r="AT839" s="360"/>
      <c r="AU839" s="360"/>
      <c r="AV839" s="360"/>
      <c r="AW839" s="360"/>
      <c r="AX839" s="360"/>
    </row>
    <row r="840" spans="1:50" ht="42" customHeight="1">
      <c r="A840" s="376">
        <v>4</v>
      </c>
      <c r="B840" s="376">
        <v>1</v>
      </c>
      <c r="C840" s="361" t="s">
        <v>619</v>
      </c>
      <c r="D840" s="347"/>
      <c r="E840" s="347"/>
      <c r="F840" s="347"/>
      <c r="G840" s="347"/>
      <c r="H840" s="347"/>
      <c r="I840" s="347"/>
      <c r="J840" s="348">
        <v>7120001054043</v>
      </c>
      <c r="K840" s="349"/>
      <c r="L840" s="349"/>
      <c r="M840" s="349"/>
      <c r="N840" s="349"/>
      <c r="O840" s="349"/>
      <c r="P840" s="362" t="s">
        <v>620</v>
      </c>
      <c r="Q840" s="350"/>
      <c r="R840" s="350"/>
      <c r="S840" s="350"/>
      <c r="T840" s="350"/>
      <c r="U840" s="350"/>
      <c r="V840" s="350"/>
      <c r="W840" s="350"/>
      <c r="X840" s="350"/>
      <c r="Y840" s="351">
        <v>0.6</v>
      </c>
      <c r="Z840" s="352"/>
      <c r="AA840" s="352"/>
      <c r="AB840" s="353"/>
      <c r="AC840" s="363" t="s">
        <v>504</v>
      </c>
      <c r="AD840" s="363"/>
      <c r="AE840" s="363"/>
      <c r="AF840" s="363"/>
      <c r="AG840" s="363"/>
      <c r="AH840" s="355" t="s">
        <v>627</v>
      </c>
      <c r="AI840" s="356"/>
      <c r="AJ840" s="356"/>
      <c r="AK840" s="356"/>
      <c r="AL840" s="357" t="s">
        <v>627</v>
      </c>
      <c r="AM840" s="358"/>
      <c r="AN840" s="358"/>
      <c r="AO840" s="359"/>
      <c r="AP840" s="360"/>
      <c r="AQ840" s="360"/>
      <c r="AR840" s="360"/>
      <c r="AS840" s="360"/>
      <c r="AT840" s="360"/>
      <c r="AU840" s="360"/>
      <c r="AV840" s="360"/>
      <c r="AW840" s="360"/>
      <c r="AX840" s="360"/>
    </row>
    <row r="841" spans="1:50" ht="41.25" customHeight="1">
      <c r="A841" s="376">
        <v>5</v>
      </c>
      <c r="B841" s="376">
        <v>1</v>
      </c>
      <c r="C841" s="361" t="s">
        <v>619</v>
      </c>
      <c r="D841" s="347"/>
      <c r="E841" s="347"/>
      <c r="F841" s="347"/>
      <c r="G841" s="347"/>
      <c r="H841" s="347"/>
      <c r="I841" s="347"/>
      <c r="J841" s="348">
        <v>7120001054043</v>
      </c>
      <c r="K841" s="349"/>
      <c r="L841" s="349"/>
      <c r="M841" s="349"/>
      <c r="N841" s="349"/>
      <c r="O841" s="349"/>
      <c r="P841" s="362" t="s">
        <v>621</v>
      </c>
      <c r="Q841" s="350"/>
      <c r="R841" s="350"/>
      <c r="S841" s="350"/>
      <c r="T841" s="350"/>
      <c r="U841" s="350"/>
      <c r="V841" s="350"/>
      <c r="W841" s="350"/>
      <c r="X841" s="350"/>
      <c r="Y841" s="351">
        <v>0.5</v>
      </c>
      <c r="Z841" s="352"/>
      <c r="AA841" s="352"/>
      <c r="AB841" s="353"/>
      <c r="AC841" s="354" t="s">
        <v>504</v>
      </c>
      <c r="AD841" s="354"/>
      <c r="AE841" s="354"/>
      <c r="AF841" s="354"/>
      <c r="AG841" s="354"/>
      <c r="AH841" s="355" t="s">
        <v>627</v>
      </c>
      <c r="AI841" s="356"/>
      <c r="AJ841" s="356"/>
      <c r="AK841" s="356"/>
      <c r="AL841" s="357" t="s">
        <v>627</v>
      </c>
      <c r="AM841" s="358"/>
      <c r="AN841" s="358"/>
      <c r="AO841" s="359"/>
      <c r="AP841" s="360"/>
      <c r="AQ841" s="360"/>
      <c r="AR841" s="360"/>
      <c r="AS841" s="360"/>
      <c r="AT841" s="360"/>
      <c r="AU841" s="360"/>
      <c r="AV841" s="360"/>
      <c r="AW841" s="360"/>
      <c r="AX841" s="360"/>
    </row>
    <row r="842" spans="1:50" ht="30" customHeight="1">
      <c r="A842" s="376">
        <v>6</v>
      </c>
      <c r="B842" s="376">
        <v>1</v>
      </c>
      <c r="C842" s="361" t="s">
        <v>614</v>
      </c>
      <c r="D842" s="347"/>
      <c r="E842" s="347"/>
      <c r="F842" s="347"/>
      <c r="G842" s="347"/>
      <c r="H842" s="347"/>
      <c r="I842" s="347"/>
      <c r="J842" s="348">
        <v>3120001077469</v>
      </c>
      <c r="K842" s="349"/>
      <c r="L842" s="349"/>
      <c r="M842" s="349"/>
      <c r="N842" s="349"/>
      <c r="O842" s="349"/>
      <c r="P842" s="362" t="s">
        <v>622</v>
      </c>
      <c r="Q842" s="350"/>
      <c r="R842" s="350"/>
      <c r="S842" s="350"/>
      <c r="T842" s="350"/>
      <c r="U842" s="350"/>
      <c r="V842" s="350"/>
      <c r="W842" s="350"/>
      <c r="X842" s="350"/>
      <c r="Y842" s="351">
        <v>0.5</v>
      </c>
      <c r="Z842" s="352"/>
      <c r="AA842" s="352"/>
      <c r="AB842" s="353"/>
      <c r="AC842" s="354" t="s">
        <v>504</v>
      </c>
      <c r="AD842" s="354"/>
      <c r="AE842" s="354"/>
      <c r="AF842" s="354"/>
      <c r="AG842" s="354"/>
      <c r="AH842" s="355" t="s">
        <v>626</v>
      </c>
      <c r="AI842" s="356"/>
      <c r="AJ842" s="356"/>
      <c r="AK842" s="356"/>
      <c r="AL842" s="357" t="s">
        <v>627</v>
      </c>
      <c r="AM842" s="358"/>
      <c r="AN842" s="358"/>
      <c r="AO842" s="359"/>
      <c r="AP842" s="360"/>
      <c r="AQ842" s="360"/>
      <c r="AR842" s="360"/>
      <c r="AS842" s="360"/>
      <c r="AT842" s="360"/>
      <c r="AU842" s="360"/>
      <c r="AV842" s="360"/>
      <c r="AW842" s="360"/>
      <c r="AX842" s="360"/>
    </row>
    <row r="843" spans="1:50" ht="47.25" customHeight="1">
      <c r="A843" s="376">
        <v>7</v>
      </c>
      <c r="B843" s="376">
        <v>1</v>
      </c>
      <c r="C843" s="361" t="s">
        <v>619</v>
      </c>
      <c r="D843" s="347"/>
      <c r="E843" s="347"/>
      <c r="F843" s="347"/>
      <c r="G843" s="347"/>
      <c r="H843" s="347"/>
      <c r="I843" s="347"/>
      <c r="J843" s="348">
        <v>7120001054043</v>
      </c>
      <c r="K843" s="349"/>
      <c r="L843" s="349"/>
      <c r="M843" s="349"/>
      <c r="N843" s="349"/>
      <c r="O843" s="349"/>
      <c r="P843" s="362" t="s">
        <v>623</v>
      </c>
      <c r="Q843" s="350"/>
      <c r="R843" s="350"/>
      <c r="S843" s="350"/>
      <c r="T843" s="350"/>
      <c r="U843" s="350"/>
      <c r="V843" s="350"/>
      <c r="W843" s="350"/>
      <c r="X843" s="350"/>
      <c r="Y843" s="351">
        <v>0.1</v>
      </c>
      <c r="Z843" s="352"/>
      <c r="AA843" s="352"/>
      <c r="AB843" s="353"/>
      <c r="AC843" s="354" t="s">
        <v>504</v>
      </c>
      <c r="AD843" s="354"/>
      <c r="AE843" s="354"/>
      <c r="AF843" s="354"/>
      <c r="AG843" s="354"/>
      <c r="AH843" s="355" t="s">
        <v>626</v>
      </c>
      <c r="AI843" s="356"/>
      <c r="AJ843" s="356"/>
      <c r="AK843" s="356"/>
      <c r="AL843" s="357" t="s">
        <v>629</v>
      </c>
      <c r="AM843" s="358"/>
      <c r="AN843" s="358"/>
      <c r="AO843" s="359"/>
      <c r="AP843" s="360"/>
      <c r="AQ843" s="360"/>
      <c r="AR843" s="360"/>
      <c r="AS843" s="360"/>
      <c r="AT843" s="360"/>
      <c r="AU843" s="360"/>
      <c r="AV843" s="360"/>
      <c r="AW843" s="360"/>
      <c r="AX843" s="360"/>
    </row>
    <row r="844" spans="1:50" ht="47.25" customHeight="1">
      <c r="A844" s="376">
        <v>8</v>
      </c>
      <c r="B844" s="376">
        <v>1</v>
      </c>
      <c r="C844" s="361" t="s">
        <v>619</v>
      </c>
      <c r="D844" s="347"/>
      <c r="E844" s="347"/>
      <c r="F844" s="347"/>
      <c r="G844" s="347"/>
      <c r="H844" s="347"/>
      <c r="I844" s="347"/>
      <c r="J844" s="348">
        <v>7120001054043</v>
      </c>
      <c r="K844" s="349"/>
      <c r="L844" s="349"/>
      <c r="M844" s="349"/>
      <c r="N844" s="349"/>
      <c r="O844" s="349"/>
      <c r="P844" s="362" t="s">
        <v>624</v>
      </c>
      <c r="Q844" s="350"/>
      <c r="R844" s="350"/>
      <c r="S844" s="350"/>
      <c r="T844" s="350"/>
      <c r="U844" s="350"/>
      <c r="V844" s="350"/>
      <c r="W844" s="350"/>
      <c r="X844" s="350"/>
      <c r="Y844" s="351">
        <v>0.1</v>
      </c>
      <c r="Z844" s="352"/>
      <c r="AA844" s="352"/>
      <c r="AB844" s="353"/>
      <c r="AC844" s="354" t="s">
        <v>504</v>
      </c>
      <c r="AD844" s="354"/>
      <c r="AE844" s="354"/>
      <c r="AF844" s="354"/>
      <c r="AG844" s="354"/>
      <c r="AH844" s="355" t="s">
        <v>628</v>
      </c>
      <c r="AI844" s="356"/>
      <c r="AJ844" s="356"/>
      <c r="AK844" s="356"/>
      <c r="AL844" s="357" t="s">
        <v>627</v>
      </c>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0:AO866">
    <cfRule type="expression" dxfId="2505" priority="6635">
      <formula>IF(AND(AL840&gt;=0, RIGHT(TEXT(AL840,"0.#"),1)&lt;&gt;"."),TRUE,FALSE)</formula>
    </cfRule>
    <cfRule type="expression" dxfId="2504" priority="6636">
      <formula>IF(AND(AL840&gt;=0, RIGHT(TEXT(AL840,"0.#"),1)="."),TRUE,FALSE)</formula>
    </cfRule>
    <cfRule type="expression" dxfId="2503" priority="6637">
      <formula>IF(AND(AL840&lt;0, RIGHT(TEXT(AL840,"0.#"),1)&lt;&gt;"."),TRUE,FALSE)</formula>
    </cfRule>
    <cfRule type="expression" dxfId="2502" priority="6638">
      <formula>IF(AND(AL840&lt;0, RIGHT(TEXT(AL840,"0.#"),1)="."),TRUE,FALSE)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7">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580</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9"/>
      <c r="AA2" s="830"/>
      <c r="AB2" s="1025" t="s">
        <v>11</v>
      </c>
      <c r="AC2" s="1026"/>
      <c r="AD2" s="1027"/>
      <c r="AE2" s="1031" t="s">
        <v>557</v>
      </c>
      <c r="AF2" s="1031"/>
      <c r="AG2" s="1031"/>
      <c r="AH2" s="1031"/>
      <c r="AI2" s="1031" t="s">
        <v>554</v>
      </c>
      <c r="AJ2" s="1031"/>
      <c r="AK2" s="1031"/>
      <c r="AL2" s="1031"/>
      <c r="AM2" s="1031" t="s">
        <v>528</v>
      </c>
      <c r="AN2" s="1031"/>
      <c r="AO2" s="1031"/>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9"/>
      <c r="AA9" s="830"/>
      <c r="AB9" s="1025" t="s">
        <v>11</v>
      </c>
      <c r="AC9" s="1026"/>
      <c r="AD9" s="1027"/>
      <c r="AE9" s="1031" t="s">
        <v>558</v>
      </c>
      <c r="AF9" s="1031"/>
      <c r="AG9" s="1031"/>
      <c r="AH9" s="1031"/>
      <c r="AI9" s="1031" t="s">
        <v>554</v>
      </c>
      <c r="AJ9" s="1031"/>
      <c r="AK9" s="1031"/>
      <c r="AL9" s="1031"/>
      <c r="AM9" s="1031" t="s">
        <v>528</v>
      </c>
      <c r="AN9" s="1031"/>
      <c r="AO9" s="1031"/>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9"/>
      <c r="AA16" s="830"/>
      <c r="AB16" s="1025" t="s">
        <v>11</v>
      </c>
      <c r="AC16" s="1026"/>
      <c r="AD16" s="1027"/>
      <c r="AE16" s="1031" t="s">
        <v>557</v>
      </c>
      <c r="AF16" s="1031"/>
      <c r="AG16" s="1031"/>
      <c r="AH16" s="1031"/>
      <c r="AI16" s="1031" t="s">
        <v>555</v>
      </c>
      <c r="AJ16" s="1031"/>
      <c r="AK16" s="1031"/>
      <c r="AL16" s="1031"/>
      <c r="AM16" s="1031" t="s">
        <v>528</v>
      </c>
      <c r="AN16" s="1031"/>
      <c r="AO16" s="1031"/>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9"/>
      <c r="AA23" s="830"/>
      <c r="AB23" s="1025" t="s">
        <v>11</v>
      </c>
      <c r="AC23" s="1026"/>
      <c r="AD23" s="1027"/>
      <c r="AE23" s="1031" t="s">
        <v>559</v>
      </c>
      <c r="AF23" s="1031"/>
      <c r="AG23" s="1031"/>
      <c r="AH23" s="1031"/>
      <c r="AI23" s="1031" t="s">
        <v>554</v>
      </c>
      <c r="AJ23" s="1031"/>
      <c r="AK23" s="1031"/>
      <c r="AL23" s="1031"/>
      <c r="AM23" s="1031" t="s">
        <v>528</v>
      </c>
      <c r="AN23" s="1031"/>
      <c r="AO23" s="1031"/>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9"/>
      <c r="AA30" s="830"/>
      <c r="AB30" s="1025" t="s">
        <v>11</v>
      </c>
      <c r="AC30" s="1026"/>
      <c r="AD30" s="1027"/>
      <c r="AE30" s="1031" t="s">
        <v>557</v>
      </c>
      <c r="AF30" s="1031"/>
      <c r="AG30" s="1031"/>
      <c r="AH30" s="1031"/>
      <c r="AI30" s="1031" t="s">
        <v>554</v>
      </c>
      <c r="AJ30" s="1031"/>
      <c r="AK30" s="1031"/>
      <c r="AL30" s="1031"/>
      <c r="AM30" s="1031" t="s">
        <v>552</v>
      </c>
      <c r="AN30" s="1031"/>
      <c r="AO30" s="1031"/>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9"/>
      <c r="AA37" s="830"/>
      <c r="AB37" s="1025" t="s">
        <v>11</v>
      </c>
      <c r="AC37" s="1026"/>
      <c r="AD37" s="1027"/>
      <c r="AE37" s="1031" t="s">
        <v>559</v>
      </c>
      <c r="AF37" s="1031"/>
      <c r="AG37" s="1031"/>
      <c r="AH37" s="1031"/>
      <c r="AI37" s="1031" t="s">
        <v>556</v>
      </c>
      <c r="AJ37" s="1031"/>
      <c r="AK37" s="1031"/>
      <c r="AL37" s="1031"/>
      <c r="AM37" s="1031" t="s">
        <v>553</v>
      </c>
      <c r="AN37" s="1031"/>
      <c r="AO37" s="1031"/>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9"/>
      <c r="AA44" s="830"/>
      <c r="AB44" s="1025" t="s">
        <v>11</v>
      </c>
      <c r="AC44" s="1026"/>
      <c r="AD44" s="1027"/>
      <c r="AE44" s="1031" t="s">
        <v>557</v>
      </c>
      <c r="AF44" s="1031"/>
      <c r="AG44" s="1031"/>
      <c r="AH44" s="1031"/>
      <c r="AI44" s="1031" t="s">
        <v>554</v>
      </c>
      <c r="AJ44" s="1031"/>
      <c r="AK44" s="1031"/>
      <c r="AL44" s="1031"/>
      <c r="AM44" s="1031" t="s">
        <v>528</v>
      </c>
      <c r="AN44" s="1031"/>
      <c r="AO44" s="1031"/>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9"/>
      <c r="AA51" s="830"/>
      <c r="AB51" s="557" t="s">
        <v>11</v>
      </c>
      <c r="AC51" s="1026"/>
      <c r="AD51" s="1027"/>
      <c r="AE51" s="1031" t="s">
        <v>557</v>
      </c>
      <c r="AF51" s="1031"/>
      <c r="AG51" s="1031"/>
      <c r="AH51" s="1031"/>
      <c r="AI51" s="1031" t="s">
        <v>554</v>
      </c>
      <c r="AJ51" s="1031"/>
      <c r="AK51" s="1031"/>
      <c r="AL51" s="1031"/>
      <c r="AM51" s="1031" t="s">
        <v>528</v>
      </c>
      <c r="AN51" s="1031"/>
      <c r="AO51" s="1031"/>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9"/>
      <c r="AA58" s="830"/>
      <c r="AB58" s="1025" t="s">
        <v>11</v>
      </c>
      <c r="AC58" s="1026"/>
      <c r="AD58" s="1027"/>
      <c r="AE58" s="1031" t="s">
        <v>557</v>
      </c>
      <c r="AF58" s="1031"/>
      <c r="AG58" s="1031"/>
      <c r="AH58" s="1031"/>
      <c r="AI58" s="1031" t="s">
        <v>554</v>
      </c>
      <c r="AJ58" s="1031"/>
      <c r="AK58" s="1031"/>
      <c r="AL58" s="1031"/>
      <c r="AM58" s="1031" t="s">
        <v>528</v>
      </c>
      <c r="AN58" s="1031"/>
      <c r="AO58" s="1031"/>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9"/>
      <c r="AA65" s="830"/>
      <c r="AB65" s="1025" t="s">
        <v>11</v>
      </c>
      <c r="AC65" s="1026"/>
      <c r="AD65" s="1027"/>
      <c r="AE65" s="1031" t="s">
        <v>557</v>
      </c>
      <c r="AF65" s="1031"/>
      <c r="AG65" s="1031"/>
      <c r="AH65" s="1031"/>
      <c r="AI65" s="1031" t="s">
        <v>554</v>
      </c>
      <c r="AJ65" s="1031"/>
      <c r="AK65" s="1031"/>
      <c r="AL65" s="1031"/>
      <c r="AM65" s="1031" t="s">
        <v>528</v>
      </c>
      <c r="AN65" s="1031"/>
      <c r="AO65" s="1031"/>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4"/>
      <c r="B16" s="1045"/>
      <c r="C16" s="1045"/>
      <c r="D16" s="1045"/>
      <c r="E16" s="1045"/>
      <c r="F16" s="1046"/>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4"/>
      <c r="B29" s="1045"/>
      <c r="C29" s="1045"/>
      <c r="D29" s="1045"/>
      <c r="E29" s="1045"/>
      <c r="F29" s="1046"/>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4"/>
      <c r="B42" s="1045"/>
      <c r="C42" s="1045"/>
      <c r="D42" s="1045"/>
      <c r="E42" s="1045"/>
      <c r="F42" s="1046"/>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4"/>
      <c r="B56" s="1045"/>
      <c r="C56" s="1045"/>
      <c r="D56" s="1045"/>
      <c r="E56" s="1045"/>
      <c r="F56" s="1046"/>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4"/>
      <c r="B69" s="1045"/>
      <c r="C69" s="1045"/>
      <c r="D69" s="1045"/>
      <c r="E69" s="1045"/>
      <c r="F69" s="1046"/>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4"/>
      <c r="B82" s="1045"/>
      <c r="C82" s="1045"/>
      <c r="D82" s="1045"/>
      <c r="E82" s="1045"/>
      <c r="F82" s="1046"/>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4"/>
      <c r="B95" s="1045"/>
      <c r="C95" s="1045"/>
      <c r="D95" s="1045"/>
      <c r="E95" s="1045"/>
      <c r="F95" s="1046"/>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4"/>
      <c r="B109" s="1045"/>
      <c r="C109" s="1045"/>
      <c r="D109" s="1045"/>
      <c r="E109" s="1045"/>
      <c r="F109" s="1046"/>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4"/>
      <c r="B122" s="1045"/>
      <c r="C122" s="1045"/>
      <c r="D122" s="1045"/>
      <c r="E122" s="1045"/>
      <c r="F122" s="1046"/>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4"/>
      <c r="B135" s="1045"/>
      <c r="C135" s="1045"/>
      <c r="D135" s="1045"/>
      <c r="E135" s="1045"/>
      <c r="F135" s="1046"/>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4"/>
      <c r="B148" s="1045"/>
      <c r="C148" s="1045"/>
      <c r="D148" s="1045"/>
      <c r="E148" s="1045"/>
      <c r="F148" s="1046"/>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4"/>
      <c r="B162" s="1045"/>
      <c r="C162" s="1045"/>
      <c r="D162" s="1045"/>
      <c r="E162" s="1045"/>
      <c r="F162" s="1046"/>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4"/>
      <c r="B175" s="1045"/>
      <c r="C175" s="1045"/>
      <c r="D175" s="1045"/>
      <c r="E175" s="1045"/>
      <c r="F175" s="1046"/>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4"/>
      <c r="B188" s="1045"/>
      <c r="C188" s="1045"/>
      <c r="D188" s="1045"/>
      <c r="E188" s="1045"/>
      <c r="F188" s="1046"/>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4"/>
      <c r="B201" s="1045"/>
      <c r="C201" s="1045"/>
      <c r="D201" s="1045"/>
      <c r="E201" s="1045"/>
      <c r="F201" s="1046"/>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4"/>
      <c r="B215" s="1045"/>
      <c r="C215" s="1045"/>
      <c r="D215" s="1045"/>
      <c r="E215" s="1045"/>
      <c r="F215" s="1046"/>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4"/>
      <c r="B228" s="1045"/>
      <c r="C228" s="1045"/>
      <c r="D228" s="1045"/>
      <c r="E228" s="1045"/>
      <c r="F228" s="1046"/>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4"/>
      <c r="B241" s="1045"/>
      <c r="C241" s="1045"/>
      <c r="D241" s="1045"/>
      <c r="E241" s="1045"/>
      <c r="F241" s="1046"/>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4"/>
      <c r="B254" s="1045"/>
      <c r="C254" s="1045"/>
      <c r="D254" s="1045"/>
      <c r="E254" s="1045"/>
      <c r="F254" s="1046"/>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2019-08-29T02:16:38Z</cp:lastPrinted>
  <dcterms:created xsi:type="dcterms:W3CDTF">2012-03-13T00:50:25Z</dcterms:created>
  <dcterms:modified xsi:type="dcterms:W3CDTF">2019-09-24T04:53:32Z</dcterms:modified>
</cp:coreProperties>
</file>