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⑧施策Ⅱ－２　国際経済に関する取組\"/>
    </mc:Choice>
  </mc:AlternateContent>
  <bookViews>
    <workbookView xWindow="0" yWindow="0" windowWidth="19200" windowHeight="70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<sst xmlns="http://schemas.openxmlformats.org/spreadsheetml/2006/main" count="2804" uniqueCount="626">
  <si>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</si>
  <si>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</si>
  <si>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</si>
  <si>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</si>
  <si>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</si>
  <si>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</si>
  <si>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</si>
  <si>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</si>
  <si>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</si>
  <si>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</si>
  <si>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</si>
  <si>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</si>
  <si>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</si>
  <si>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</si>
  <si>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</si>
  <si>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</si>
  <si>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</si>
  <si>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</si>
  <si>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</si>
  <si>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</si>
  <si>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</si>
  <si>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</si>
  <si>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</si>
  <si>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</si>
  <si>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</si>
  <si>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</si>
  <si>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</si>
  <si>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</si>
  <si>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</si>
  <si>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</si>
  <si>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</si>
  <si>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</si>
  <si>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</si>
  <si>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</si>
  <si>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</si>
  <si>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</si>
  <si>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</si>
  <si>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</si>
  <si>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</si>
  <si>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</si>
  <si>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</si>
  <si>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</si>
  <si>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</si>
  <si>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</si>
  <si>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</si>
  <si>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</si>
  <si>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</si>
  <si>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</si>
  <si>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</si>
  <si>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</si>
  <si>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</si>
  <si>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</si>
  <si>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</si>
  <si>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</si>
  <si>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</si>
  <si>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</si>
  <si>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</si>
  <si>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</si>
  <si>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</si>
  <si>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</si>
  <si>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</si>
  <si>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</si>
  <si>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</si>
  <si>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</si>
  <si>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</si>
  <si>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</si>
  <si>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</si>
  <si>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</si>
  <si>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</si>
  <si>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</si>
  <si>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</si>
  <si>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</si>
  <si>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</si>
  <si>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</si>
  <si>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</si>
  <si>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</si>
  <si>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</si>
  <si>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</si>
  <si>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</si>
  <si>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</si>
  <si>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</si>
  <si>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</si>
  <si>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</si>
  <si>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</si>
  <si>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</si>
  <si>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</si>
  <si>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</si>
  <si>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</si>
  <si>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</si>
  <si>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</si>
  <si>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</si>
  <si>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</si>
  <si>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</si>
  <si>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</si>
  <si>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</si>
  <si>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</si>
  <si>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</si>
  <si>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</si>
  <si>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</si>
  <si>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</si>
  <si>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</si>
  <si>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</si>
  <si>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</si>
  <si>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</si>
  <si>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</si>
  <si>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</si>
  <si>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</si>
  <si>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</si>
  <si>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</si>
  <si>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</si>
  <si>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</si>
  <si>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</si>
  <si>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</si>
  <si>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</si>
  <si>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</si>
  <si>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</si>
  <si>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</si>
  <si>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</si>
  <si>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</si>
  <si>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</si>
  <si>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</si>
  <si>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</si>
  <si>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</si>
  <si>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</si>
  <si>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</si>
  <si>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</si>
  <si>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</si>
  <si>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</si>
  <si>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</si>
  <si>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</si>
  <si>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</si>
  <si>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</si>
  <si>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</si>
  <si>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</si>
  <si>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</si>
  <si>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</si>
  <si>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</si>
  <si>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</si>
  <si>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</si>
  <si>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</si>
  <si>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</si>
  <si>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</si>
  <si>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</si>
  <si>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</si>
  <si>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</si>
  <si>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</si>
  <si>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</si>
  <si>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</si>
  <si>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</si>
  <si>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</si>
  <si>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</si>
  <si>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</si>
  <si>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</si>
  <si>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</si>
  <si>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</si>
  <si>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</si>
  <si>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</si>
  <si>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</si>
  <si>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</si>
  <si>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</si>
  <si>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</si>
  <si>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</si>
  <si>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</si>
  <si>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</si>
  <si>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</si>
  <si>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</si>
  <si>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</si>
  <si>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</si>
  <si>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</si>
  <si>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</si>
  <si>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</si>
  <si>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</si>
  <si>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</si>
  <si>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</si>
  <si>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</si>
  <si>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</si>
  <si>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</si>
  <si>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</si>
  <si>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</si>
  <si>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</si>
  <si>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</si>
  <si>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</si>
  <si>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</si>
  <si>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</si>
  <si>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</si>
  <si>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</si>
  <si>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</si>
  <si>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</si>
  <si>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</si>
  <si>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</si>
  <si>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</si>
  <si>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</si>
  <si>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</si>
  <si>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</si>
  <si>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</si>
  <si>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</si>
  <si>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</si>
  <si>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</si>
  <si>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</si>
  <si>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</si>
  <si>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</si>
  <si>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</si>
  <si>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</si>
  <si>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</si>
  <si>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</si>
  <si>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</si>
  <si>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</si>
  <si>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</si>
  <si>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</si>
  <si>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</si>
  <si>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</si>
  <si>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</si>
  <si>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</si>
  <si>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</si>
  <si>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</si>
  <si>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</si>
  <si>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</si>
  <si>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</si>
  <si>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</si>
  <si>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</si>
  <si>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</si>
  <si>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</si>
  <si>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</si>
  <si>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</si>
  <si>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</si>
  <si>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</si>
  <si>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</si>
  <si>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</si>
  <si>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</si>
  <si>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</si>
  <si>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</si>
  <si>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</si>
  <si>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</si>
  <si>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</si>
  <si>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</si>
  <si>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</si>
  <si>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</si>
  <si>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</si>
  <si>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</si>
  <si>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</si>
  <si>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</si>
  <si>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</si>
  <si>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</si>
  <si>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</si>
  <si>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</si>
  <si>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</si>
  <si>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</si>
  <si>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</si>
  <si>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</si>
  <si>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</si>
  <si>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</si>
  <si>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</si>
  <si>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</si>
  <si>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</si>
  <si>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</si>
  <si>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</si>
  <si>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</si>
  <si>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</si>
  <si>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</si>
  <si>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</si>
  <si>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</si>
  <si>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</si>
  <si>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</si>
  <si>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</si>
  <si>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</si>
  <si>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</si>
  <si>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</si>
  <si>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</si>
  <si>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</si>
  <si>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</si>
  <si>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</si>
  <si>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</si>
  <si>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</si>
  <si>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</si>
  <si>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</si>
  <si>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</si>
  <si>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</si>
  <si>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</si>
  <si>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</si>
  <si>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</si>
  <si>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</si>
  <si>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</si>
  <si>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</si>
  <si>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</si>
  <si>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</si>
  <si>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</si>
  <si>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</si>
  <si>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</si>
  <si>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</si>
  <si>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</si>
  <si>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</si>
  <si>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</si>
  <si>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</si>
  <si>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</si>
  <si>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</si>
  <si>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</si>
  <si>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</si>
  <si>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</si>
  <si>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</si>
  <si>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</si>
  <si>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</si>
  <si>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</si>
  <si>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</si>
  <si>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</si>
  <si>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</si>
  <si>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</si>
  <si>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</si>
  <si>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</si>
  <si>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</si>
  <si>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</si>
  <si>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</si>
  <si>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</si>
  <si>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</si>
  <si>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</si>
  <si>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</si>
  <si>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</si>
  <si>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</si>
  <si>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</si>
  <si>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</si>
  <si>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</si>
  <si>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</si>
  <si>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</si>
  <si>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</si>
  <si>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</si>
  <si>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</si>
  <si>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</si>
  <si>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</si>
  <si>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</si>
  <si>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</si>
  <si>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</si>
  <si>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</si>
  <si>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</si>
  <si>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</si>
  <si>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</si>
  <si>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</si>
  <si>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</si>
  <si>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</si>
  <si>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</si>
  <si>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</si>
  <si>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</si>
  <si>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</si>
  <si>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</si>
  <si>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</si>
  <si>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</si>
  <si>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</si>
  <si>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</si>
  <si>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</si>
  <si>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</si>
  <si>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</si>
  <si>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</si>
  <si>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</si>
  <si>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</si>
  <si>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</si>
  <si>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</si>
  <si>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</si>
  <si>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</si>
  <si>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</si>
  <si>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</si>
  <si>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</si>
  <si>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</si>
  <si>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</si>
  <si>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</si>
  <si>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</si>
  <si>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</si>
  <si>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</si>
  <si>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</si>
  <si>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</si>
  <si>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</si>
  <si>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</si>
  <si>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</si>
  <si>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</si>
  <si>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</si>
  <si>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</si>
  <si>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</si>
  <si>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</si>
  <si>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</si>
  <si>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</si>
  <si>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</si>
  <si>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</si>
  <si>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</si>
  <si>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</si>
  <si>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</si>
  <si>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</si>
  <si>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</si>
  <si>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</si>
  <si>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</si>
  <si>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</si>
  <si>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</si>
  <si>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</si>
  <si>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</si>
  <si>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</si>
  <si>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</si>
  <si>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</si>
  <si>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</si>
  <si>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</si>
  <si>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</si>
  <si>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</si>
  <si>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</si>
  <si>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</si>
  <si>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</si>
  <si>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</si>
  <si>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</si>
  <si>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</si>
  <si>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</si>
  <si>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</si>
  <si>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</si>
  <si>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</si>
  <si>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</si>
  <si>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</si>
  <si>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</si>
  <si>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</si>
  <si>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</si>
  <si>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</si>
  <si>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</si>
  <si>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</si>
  <si>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</si>
  <si>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</si>
  <si>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</si>
  <si>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</si>
  <si>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</si>
  <si>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</si>
  <si>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</si>
  <si>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</si>
  <si>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</si>
  <si>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</si>
  <si>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</si>
  <si>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</si>
  <si>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</si>
  <si>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</si>
  <si>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</si>
  <si>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</si>
  <si>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</si>
  <si>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</si>
  <si>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</si>
  <si>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</si>
  <si>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</si>
  <si>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</si>
  <si>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</si>
  <si>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</si>
  <si>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</si>
  <si>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</si>
  <si>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</si>
  <si>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</si>
  <si>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</si>
  <si>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</si>
  <si>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</si>
  <si>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</si>
  <si>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</si>
  <si>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</si>
  <si>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</si>
  <si>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</si>
  <si>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</si>
  <si>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</si>
  <si>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</si>
  <si>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</si>
  <si>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</si>
  <si>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</si>
  <si>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</si>
  <si>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</si>
  <si>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</si>
  <si>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</si>
  <si>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</si>
  <si>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</si>
  <si>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</si>
  <si>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</si>
  <si>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</si>
  <si>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</si>
  <si>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</si>
  <si>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</si>
  <si>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</si>
  <si>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</si>
  <si>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</si>
  <si>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</si>
  <si>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</si>
  <si>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</si>
  <si>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</si>
  <si>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</si>
  <si>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</si>
  <si>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</si>
  <si>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</si>
  <si>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</si>
  <si>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</si>
  <si>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</si>
  <si>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</si>
  <si>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</si>
  <si>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</si>
  <si>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</si>
  <si>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</si>
  <si>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</si>
  <si>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</si>
  <si>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</si>
  <si>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</si>
  <si>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</si>
  <si>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</si>
  <si>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</si>
  <si>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</si>
  <si>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</si>
  <si>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</si>
  <si>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</si>
  <si>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</si>
  <si>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</si>
  <si>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</si>
  <si>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</si>
  <si>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</si>
  <si>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</si>
  <si>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</si>
  <si>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</si>
  <si>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</si>
  <si>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</si>
  <si>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</si>
  <si>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</si>
  <si>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</si>
  <si>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</si>
  <si>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</si>
  <si>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</si>
  <si>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</si>
  <si>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</si>
  <si>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</si>
  <si>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</si>
  <si>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</si>
  <si>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</si>
  <si>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</si>
  <si>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</si>
  <si>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</si>
  <si>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</si>
  <si>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</si>
  <si>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</si>
  <si>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</si>
  <si>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</si>
  <si>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</si>
  <si>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</si>
  <si>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</si>
  <si>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</si>
  <si>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</si>
  <si>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</si>
  <si>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</si>
  <si>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</si>
  <si>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</si>
  <si>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</si>
  <si>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</si>
  <si>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</si>
  <si>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</si>
  <si>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</si>
  <si>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</si>
  <si>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</si>
  <si>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</si>
  <si>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</si>
  <si>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</si>
  <si>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</si>
  <si>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</si>
  <si>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</si>
  <si>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</si>
  <si>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</si>
  <si>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</si>
  <si>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</si>
  <si>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</si>
  <si>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</si>
  <si>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</si>
  <si>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</si>
  <si>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</si>
  <si>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</si>
  <si>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</si>
  <si>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</si>
  <si>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</si>
  <si>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</si>
  <si>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</si>
  <si>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</si>
  <si>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</si>
  <si>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</si>
  <si>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</si>
  <si>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</si>
  <si>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</si>
  <si>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経済局</t>
    <rPh sb="0" eb="3">
      <t>ケイザイキョク</t>
    </rPh>
    <phoneticPr fontId="5"/>
  </si>
  <si>
    <t>漁業室</t>
    <rPh sb="0" eb="2">
      <t>ギョギョウ</t>
    </rPh>
    <rPh sb="2" eb="3">
      <t>シツ</t>
    </rPh>
    <phoneticPr fontId="5"/>
  </si>
  <si>
    <t>室長　中谷　好江</t>
    <rPh sb="0" eb="2">
      <t>シツチョウ</t>
    </rPh>
    <rPh sb="3" eb="5">
      <t>ナカタニ</t>
    </rPh>
    <rPh sb="6" eb="8">
      <t>ヨシエ</t>
    </rPh>
    <phoneticPr fontId="5"/>
  </si>
  <si>
    <t>○</t>
  </si>
  <si>
    <t>外務省設置法第４条第１項ロ
違法漁業防止寄稿国措置協定（Ｈ２９.６.１８,我が国に対し効力発生）</t>
    <rPh sb="0" eb="3">
      <t>ガイムショウ</t>
    </rPh>
    <rPh sb="3" eb="6">
      <t>セッチホウ</t>
    </rPh>
    <rPh sb="6" eb="7">
      <t>ダイ</t>
    </rPh>
    <rPh sb="8" eb="9">
      <t>ジョウ</t>
    </rPh>
    <rPh sb="9" eb="10">
      <t>ダイ</t>
    </rPh>
    <rPh sb="11" eb="12">
      <t>コウ</t>
    </rPh>
    <rPh sb="14" eb="16">
      <t>イホウ</t>
    </rPh>
    <rPh sb="16" eb="18">
      <t>ギョギョウ</t>
    </rPh>
    <rPh sb="18" eb="20">
      <t>ボウシ</t>
    </rPh>
    <rPh sb="20" eb="23">
      <t>キコウコク</t>
    </rPh>
    <rPh sb="23" eb="25">
      <t>ソチ</t>
    </rPh>
    <rPh sb="25" eb="27">
      <t>キョウテイ</t>
    </rPh>
    <rPh sb="37" eb="38">
      <t>ワ</t>
    </rPh>
    <rPh sb="39" eb="40">
      <t>クニ</t>
    </rPh>
    <rPh sb="41" eb="42">
      <t>タイ</t>
    </rPh>
    <rPh sb="43" eb="45">
      <t>コウリョク</t>
    </rPh>
    <rPh sb="45" eb="47">
      <t>ハッセイ</t>
    </rPh>
    <phoneticPr fontId="5"/>
  </si>
  <si>
    <t>IUU漁業対策に関する日ＥＵ共同声明（平成２４年）
海洋生物資源に関する日米共同声明（平成２７年）</t>
    <rPh sb="3" eb="5">
      <t>ギョギョウ</t>
    </rPh>
    <rPh sb="5" eb="7">
      <t>タイサク</t>
    </rPh>
    <rPh sb="8" eb="9">
      <t>カン</t>
    </rPh>
    <rPh sb="11" eb="12">
      <t>ニチ</t>
    </rPh>
    <rPh sb="14" eb="16">
      <t>キョウドウ</t>
    </rPh>
    <rPh sb="16" eb="18">
      <t>セイメイ</t>
    </rPh>
    <rPh sb="19" eb="21">
      <t>ヘイセイ</t>
    </rPh>
    <rPh sb="23" eb="24">
      <t>ネン</t>
    </rPh>
    <rPh sb="26" eb="28">
      <t>カイヨウ</t>
    </rPh>
    <rPh sb="28" eb="30">
      <t>セイブツ</t>
    </rPh>
    <rPh sb="30" eb="32">
      <t>シゲン</t>
    </rPh>
    <rPh sb="33" eb="34">
      <t>カン</t>
    </rPh>
    <rPh sb="36" eb="38">
      <t>ニチベイ</t>
    </rPh>
    <rPh sb="38" eb="40">
      <t>キョウドウ</t>
    </rPh>
    <rPh sb="40" eb="42">
      <t>セイメイ</t>
    </rPh>
    <rPh sb="43" eb="45">
      <t>ヘイセイ</t>
    </rPh>
    <rPh sb="47" eb="48">
      <t>ネン</t>
    </rPh>
    <phoneticPr fontId="5"/>
  </si>
  <si>
    <t>海洋生物資源の枯渇に対する国際社会の危機感が高まりを見せる中，公海や他国のＥＥＺにおける違法・無規制・無報告(IUU)漁業対策が急務。政府として国際的なＩＵＵ漁業対策を促進し，海洋生物資源の持続可能な利用を確保する。</t>
    <rPh sb="44" eb="46">
      <t>イホウ</t>
    </rPh>
    <rPh sb="47" eb="50">
      <t>ムキセイ</t>
    </rPh>
    <rPh sb="51" eb="52">
      <t>ム</t>
    </rPh>
    <rPh sb="52" eb="54">
      <t>ホウコク</t>
    </rPh>
    <rPh sb="59" eb="61">
      <t>ギョギョウ</t>
    </rPh>
    <rPh sb="61" eb="63">
      <t>タイサク</t>
    </rPh>
    <rPh sb="64" eb="66">
      <t>キュウム</t>
    </rPh>
    <rPh sb="67" eb="69">
      <t>セイフ</t>
    </rPh>
    <rPh sb="72" eb="75">
      <t>コクサイテキ</t>
    </rPh>
    <rPh sb="79" eb="81">
      <t>ギョギョウ</t>
    </rPh>
    <rPh sb="81" eb="83">
      <t>タイサク</t>
    </rPh>
    <rPh sb="84" eb="86">
      <t>ソクシン</t>
    </rPh>
    <rPh sb="88" eb="90">
      <t>カイヨウ</t>
    </rPh>
    <rPh sb="90" eb="92">
      <t>セイブツ</t>
    </rPh>
    <rPh sb="92" eb="94">
      <t>シゲン</t>
    </rPh>
    <rPh sb="95" eb="97">
      <t>ジゾク</t>
    </rPh>
    <rPh sb="97" eb="99">
      <t>カノウ</t>
    </rPh>
    <rPh sb="100" eb="102">
      <t>リヨウ</t>
    </rPh>
    <rPh sb="103" eb="105">
      <t>カクホ</t>
    </rPh>
    <phoneticPr fontId="5"/>
  </si>
  <si>
    <t>委託費</t>
    <rPh sb="0" eb="2">
      <t>イタク</t>
    </rPh>
    <rPh sb="2" eb="3">
      <t>ヒ</t>
    </rPh>
    <phoneticPr fontId="5"/>
  </si>
  <si>
    <t>旅費</t>
    <rPh sb="0" eb="2">
      <t>リョヒ</t>
    </rPh>
    <phoneticPr fontId="5"/>
  </si>
  <si>
    <t>回数</t>
    <rPh sb="0" eb="2">
      <t>カイスウ</t>
    </rPh>
    <phoneticPr fontId="5"/>
  </si>
  <si>
    <t>出張決裁書</t>
    <rPh sb="0" eb="2">
      <t>シュッチョウ</t>
    </rPh>
    <rPh sb="2" eb="5">
      <t>ケッサイショ</t>
    </rPh>
    <phoneticPr fontId="5"/>
  </si>
  <si>
    <t xml:space="preserve">国民の安全確保と繁栄を目指し， 望ましい国際環境を確保すること </t>
    <phoneticPr fontId="5"/>
  </si>
  <si>
    <t xml:space="preserve">施策Ⅱ－２  国際経済に関する取組 国際経済に関する取組
３ 経済安全保障の強化 </t>
    <phoneticPr fontId="5"/>
  </si>
  <si>
    <t>関係国に対して国家レベルでの取組を働きかけを求める必要があり，国として事業を実施する必要がある。</t>
    <rPh sb="0" eb="3">
      <t>カンケイコク</t>
    </rPh>
    <rPh sb="4" eb="5">
      <t>タイ</t>
    </rPh>
    <rPh sb="7" eb="9">
      <t>コッカ</t>
    </rPh>
    <rPh sb="14" eb="16">
      <t>トリクミ</t>
    </rPh>
    <rPh sb="17" eb="18">
      <t>ハタラ</t>
    </rPh>
    <rPh sb="22" eb="23">
      <t>モト</t>
    </rPh>
    <rPh sb="25" eb="27">
      <t>ヒツヨウ</t>
    </rPh>
    <rPh sb="31" eb="32">
      <t>クニ</t>
    </rPh>
    <rPh sb="35" eb="37">
      <t>ジギョウ</t>
    </rPh>
    <rPh sb="38" eb="40">
      <t>ジッシ</t>
    </rPh>
    <rPh sb="42" eb="44">
      <t>ヒツヨウ</t>
    </rPh>
    <phoneticPr fontId="5"/>
  </si>
  <si>
    <t>無</t>
  </si>
  <si>
    <t>－</t>
  </si>
  <si>
    <t>－</t>
    <phoneticPr fontId="5"/>
  </si>
  <si>
    <t>新２８－０００８</t>
    <rPh sb="0" eb="1">
      <t>シン</t>
    </rPh>
    <phoneticPr fontId="5"/>
  </si>
  <si>
    <t>８３</t>
    <phoneticPr fontId="5"/>
  </si>
  <si>
    <t>【専門家を派遣する旅費等】</t>
    <rPh sb="1" eb="4">
      <t>センモンカ</t>
    </rPh>
    <rPh sb="5" eb="7">
      <t>ハケン</t>
    </rPh>
    <rPh sb="9" eb="11">
      <t>リョヒ</t>
    </rPh>
    <rPh sb="11" eb="12">
      <t>トウ</t>
    </rPh>
    <phoneticPr fontId="5"/>
  </si>
  <si>
    <t>【国際会議参加費】</t>
    <rPh sb="1" eb="3">
      <t>コクサイ</t>
    </rPh>
    <rPh sb="3" eb="5">
      <t>カイギ</t>
    </rPh>
    <rPh sb="5" eb="8">
      <t>サンカヒ</t>
    </rPh>
    <phoneticPr fontId="5"/>
  </si>
  <si>
    <t>派遣旅費</t>
    <rPh sb="0" eb="2">
      <t>ハケン</t>
    </rPh>
    <rPh sb="2" eb="4">
      <t>リョヒ</t>
    </rPh>
    <phoneticPr fontId="5"/>
  </si>
  <si>
    <t>国内専門家の派遣</t>
    <rPh sb="0" eb="2">
      <t>コクナイ</t>
    </rPh>
    <rPh sb="2" eb="5">
      <t>センモンカ</t>
    </rPh>
    <rPh sb="6" eb="8">
      <t>ハケン</t>
    </rPh>
    <phoneticPr fontId="5"/>
  </si>
  <si>
    <t>職員旅費</t>
    <rPh sb="0" eb="2">
      <t>ショクイン</t>
    </rPh>
    <rPh sb="2" eb="4">
      <t>リョヒ</t>
    </rPh>
    <phoneticPr fontId="5"/>
  </si>
  <si>
    <t>国際会議参加費</t>
    <rPh sb="0" eb="2">
      <t>コクサイ</t>
    </rPh>
    <rPh sb="2" eb="4">
      <t>カイギ</t>
    </rPh>
    <rPh sb="4" eb="7">
      <t>サンカヒ</t>
    </rPh>
    <phoneticPr fontId="5"/>
  </si>
  <si>
    <t>個人Ａ</t>
    <rPh sb="0" eb="2">
      <t>コジン</t>
    </rPh>
    <phoneticPr fontId="5"/>
  </si>
  <si>
    <t>業務委託</t>
    <rPh sb="0" eb="2">
      <t>ギョウム</t>
    </rPh>
    <rPh sb="2" eb="4">
      <t>イタク</t>
    </rPh>
    <phoneticPr fontId="5"/>
  </si>
  <si>
    <t>グローバルな課題であるＩＵＵ漁業対策推進のため，平成29年5月に我が国が加入書を寄託した，IUU漁船に対する寄港国の措置を規定した違法漁業防止寄港国措置協定の締約国会議をはじめとした効果的な寄港国措置実施のための協議への積極的な参加，中央北極海無規制公海漁業防止協定に関連する会議への参加，世界的な，また特にアジア太平洋地域におけるIUU漁業対策のための国際・地域会議への参加を政府として行っていくとともに，関係国間での情報共有システムの構築（現地漁業の状況，ＩＵＵ漁業情報等），法執行（寄港国措置，船舶監視システム等）の実施に関する我が国専門家を，アジア・太平洋地域の主な漁業国，地域漁業管理機関に派遣する。</t>
    <rPh sb="6" eb="8">
      <t>カダイ</t>
    </rPh>
    <rPh sb="24" eb="26">
      <t>ヘイセイ</t>
    </rPh>
    <rPh sb="28" eb="29">
      <t>ネン</t>
    </rPh>
    <rPh sb="30" eb="31">
      <t>ガツ</t>
    </rPh>
    <rPh sb="32" eb="33">
      <t>ワ</t>
    </rPh>
    <rPh sb="34" eb="35">
      <t>クニ</t>
    </rPh>
    <rPh sb="38" eb="39">
      <t>ショ</t>
    </rPh>
    <rPh sb="40" eb="42">
      <t>キタク</t>
    </rPh>
    <rPh sb="48" eb="50">
      <t>ギョセン</t>
    </rPh>
    <rPh sb="51" eb="52">
      <t>タイ</t>
    </rPh>
    <rPh sb="54" eb="57">
      <t>キコウコク</t>
    </rPh>
    <rPh sb="58" eb="60">
      <t>ソチ</t>
    </rPh>
    <rPh sb="61" eb="63">
      <t>キテイ</t>
    </rPh>
    <rPh sb="65" eb="67">
      <t>イホウ</t>
    </rPh>
    <rPh sb="67" eb="69">
      <t>ギョギョウ</t>
    </rPh>
    <rPh sb="74" eb="76">
      <t>ソチ</t>
    </rPh>
    <rPh sb="76" eb="78">
      <t>キョウテイ</t>
    </rPh>
    <rPh sb="79" eb="82">
      <t>テイヤクコク</t>
    </rPh>
    <rPh sb="82" eb="84">
      <t>カイギ</t>
    </rPh>
    <rPh sb="91" eb="94">
      <t>コウカテキ</t>
    </rPh>
    <rPh sb="95" eb="98">
      <t>キコウコク</t>
    </rPh>
    <rPh sb="98" eb="100">
      <t>ソチ</t>
    </rPh>
    <rPh sb="100" eb="102">
      <t>ジッシ</t>
    </rPh>
    <rPh sb="106" eb="108">
      <t>キョウギ</t>
    </rPh>
    <rPh sb="110" eb="113">
      <t>セッキョクテキ</t>
    </rPh>
    <rPh sb="114" eb="116">
      <t>サンカ</t>
    </rPh>
    <rPh sb="117" eb="119">
      <t>チュウオウ</t>
    </rPh>
    <rPh sb="119" eb="122">
      <t>ホッキョクカイ</t>
    </rPh>
    <rPh sb="122" eb="125">
      <t>ムキセイ</t>
    </rPh>
    <rPh sb="125" eb="127">
      <t>コウカイ</t>
    </rPh>
    <rPh sb="127" eb="129">
      <t>ギョギョウ</t>
    </rPh>
    <rPh sb="129" eb="131">
      <t>ボウシ</t>
    </rPh>
    <rPh sb="131" eb="133">
      <t>キョウテイ</t>
    </rPh>
    <rPh sb="134" eb="136">
      <t>カンレン</t>
    </rPh>
    <rPh sb="138" eb="140">
      <t>カイギ</t>
    </rPh>
    <rPh sb="142" eb="144">
      <t>サンカ</t>
    </rPh>
    <rPh sb="145" eb="148">
      <t>セカイテキ</t>
    </rPh>
    <rPh sb="152" eb="153">
      <t>トク</t>
    </rPh>
    <rPh sb="157" eb="160">
      <t>タイヘイヨウ</t>
    </rPh>
    <rPh sb="160" eb="162">
      <t>チイキ</t>
    </rPh>
    <rPh sb="169" eb="171">
      <t>ギョギョウ</t>
    </rPh>
    <rPh sb="171" eb="173">
      <t>タイサク</t>
    </rPh>
    <rPh sb="177" eb="179">
      <t>コクサイ</t>
    </rPh>
    <rPh sb="180" eb="182">
      <t>チイキ</t>
    </rPh>
    <rPh sb="182" eb="184">
      <t>カイギ</t>
    </rPh>
    <rPh sb="186" eb="188">
      <t>サンカ</t>
    </rPh>
    <rPh sb="189" eb="191">
      <t>セイフ</t>
    </rPh>
    <rPh sb="194" eb="195">
      <t>オコナ</t>
    </rPh>
    <rPh sb="207" eb="208">
      <t>アイダ</t>
    </rPh>
    <rPh sb="240" eb="243">
      <t>ホウシッコウ</t>
    </rPh>
    <rPh sb="250" eb="252">
      <t>センパク</t>
    </rPh>
    <rPh sb="252" eb="254">
      <t>カンシ</t>
    </rPh>
    <rPh sb="264" eb="265">
      <t>カン</t>
    </rPh>
    <rPh sb="267" eb="268">
      <t>ワ</t>
    </rPh>
    <rPh sb="269" eb="270">
      <t>クニ</t>
    </rPh>
    <rPh sb="270" eb="273">
      <t>センモンカ</t>
    </rPh>
    <phoneticPr fontId="5"/>
  </si>
  <si>
    <t>IUU漁業対策の促進に向けた国際会議等に参加，又は我が国専門家等を派遣し、会議等の成果に我が国の立場を反映させる。</t>
    <rPh sb="3" eb="5">
      <t>ギョギョウ</t>
    </rPh>
    <rPh sb="5" eb="7">
      <t>タイサク</t>
    </rPh>
    <rPh sb="8" eb="10">
      <t>ソクシン</t>
    </rPh>
    <rPh sb="11" eb="12">
      <t>ム</t>
    </rPh>
    <rPh sb="14" eb="16">
      <t>コクサイ</t>
    </rPh>
    <rPh sb="16" eb="18">
      <t>カイギ</t>
    </rPh>
    <rPh sb="18" eb="19">
      <t>トウ</t>
    </rPh>
    <rPh sb="20" eb="22">
      <t>サンカ</t>
    </rPh>
    <rPh sb="23" eb="24">
      <t>マタ</t>
    </rPh>
    <rPh sb="25" eb="26">
      <t>ワ</t>
    </rPh>
    <rPh sb="27" eb="28">
      <t>クニ</t>
    </rPh>
    <rPh sb="28" eb="31">
      <t>センモンカ</t>
    </rPh>
    <rPh sb="31" eb="32">
      <t>トウ</t>
    </rPh>
    <rPh sb="33" eb="35">
      <t>ハケン</t>
    </rPh>
    <rPh sb="37" eb="39">
      <t>カイギ</t>
    </rPh>
    <rPh sb="39" eb="40">
      <t>トウ</t>
    </rPh>
    <rPh sb="41" eb="43">
      <t>セイカ</t>
    </rPh>
    <rPh sb="44" eb="45">
      <t>ワ</t>
    </rPh>
    <rPh sb="46" eb="47">
      <t>クニ</t>
    </rPh>
    <rPh sb="48" eb="50">
      <t>タチバ</t>
    </rPh>
    <rPh sb="51" eb="53">
      <t>ハンエイ</t>
    </rPh>
    <phoneticPr fontId="5"/>
  </si>
  <si>
    <t>関係国及び関係地域漁業機関への出席又は，我が国専門家派遣等の数。</t>
    <rPh sb="15" eb="17">
      <t>シュッセキ</t>
    </rPh>
    <rPh sb="17" eb="18">
      <t>マタ</t>
    </rPh>
    <phoneticPr fontId="5"/>
  </si>
  <si>
    <t>IUU漁業対策の促進に向けた国際会議等に出席又は，我が国専門家等を派遣し、会議等の成果に我が国の立場を反映させることにより，IUU漁業の撲滅に繋げる</t>
    <rPh sb="3" eb="5">
      <t>ギョギョウ</t>
    </rPh>
    <rPh sb="5" eb="7">
      <t>タイサク</t>
    </rPh>
    <rPh sb="8" eb="10">
      <t>ソクシン</t>
    </rPh>
    <rPh sb="11" eb="12">
      <t>ム</t>
    </rPh>
    <rPh sb="14" eb="16">
      <t>コクサイ</t>
    </rPh>
    <rPh sb="16" eb="18">
      <t>カイギ</t>
    </rPh>
    <rPh sb="18" eb="19">
      <t>トウ</t>
    </rPh>
    <rPh sb="20" eb="22">
      <t>シュッセキ</t>
    </rPh>
    <rPh sb="22" eb="23">
      <t>マタ</t>
    </rPh>
    <rPh sb="25" eb="26">
      <t>ワ</t>
    </rPh>
    <rPh sb="27" eb="28">
      <t>クニ</t>
    </rPh>
    <rPh sb="28" eb="31">
      <t>センモンカ</t>
    </rPh>
    <rPh sb="31" eb="32">
      <t>トウ</t>
    </rPh>
    <rPh sb="33" eb="35">
      <t>ハケン</t>
    </rPh>
    <rPh sb="37" eb="39">
      <t>カイギ</t>
    </rPh>
    <rPh sb="39" eb="40">
      <t>トウ</t>
    </rPh>
    <rPh sb="41" eb="43">
      <t>セイカ</t>
    </rPh>
    <rPh sb="44" eb="45">
      <t>ワ</t>
    </rPh>
    <rPh sb="46" eb="47">
      <t>クニ</t>
    </rPh>
    <rPh sb="48" eb="50">
      <t>タチバ</t>
    </rPh>
    <rPh sb="51" eb="53">
      <t>ハンエイ</t>
    </rPh>
    <rPh sb="65" eb="67">
      <t>ギョギョウ</t>
    </rPh>
    <rPh sb="68" eb="70">
      <t>ボクメツ</t>
    </rPh>
    <rPh sb="71" eb="72">
      <t>ツナ</t>
    </rPh>
    <phoneticPr fontId="5"/>
  </si>
  <si>
    <t>‐</t>
  </si>
  <si>
    <t>出張者Ａ</t>
    <rPh sb="0" eb="3">
      <t>シュッチョウシャ</t>
    </rPh>
    <phoneticPr fontId="5"/>
  </si>
  <si>
    <t>出張者Ｂ</t>
    <rPh sb="0" eb="3">
      <t>シュッチョウシャ</t>
    </rPh>
    <phoneticPr fontId="5"/>
  </si>
  <si>
    <t>出張者Ｃ</t>
    <rPh sb="0" eb="3">
      <t>シュッチョウシャ</t>
    </rPh>
    <phoneticPr fontId="5"/>
  </si>
  <si>
    <t>関係国及び関係地域漁業機関会合への出席又は，我が国専門家派遣等の数。</t>
    <rPh sb="13" eb="15">
      <t>カイゴウ</t>
    </rPh>
    <rPh sb="17" eb="19">
      <t>シュッセキ</t>
    </rPh>
    <rPh sb="19" eb="20">
      <t>マタ</t>
    </rPh>
    <phoneticPr fontId="5"/>
  </si>
  <si>
    <t>ＩＵＵ漁業対策への取組は安定的な漁業資源の確保に資する。</t>
    <rPh sb="3" eb="5">
      <t>ギョギョウ</t>
    </rPh>
    <rPh sb="5" eb="7">
      <t>タイサク</t>
    </rPh>
    <rPh sb="9" eb="11">
      <t>トリクミ</t>
    </rPh>
    <rPh sb="12" eb="15">
      <t>アンテイテキ</t>
    </rPh>
    <rPh sb="16" eb="18">
      <t>ギョギョウ</t>
    </rPh>
    <rPh sb="18" eb="20">
      <t>シゲン</t>
    </rPh>
    <rPh sb="21" eb="23">
      <t>カクホ</t>
    </rPh>
    <rPh sb="24" eb="25">
      <t>シ</t>
    </rPh>
    <phoneticPr fontId="5"/>
  </si>
  <si>
    <t>平成30年10月にデンマークのイルリサットにおいて開催された中央北極海無規制公海漁業防止協定の署名式に出席し，我が国のIUU漁業対策への取組の促進につながった。</t>
    <rPh sb="0" eb="2">
      <t>ヘイセイ</t>
    </rPh>
    <rPh sb="4" eb="5">
      <t>ネン</t>
    </rPh>
    <rPh sb="7" eb="8">
      <t>ガツ</t>
    </rPh>
    <rPh sb="25" eb="27">
      <t>カイサイ</t>
    </rPh>
    <rPh sb="30" eb="32">
      <t>チュウオウ</t>
    </rPh>
    <rPh sb="32" eb="35">
      <t>ホッキョクカイ</t>
    </rPh>
    <rPh sb="35" eb="38">
      <t>ムキセイ</t>
    </rPh>
    <rPh sb="38" eb="40">
      <t>コウカイ</t>
    </rPh>
    <rPh sb="40" eb="42">
      <t>ギョギョウ</t>
    </rPh>
    <rPh sb="42" eb="44">
      <t>ボウシ</t>
    </rPh>
    <rPh sb="44" eb="46">
      <t>キョウテイ</t>
    </rPh>
    <rPh sb="47" eb="50">
      <t>ショメイシキ</t>
    </rPh>
    <rPh sb="51" eb="53">
      <t>シュッセキ</t>
    </rPh>
    <rPh sb="55" eb="56">
      <t>ワ</t>
    </rPh>
    <rPh sb="57" eb="58">
      <t>クニ</t>
    </rPh>
    <rPh sb="64" eb="66">
      <t>タイサク</t>
    </rPh>
    <phoneticPr fontId="5"/>
  </si>
  <si>
    <t>引き続きＩＵＵ漁業対策に関する会議に外務省職員が出席または専門家を派遣する機会を増やすよう努める。</t>
    <rPh sb="0" eb="1">
      <t>ヒ</t>
    </rPh>
    <rPh sb="2" eb="3">
      <t>ツヅ</t>
    </rPh>
    <rPh sb="7" eb="9">
      <t>ギョギョウ</t>
    </rPh>
    <rPh sb="9" eb="11">
      <t>タイサク</t>
    </rPh>
    <rPh sb="12" eb="13">
      <t>カン</t>
    </rPh>
    <rPh sb="15" eb="17">
      <t>カイギ</t>
    </rPh>
    <rPh sb="18" eb="21">
      <t>ガイムショウ</t>
    </rPh>
    <rPh sb="21" eb="23">
      <t>ショクイン</t>
    </rPh>
    <rPh sb="24" eb="26">
      <t>シュッセキ</t>
    </rPh>
    <rPh sb="29" eb="32">
      <t>センモンカ</t>
    </rPh>
    <rPh sb="33" eb="35">
      <t>ハケン</t>
    </rPh>
    <rPh sb="37" eb="39">
      <t>キカイ</t>
    </rPh>
    <rPh sb="40" eb="41">
      <t>フ</t>
    </rPh>
    <rPh sb="45" eb="46">
      <t>ツト</t>
    </rPh>
    <phoneticPr fontId="5"/>
  </si>
  <si>
    <t>アジア太平洋地域のＩＵＵ漁業対策に関する協議</t>
    <rPh sb="3" eb="8">
      <t>タイヘイヨウチイキ</t>
    </rPh>
    <rPh sb="12" eb="14">
      <t>ギョギョウ</t>
    </rPh>
    <rPh sb="14" eb="16">
      <t>タイサク</t>
    </rPh>
    <rPh sb="17" eb="18">
      <t>カン</t>
    </rPh>
    <rPh sb="20" eb="22">
      <t>キョウギ</t>
    </rPh>
    <phoneticPr fontId="5"/>
  </si>
  <si>
    <t>-</t>
    <phoneticPr fontId="5"/>
  </si>
  <si>
    <t>-</t>
    <phoneticPr fontId="5"/>
  </si>
  <si>
    <t>-</t>
    <phoneticPr fontId="5"/>
  </si>
  <si>
    <t>-</t>
    <phoneticPr fontId="5"/>
  </si>
  <si>
    <t>-</t>
    <phoneticPr fontId="5"/>
  </si>
  <si>
    <t>IUU漁業対策に資する国際協定の締約国会合に参加し，議論を前進させることができたことは，成果目標に見合ったもの。</t>
    <rPh sb="3" eb="5">
      <t>ギョギョウ</t>
    </rPh>
    <rPh sb="5" eb="7">
      <t>タイサク</t>
    </rPh>
    <rPh sb="8" eb="9">
      <t>シ</t>
    </rPh>
    <rPh sb="11" eb="13">
      <t>コクサイ</t>
    </rPh>
    <rPh sb="13" eb="15">
      <t>キョウテイ</t>
    </rPh>
    <rPh sb="16" eb="19">
      <t>テイヤクコク</t>
    </rPh>
    <rPh sb="19" eb="21">
      <t>カイゴウ</t>
    </rPh>
    <rPh sb="22" eb="24">
      <t>サンカ</t>
    </rPh>
    <rPh sb="26" eb="28">
      <t>ギロン</t>
    </rPh>
    <rPh sb="29" eb="31">
      <t>ゼンシン</t>
    </rPh>
    <rPh sb="44" eb="46">
      <t>セイカ</t>
    </rPh>
    <rPh sb="46" eb="48">
      <t>モクヒョウ</t>
    </rPh>
    <rPh sb="49" eb="51">
      <t>ミア</t>
    </rPh>
    <phoneticPr fontId="5"/>
  </si>
  <si>
    <t>ＩＵＵ漁業対策は，G20首脳宣言やSDGｓ目標でも言及され，国際的な取組みが急務となっている。</t>
    <rPh sb="3" eb="5">
      <t>ギョギョウ</t>
    </rPh>
    <rPh sb="5" eb="7">
      <t>タイサク</t>
    </rPh>
    <rPh sb="12" eb="14">
      <t>シュノウ</t>
    </rPh>
    <rPh sb="14" eb="16">
      <t>センゲン</t>
    </rPh>
    <rPh sb="21" eb="23">
      <t>モクヒョウ</t>
    </rPh>
    <rPh sb="25" eb="27">
      <t>ゲンキュウ</t>
    </rPh>
    <rPh sb="30" eb="33">
      <t>コクサイテキ</t>
    </rPh>
    <rPh sb="34" eb="36">
      <t>トリクミ</t>
    </rPh>
    <rPh sb="38" eb="40">
      <t>キュウム</t>
    </rPh>
    <phoneticPr fontId="5"/>
  </si>
  <si>
    <t>出張時の航空券購入の際，相見積もりを取ることにより，競争性を確保している。</t>
    <rPh sb="0" eb="2">
      <t>シュッチョウ</t>
    </rPh>
    <rPh sb="2" eb="3">
      <t>ジ</t>
    </rPh>
    <rPh sb="4" eb="7">
      <t>コウクウケン</t>
    </rPh>
    <rPh sb="7" eb="9">
      <t>コウニュウ</t>
    </rPh>
    <rPh sb="10" eb="11">
      <t>サイ</t>
    </rPh>
    <rPh sb="12" eb="15">
      <t>アイミツ</t>
    </rPh>
    <rPh sb="18" eb="19">
      <t>ト</t>
    </rPh>
    <rPh sb="26" eb="29">
      <t>キョウソウセイ</t>
    </rPh>
    <rPh sb="30" eb="32">
      <t>カクホ</t>
    </rPh>
    <phoneticPr fontId="5"/>
  </si>
  <si>
    <t>IUU漁業対策に関する協定の締約国会合等，真に必要なものに限定されている。</t>
    <rPh sb="3" eb="5">
      <t>ギョギョウ</t>
    </rPh>
    <rPh sb="5" eb="7">
      <t>タイサク</t>
    </rPh>
    <rPh sb="8" eb="9">
      <t>カン</t>
    </rPh>
    <rPh sb="11" eb="13">
      <t>キョウテイ</t>
    </rPh>
    <rPh sb="14" eb="17">
      <t>テイヤクコク</t>
    </rPh>
    <rPh sb="17" eb="19">
      <t>カイゴウ</t>
    </rPh>
    <rPh sb="19" eb="20">
      <t>トウ</t>
    </rPh>
    <rPh sb="21" eb="22">
      <t>シン</t>
    </rPh>
    <rPh sb="23" eb="25">
      <t>ヒツヨウ</t>
    </rPh>
    <rPh sb="29" eb="31">
      <t>ゲンテイ</t>
    </rPh>
    <phoneticPr fontId="5"/>
  </si>
  <si>
    <t>IUU漁業対策に資する国際協定の締約国会合の開催は１回のみであり，実績は参加実績目標には達しないものの，妥当。</t>
    <rPh sb="22" eb="24">
      <t>カイサイ</t>
    </rPh>
    <rPh sb="26" eb="27">
      <t>カイ</t>
    </rPh>
    <rPh sb="33" eb="35">
      <t>ジッセキ</t>
    </rPh>
    <rPh sb="36" eb="38">
      <t>サンカ</t>
    </rPh>
    <rPh sb="38" eb="40">
      <t>ジッセキ</t>
    </rPh>
    <rPh sb="40" eb="42">
      <t>モクヒョウ</t>
    </rPh>
    <rPh sb="44" eb="45">
      <t>タッ</t>
    </rPh>
    <rPh sb="52" eb="54">
      <t>ダトウ</t>
    </rPh>
    <phoneticPr fontId="5"/>
  </si>
  <si>
    <t>外部有識者の点検対象外である。</t>
    <phoneticPr fontId="5"/>
  </si>
  <si>
    <t>事業の効率化による経費の縮減に努める。</t>
    <phoneticPr fontId="5"/>
  </si>
  <si>
    <t>単価の見直しにより，経費を縮減。</t>
    <rPh sb="0" eb="2">
      <t>タンカ</t>
    </rPh>
    <rPh sb="3" eb="5">
      <t>ミナオ</t>
    </rPh>
    <rPh sb="10" eb="12">
      <t>ケイヒ</t>
    </rPh>
    <rPh sb="13" eb="15">
      <t>シュクゲン</t>
    </rPh>
    <phoneticPr fontId="5"/>
  </si>
  <si>
    <t>単価変更等により減額。</t>
    <rPh sb="0" eb="4">
      <t>タンカヘンコウ</t>
    </rPh>
    <rPh sb="4" eb="5">
      <t>トウ</t>
    </rPh>
    <rPh sb="8" eb="10">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</si>
</sst>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134470</xdr:colOff>
      <xdr:row>741</xdr:row>
      <xdr:rowOff>201706</xdr:rowOff>
    </xdr:from>
    <xdr:to>
      <xdr:col>27</xdr:col>
      <xdr:colOff>76200</xdr:colOff>
      <xdr:row>743</xdr:row>
      <xdr:rowOff>323850</xdr:rowOff>
    </xdr:to>
    <xdr:sp macro="" textlink="">
      <xdr:nvSpPr>
        <xdr:cNvPr id="3" name="正方形/長方形 2"/>
        <xdr:cNvSpPr/>
      </xdr:nvSpPr>
      <xdr:spPr>
        <a:xfrm>
          <a:off x="2334745" y="34082131"/>
          <a:ext cx="3142130" cy="82699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400" b="1"/>
            <a:t>外務省</a:t>
          </a:r>
          <a:endParaRPr kumimoji="1" lang="en-US" altLang="ja-JP" sz="1400" b="1"/>
        </a:p>
        <a:p>
          <a:pPr algn="ctr"/>
          <a:r>
            <a:rPr kumimoji="1" lang="ja-JP" altLang="en-US" sz="1400" b="1"/>
            <a:t>１．４百万円</a:t>
          </a:r>
        </a:p>
      </xdr:txBody>
    </xdr:sp>
    <xdr:clientData/>
  </xdr:twoCellAnchor>
  <xdr:twoCellAnchor>
    <xdr:from>
      <xdr:col>11</xdr:col>
      <xdr:colOff>145677</xdr:colOff>
      <xdr:row>746</xdr:row>
      <xdr:rowOff>84666</xdr:rowOff>
    </xdr:from>
    <xdr:to>
      <xdr:col>19</xdr:col>
      <xdr:colOff>190500</xdr:colOff>
      <xdr:row>748</xdr:row>
      <xdr:rowOff>254000</xdr:rowOff>
    </xdr:to>
    <xdr:sp macro="" textlink="">
      <xdr:nvSpPr>
        <xdr:cNvPr id="4" name="正方形/長方形 3"/>
        <xdr:cNvSpPr/>
      </xdr:nvSpPr>
      <xdr:spPr>
        <a:xfrm>
          <a:off x="2345952" y="35727216"/>
          <a:ext cx="1645023" cy="8741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Ａ　有識者派遣旅費</a:t>
          </a:r>
          <a:r>
            <a:rPr kumimoji="1" lang="ja-JP" altLang="en-US" sz="900" b="1"/>
            <a:t>（国内専門家派遣）</a:t>
          </a:r>
          <a:endParaRPr kumimoji="1" lang="en-US" altLang="ja-JP" sz="900" b="1"/>
        </a:p>
        <a:p>
          <a:pPr algn="ctr"/>
          <a:r>
            <a:rPr kumimoji="1" lang="ja-JP" altLang="en-US" sz="1400" b="1"/>
            <a:t>０．３百万円</a:t>
          </a:r>
        </a:p>
      </xdr:txBody>
    </xdr:sp>
    <xdr:clientData/>
  </xdr:twoCellAnchor>
  <xdr:twoCellAnchor>
    <xdr:from>
      <xdr:col>14</xdr:col>
      <xdr:colOff>133350</xdr:colOff>
      <xdr:row>744</xdr:row>
      <xdr:rowOff>76200</xdr:rowOff>
    </xdr:from>
    <xdr:to>
      <xdr:col>14</xdr:col>
      <xdr:colOff>148166</xdr:colOff>
      <xdr:row>746</xdr:row>
      <xdr:rowOff>0</xdr:rowOff>
    </xdr:to>
    <xdr:cxnSp macro="">
      <xdr:nvCxnSpPr>
        <xdr:cNvPr id="5" name="直線矢印コネクタ 4"/>
        <xdr:cNvCxnSpPr/>
      </xdr:nvCxnSpPr>
      <xdr:spPr>
        <a:xfrm>
          <a:off x="2933700" y="35013900"/>
          <a:ext cx="14816" cy="628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746</xdr:row>
      <xdr:rowOff>84668</xdr:rowOff>
    </xdr:from>
    <xdr:to>
      <xdr:col>30</xdr:col>
      <xdr:colOff>44823</xdr:colOff>
      <xdr:row>748</xdr:row>
      <xdr:rowOff>264584</xdr:rowOff>
    </xdr:to>
    <xdr:sp macro="" textlink="">
      <xdr:nvSpPr>
        <xdr:cNvPr id="6" name="正方形/長方形 5"/>
        <xdr:cNvSpPr/>
      </xdr:nvSpPr>
      <xdr:spPr>
        <a:xfrm>
          <a:off x="4400550" y="35727218"/>
          <a:ext cx="1645023" cy="8847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Ｂ　職員旅費</a:t>
          </a:r>
          <a:endParaRPr kumimoji="1" lang="en-US" altLang="ja-JP" sz="1400" b="1"/>
        </a:p>
        <a:p>
          <a:pPr algn="ctr"/>
          <a:endParaRPr kumimoji="1" lang="en-US" altLang="ja-JP" sz="1400" b="1"/>
        </a:p>
        <a:p>
          <a:pPr algn="ctr"/>
          <a:r>
            <a:rPr kumimoji="1" lang="ja-JP" altLang="en-US" sz="1400" b="1"/>
            <a:t>０．９百万円</a:t>
          </a:r>
        </a:p>
      </xdr:txBody>
    </xdr:sp>
    <xdr:clientData/>
  </xdr:twoCellAnchor>
  <xdr:twoCellAnchor>
    <xdr:from>
      <xdr:col>25</xdr:col>
      <xdr:colOff>179917</xdr:colOff>
      <xdr:row>744</xdr:row>
      <xdr:rowOff>74083</xdr:rowOff>
    </xdr:from>
    <xdr:to>
      <xdr:col>25</xdr:col>
      <xdr:colOff>190500</xdr:colOff>
      <xdr:row>745</xdr:row>
      <xdr:rowOff>328083</xdr:rowOff>
    </xdr:to>
    <xdr:cxnSp macro="">
      <xdr:nvCxnSpPr>
        <xdr:cNvPr id="7" name="直線矢印コネクタ 6"/>
        <xdr:cNvCxnSpPr/>
      </xdr:nvCxnSpPr>
      <xdr:spPr>
        <a:xfrm flipH="1">
          <a:off x="5180542" y="35011783"/>
          <a:ext cx="10583" cy="606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90</v>
      </c>
      <c r="AT2" s="220"/>
      <c r="AU2" s="220"/>
      <c r="AV2" s="52" t="str">
        <f>IF(AW2="", "", "-")</f>
        <v/>
      </c>
      <c r="AW2" s="397"/>
      <c r="AX2" s="397"/>
    </row>
    <row r="3" spans="1:50" ht="21" customHeight="1" thickBot="1">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c r="A4" s="720" t="s">
        <v>25</v>
      </c>
      <c r="B4" s="721"/>
      <c r="C4" s="721"/>
      <c r="D4" s="721"/>
      <c r="E4" s="721"/>
      <c r="F4" s="721"/>
      <c r="G4" s="696" t="s">
        <v>611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572</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c r="A5" s="706" t="s">
        <v>67</v>
      </c>
      <c r="B5" s="707"/>
      <c r="C5" s="707"/>
      <c r="D5" s="707"/>
      <c r="E5" s="707"/>
      <c r="F5" s="708"/>
      <c r="G5" s="558" t="s">
        <v>75</v>
      </c>
      <c r="H5" s="559"/>
      <c r="I5" s="559"/>
      <c r="J5" s="559"/>
      <c r="K5" s="559"/>
      <c r="L5" s="559"/>
      <c r="M5" s="560" t="s">
        <v>66</v>
      </c>
      <c r="N5" s="561"/>
      <c r="O5" s="561"/>
      <c r="P5" s="561"/>
      <c r="Q5" s="561"/>
      <c r="R5" s="562"/>
      <c r="S5" s="563" t="s">
        <v>131</v>
      </c>
      <c r="T5" s="559"/>
      <c r="U5" s="559"/>
      <c r="V5" s="559"/>
      <c r="W5" s="559"/>
      <c r="X5" s="564"/>
      <c r="Y5" s="712" t="s">
        <v>3</v>
      </c>
      <c r="Z5" s="713"/>
      <c r="AA5" s="713"/>
      <c r="AB5" s="713"/>
      <c r="AC5" s="713"/>
      <c r="AD5" s="714"/>
      <c r="AE5" s="715" t="s">
        <v>573</v>
      </c>
      <c r="AF5" s="715"/>
      <c r="AG5" s="715"/>
      <c r="AH5" s="715"/>
      <c r="AI5" s="715"/>
      <c r="AJ5" s="715"/>
      <c r="AK5" s="715"/>
      <c r="AL5" s="715"/>
      <c r="AM5" s="715"/>
      <c r="AN5" s="715"/>
      <c r="AO5" s="715"/>
      <c r="AP5" s="716"/>
      <c r="AQ5" s="717" t="s">
        <v>574</v>
      </c>
      <c r="AR5" s="718"/>
      <c r="AS5" s="718"/>
      <c r="AT5" s="718"/>
      <c r="AU5" s="718"/>
      <c r="AV5" s="718"/>
      <c r="AW5" s="718"/>
      <c r="AX5" s="719"/>
    </row>
    <row r="6" spans="1:50" ht="39" customHeight="1">
      <c r="A6" s="722" t="s">
        <v>4</v>
      </c>
      <c r="B6" s="723"/>
      <c r="C6" s="723"/>
      <c r="D6" s="723"/>
      <c r="E6" s="723"/>
      <c r="F6" s="723"/>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26" t="s">
        <v>22</v>
      </c>
      <c r="B7" s="827"/>
      <c r="C7" s="827"/>
      <c r="D7" s="827"/>
      <c r="E7" s="827"/>
      <c r="F7" s="828"/>
      <c r="G7" s="829" t="s">
        <v>576</v>
      </c>
      <c r="H7" s="830"/>
      <c r="I7" s="830"/>
      <c r="J7" s="830"/>
      <c r="K7" s="830"/>
      <c r="L7" s="830"/>
      <c r="M7" s="830"/>
      <c r="N7" s="830"/>
      <c r="O7" s="830"/>
      <c r="P7" s="830"/>
      <c r="Q7" s="830"/>
      <c r="R7" s="830"/>
      <c r="S7" s="830"/>
      <c r="T7" s="830"/>
      <c r="U7" s="830"/>
      <c r="V7" s="541"/>
      <c r="W7" s="541"/>
      <c r="X7" s="541"/>
      <c r="Y7" s="395" t="s">
        <v>517</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4"/>
      <c r="Z9" s="574"/>
      <c r="AA9" s="574"/>
      <c r="AB9" s="574"/>
      <c r="AC9" s="574"/>
      <c r="AD9" s="574"/>
      <c r="AE9" s="573"/>
      <c r="AF9" s="573"/>
      <c r="AG9" s="573"/>
      <c r="AH9" s="573"/>
      <c r="AI9" s="573"/>
      <c r="AJ9" s="573"/>
      <c r="AK9" s="573"/>
      <c r="AL9" s="573"/>
      <c r="AM9" s="573"/>
      <c r="AN9" s="573"/>
      <c r="AO9" s="573"/>
      <c r="AP9" s="573"/>
      <c r="AQ9" s="573"/>
      <c r="AR9" s="573"/>
      <c r="AS9" s="573"/>
      <c r="AT9" s="573"/>
      <c r="AU9" s="573"/>
      <c r="AV9" s="573"/>
      <c r="AW9" s="573"/>
      <c r="AX9" s="575"/>
    </row>
    <row r="10" spans="1:50" ht="80.25" customHeight="1">
      <c r="A10" s="739" t="s">
        <v>30</v>
      </c>
      <c r="B10" s="740"/>
      <c r="C10" s="740"/>
      <c r="D10" s="740"/>
      <c r="E10" s="740"/>
      <c r="F10" s="740"/>
      <c r="G10" s="572" t="s">
        <v>599</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5"/>
    </row>
    <row r="11" spans="1:50" ht="42" customHeight="1">
      <c r="A11" s="739" t="s">
        <v>5</v>
      </c>
      <c r="B11" s="740"/>
      <c r="C11" s="740"/>
      <c r="D11" s="740"/>
      <c r="E11" s="740"/>
      <c r="F11" s="748"/>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139" t="s">
        <v>24</v>
      </c>
      <c r="B12" s="140"/>
      <c r="C12" s="140"/>
      <c r="D12" s="140"/>
      <c r="E12" s="140"/>
      <c r="F12" s="141"/>
      <c r="G12" s="673"/>
      <c r="H12" s="674"/>
      <c r="I12" s="674"/>
      <c r="J12" s="674"/>
      <c r="K12" s="674"/>
      <c r="L12" s="674"/>
      <c r="M12" s="674"/>
      <c r="N12" s="674"/>
      <c r="O12" s="674"/>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1"/>
    </row>
    <row r="13" spans="1:50" ht="21" customHeight="1">
      <c r="A13" s="142"/>
      <c r="B13" s="143"/>
      <c r="C13" s="143"/>
      <c r="D13" s="143"/>
      <c r="E13" s="143"/>
      <c r="F13" s="144"/>
      <c r="G13" s="742" t="s">
        <v>6</v>
      </c>
      <c r="H13" s="743"/>
      <c r="I13" s="636" t="s">
        <v>7</v>
      </c>
      <c r="J13" s="637"/>
      <c r="K13" s="637"/>
      <c r="L13" s="637"/>
      <c r="M13" s="637"/>
      <c r="N13" s="637"/>
      <c r="O13" s="638"/>
      <c r="P13" s="108">
        <v>2</v>
      </c>
      <c r="Q13" s="109"/>
      <c r="R13" s="109"/>
      <c r="S13" s="109"/>
      <c r="T13" s="109"/>
      <c r="U13" s="109"/>
      <c r="V13" s="110"/>
      <c r="W13" s="108">
        <v>1.7</v>
      </c>
      <c r="X13" s="109"/>
      <c r="Y13" s="109"/>
      <c r="Z13" s="109"/>
      <c r="AA13" s="109"/>
      <c r="AB13" s="109"/>
      <c r="AC13" s="110"/>
      <c r="AD13" s="108">
        <v>1.4</v>
      </c>
      <c r="AE13" s="109"/>
      <c r="AF13" s="109"/>
      <c r="AG13" s="109"/>
      <c r="AH13" s="109"/>
      <c r="AI13" s="109"/>
      <c r="AJ13" s="110"/>
      <c r="AK13" s="108">
        <v>1.47</v>
      </c>
      <c r="AL13" s="109"/>
      <c r="AM13" s="109"/>
      <c r="AN13" s="109"/>
      <c r="AO13" s="109"/>
      <c r="AP13" s="109"/>
      <c r="AQ13" s="110"/>
      <c r="AR13" s="105">
        <v>1.4</v>
      </c>
      <c r="AS13" s="106"/>
      <c r="AT13" s="106"/>
      <c r="AU13" s="106"/>
      <c r="AV13" s="106"/>
      <c r="AW13" s="106"/>
      <c r="AX13" s="394"/>
    </row>
    <row r="14" spans="1:50" ht="21" customHeight="1">
      <c r="A14" s="142"/>
      <c r="B14" s="143"/>
      <c r="C14" s="143"/>
      <c r="D14" s="143"/>
      <c r="E14" s="143"/>
      <c r="F14" s="144"/>
      <c r="G14" s="744"/>
      <c r="H14" s="745"/>
      <c r="I14" s="576" t="s">
        <v>8</v>
      </c>
      <c r="J14" s="630"/>
      <c r="K14" s="630"/>
      <c r="L14" s="630"/>
      <c r="M14" s="630"/>
      <c r="N14" s="630"/>
      <c r="O14" s="631"/>
      <c r="P14" s="108" t="s">
        <v>612</v>
      </c>
      <c r="Q14" s="109"/>
      <c r="R14" s="109"/>
      <c r="S14" s="109"/>
      <c r="T14" s="109"/>
      <c r="U14" s="109"/>
      <c r="V14" s="110"/>
      <c r="W14" s="108" t="s">
        <v>612</v>
      </c>
      <c r="X14" s="109"/>
      <c r="Y14" s="109"/>
      <c r="Z14" s="109"/>
      <c r="AA14" s="109"/>
      <c r="AB14" s="109"/>
      <c r="AC14" s="110"/>
      <c r="AD14" s="108" t="s">
        <v>612</v>
      </c>
      <c r="AE14" s="109"/>
      <c r="AF14" s="109"/>
      <c r="AG14" s="109"/>
      <c r="AH14" s="109"/>
      <c r="AI14" s="109"/>
      <c r="AJ14" s="110"/>
      <c r="AK14" s="108" t="s">
        <v>612</v>
      </c>
      <c r="AL14" s="109"/>
      <c r="AM14" s="109"/>
      <c r="AN14" s="109"/>
      <c r="AO14" s="109"/>
      <c r="AP14" s="109"/>
      <c r="AQ14" s="110"/>
      <c r="AR14" s="663"/>
      <c r="AS14" s="663"/>
      <c r="AT14" s="663"/>
      <c r="AU14" s="663"/>
      <c r="AV14" s="663"/>
      <c r="AW14" s="663"/>
      <c r="AX14" s="664"/>
    </row>
    <row r="15" spans="1:50" ht="21" customHeight="1">
      <c r="A15" s="142"/>
      <c r="B15" s="143"/>
      <c r="C15" s="143"/>
      <c r="D15" s="143"/>
      <c r="E15" s="143"/>
      <c r="F15" s="144"/>
      <c r="G15" s="744"/>
      <c r="H15" s="745"/>
      <c r="I15" s="576" t="s">
        <v>51</v>
      </c>
      <c r="J15" s="577"/>
      <c r="K15" s="577"/>
      <c r="L15" s="577"/>
      <c r="M15" s="577"/>
      <c r="N15" s="577"/>
      <c r="O15" s="578"/>
      <c r="P15" s="108" t="s">
        <v>612</v>
      </c>
      <c r="Q15" s="109"/>
      <c r="R15" s="109"/>
      <c r="S15" s="109"/>
      <c r="T15" s="109"/>
      <c r="U15" s="109"/>
      <c r="V15" s="110"/>
      <c r="W15" s="108" t="s">
        <v>612</v>
      </c>
      <c r="X15" s="109"/>
      <c r="Y15" s="109"/>
      <c r="Z15" s="109"/>
      <c r="AA15" s="109"/>
      <c r="AB15" s="109"/>
      <c r="AC15" s="110"/>
      <c r="AD15" s="108" t="s">
        <v>612</v>
      </c>
      <c r="AE15" s="109"/>
      <c r="AF15" s="109"/>
      <c r="AG15" s="109"/>
      <c r="AH15" s="109"/>
      <c r="AI15" s="109"/>
      <c r="AJ15" s="110"/>
      <c r="AK15" s="108" t="s">
        <v>612</v>
      </c>
      <c r="AL15" s="109"/>
      <c r="AM15" s="109"/>
      <c r="AN15" s="109"/>
      <c r="AO15" s="109"/>
      <c r="AP15" s="109"/>
      <c r="AQ15" s="110"/>
      <c r="AR15" s="108" t="s">
        <v>612</v>
      </c>
      <c r="AS15" s="109"/>
      <c r="AT15" s="109"/>
      <c r="AU15" s="109"/>
      <c r="AV15" s="109"/>
      <c r="AW15" s="109"/>
      <c r="AX15" s="629"/>
    </row>
    <row r="16" spans="1:50" ht="21" customHeight="1">
      <c r="A16" s="142"/>
      <c r="B16" s="143"/>
      <c r="C16" s="143"/>
      <c r="D16" s="143"/>
      <c r="E16" s="143"/>
      <c r="F16" s="144"/>
      <c r="G16" s="744"/>
      <c r="H16" s="745"/>
      <c r="I16" s="576" t="s">
        <v>52</v>
      </c>
      <c r="J16" s="577"/>
      <c r="K16" s="577"/>
      <c r="L16" s="577"/>
      <c r="M16" s="577"/>
      <c r="N16" s="577"/>
      <c r="O16" s="578"/>
      <c r="P16" s="108" t="s">
        <v>612</v>
      </c>
      <c r="Q16" s="109"/>
      <c r="R16" s="109"/>
      <c r="S16" s="109"/>
      <c r="T16" s="109"/>
      <c r="U16" s="109"/>
      <c r="V16" s="110"/>
      <c r="W16" s="108" t="s">
        <v>612</v>
      </c>
      <c r="X16" s="109"/>
      <c r="Y16" s="109"/>
      <c r="Z16" s="109"/>
      <c r="AA16" s="109"/>
      <c r="AB16" s="109"/>
      <c r="AC16" s="110"/>
      <c r="AD16" s="108" t="s">
        <v>612</v>
      </c>
      <c r="AE16" s="109"/>
      <c r="AF16" s="109"/>
      <c r="AG16" s="109"/>
      <c r="AH16" s="109"/>
      <c r="AI16" s="109"/>
      <c r="AJ16" s="110"/>
      <c r="AK16" s="108" t="s">
        <v>614</v>
      </c>
      <c r="AL16" s="109"/>
      <c r="AM16" s="109"/>
      <c r="AN16" s="109"/>
      <c r="AO16" s="109"/>
      <c r="AP16" s="109"/>
      <c r="AQ16" s="110"/>
      <c r="AR16" s="670"/>
      <c r="AS16" s="671"/>
      <c r="AT16" s="671"/>
      <c r="AU16" s="671"/>
      <c r="AV16" s="671"/>
      <c r="AW16" s="671"/>
      <c r="AX16" s="672"/>
    </row>
    <row r="17" spans="1:50" ht="24.75" customHeight="1">
      <c r="A17" s="142"/>
      <c r="B17" s="143"/>
      <c r="C17" s="143"/>
      <c r="D17" s="143"/>
      <c r="E17" s="143"/>
      <c r="F17" s="144"/>
      <c r="G17" s="744"/>
      <c r="H17" s="745"/>
      <c r="I17" s="576" t="s">
        <v>50</v>
      </c>
      <c r="J17" s="630"/>
      <c r="K17" s="630"/>
      <c r="L17" s="630"/>
      <c r="M17" s="630"/>
      <c r="N17" s="630"/>
      <c r="O17" s="631"/>
      <c r="P17" s="108" t="s">
        <v>613</v>
      </c>
      <c r="Q17" s="109"/>
      <c r="R17" s="109"/>
      <c r="S17" s="109"/>
      <c r="T17" s="109"/>
      <c r="U17" s="109"/>
      <c r="V17" s="110"/>
      <c r="W17" s="108" t="s">
        <v>613</v>
      </c>
      <c r="X17" s="109"/>
      <c r="Y17" s="109"/>
      <c r="Z17" s="109"/>
      <c r="AA17" s="109"/>
      <c r="AB17" s="109"/>
      <c r="AC17" s="110"/>
      <c r="AD17" s="108" t="s">
        <v>612</v>
      </c>
      <c r="AE17" s="109"/>
      <c r="AF17" s="109"/>
      <c r="AG17" s="109"/>
      <c r="AH17" s="109"/>
      <c r="AI17" s="109"/>
      <c r="AJ17" s="110"/>
      <c r="AK17" s="108" t="s">
        <v>612</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2</v>
      </c>
      <c r="Q18" s="115"/>
      <c r="R18" s="115"/>
      <c r="S18" s="115"/>
      <c r="T18" s="115"/>
      <c r="U18" s="115"/>
      <c r="V18" s="116"/>
      <c r="W18" s="114">
        <f>SUM(W13:AC17)</f>
        <v>1.7</v>
      </c>
      <c r="X18" s="115"/>
      <c r="Y18" s="115"/>
      <c r="Z18" s="115"/>
      <c r="AA18" s="115"/>
      <c r="AB18" s="115"/>
      <c r="AC18" s="116"/>
      <c r="AD18" s="114">
        <f>SUM(AD13:AJ17)</f>
        <v>1.4</v>
      </c>
      <c r="AE18" s="115"/>
      <c r="AF18" s="115"/>
      <c r="AG18" s="115"/>
      <c r="AH18" s="115"/>
      <c r="AI18" s="115"/>
      <c r="AJ18" s="116"/>
      <c r="AK18" s="114">
        <f>SUM(AK13:AQ17)</f>
        <v>1.47</v>
      </c>
      <c r="AL18" s="115"/>
      <c r="AM18" s="115"/>
      <c r="AN18" s="115"/>
      <c r="AO18" s="115"/>
      <c r="AP18" s="115"/>
      <c r="AQ18" s="116"/>
      <c r="AR18" s="114">
        <f>SUM(AR13:AX17)</f>
        <v>1.4</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0.2</v>
      </c>
      <c r="X19" s="109"/>
      <c r="Y19" s="109"/>
      <c r="Z19" s="109"/>
      <c r="AA19" s="109"/>
      <c r="AB19" s="109"/>
      <c r="AC19" s="110"/>
      <c r="AD19" s="108">
        <v>1.2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0</v>
      </c>
      <c r="Q20" s="539"/>
      <c r="R20" s="539"/>
      <c r="S20" s="539"/>
      <c r="T20" s="539"/>
      <c r="U20" s="539"/>
      <c r="V20" s="539"/>
      <c r="W20" s="539">
        <f t="shared" ref="W20" si="0">IF(W18=0, "-", SUM(W19)/W18)</f>
        <v>0.11764705882352942</v>
      </c>
      <c r="X20" s="539"/>
      <c r="Y20" s="539"/>
      <c r="Z20" s="539"/>
      <c r="AA20" s="539"/>
      <c r="AB20" s="539"/>
      <c r="AC20" s="539"/>
      <c r="AD20" s="539">
        <f t="shared" ref="AD20" si="1">IF(AD18=0, "-", SUM(AD19)/AD18)</f>
        <v>0.85714285714285721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7" t="s">
        <v>478</v>
      </c>
      <c r="H21" s="928"/>
      <c r="I21" s="928"/>
      <c r="J21" s="928"/>
      <c r="K21" s="928"/>
      <c r="L21" s="928"/>
      <c r="M21" s="928"/>
      <c r="N21" s="928"/>
      <c r="O21" s="928"/>
      <c r="P21" s="539" t="str">
        <f>IF(P19=0, "-", SUM(P19)/SUM(P13,P14))</f>
        <v>-</v>
      </c>
      <c r="Q21" s="539"/>
      <c r="R21" s="539"/>
      <c r="S21" s="539"/>
      <c r="T21" s="539"/>
      <c r="U21" s="539"/>
      <c r="V21" s="539"/>
      <c r="W21" s="539">
        <f t="shared" ref="W21" si="2">IF(W19=0, "-", SUM(W19)/SUM(W13,W14))</f>
        <v>0.11764705882352942</v>
      </c>
      <c r="X21" s="539"/>
      <c r="Y21" s="539"/>
      <c r="Z21" s="539"/>
      <c r="AA21" s="539"/>
      <c r="AB21" s="539"/>
      <c r="AC21" s="539"/>
      <c r="AD21" s="539">
        <f t="shared" ref="AD21" si="3">IF(AD19=0, "-", SUM(AD19)/SUM(AD13,AD14))</f>
        <v>0.85714285714285721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579</v>
      </c>
      <c r="H23" s="187"/>
      <c r="I23" s="187"/>
      <c r="J23" s="187"/>
      <c r="K23" s="187"/>
      <c r="L23" s="187"/>
      <c r="M23" s="187"/>
      <c r="N23" s="187"/>
      <c r="O23" s="188"/>
      <c r="P23" s="105">
        <v>0.38</v>
      </c>
      <c r="Q23" s="106"/>
      <c r="R23" s="106"/>
      <c r="S23" s="106"/>
      <c r="T23" s="106"/>
      <c r="U23" s="106"/>
      <c r="V23" s="107"/>
      <c r="W23" s="105">
        <v>0.3</v>
      </c>
      <c r="X23" s="106"/>
      <c r="Y23" s="106"/>
      <c r="Z23" s="106"/>
      <c r="AA23" s="106"/>
      <c r="AB23" s="106"/>
      <c r="AC23" s="107"/>
      <c r="AD23" s="209" t="s">
        <v>625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580</v>
      </c>
      <c r="H24" s="190"/>
      <c r="I24" s="190"/>
      <c r="J24" s="190"/>
      <c r="K24" s="190"/>
      <c r="L24" s="190"/>
      <c r="M24" s="190"/>
      <c r="N24" s="190"/>
      <c r="O24" s="191"/>
      <c r="P24" s="108">
        <v>1.0900000000000001</v>
      </c>
      <c r="Q24" s="109"/>
      <c r="R24" s="109"/>
      <c r="S24" s="109"/>
      <c r="T24" s="109"/>
      <c r="U24" s="109"/>
      <c r="V24" s="110"/>
      <c r="W24" s="108">
        <v>1.1000000000000001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1.47</v>
      </c>
      <c r="Q29" s="109"/>
      <c r="R29" s="109"/>
      <c r="S29" s="109"/>
      <c r="T29" s="109"/>
      <c r="U29" s="109"/>
      <c r="V29" s="110"/>
      <c r="W29" s="227">
        <f>AR13</f>
        <v>1.4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8" t="s">
        <v>265</v>
      </c>
      <c r="H30" s="390"/>
      <c r="I30" s="390"/>
      <c r="J30" s="390"/>
      <c r="K30" s="390"/>
      <c r="L30" s="390"/>
      <c r="M30" s="390"/>
      <c r="N30" s="390"/>
      <c r="O30" s="580"/>
      <c r="P30" s="579" t="s">
        <v>59</v>
      </c>
      <c r="Q30" s="390"/>
      <c r="R30" s="390"/>
      <c r="S30" s="390"/>
      <c r="T30" s="390"/>
      <c r="U30" s="390"/>
      <c r="V30" s="390"/>
      <c r="W30" s="390"/>
      <c r="X30" s="580"/>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9" t="s">
        <v>354</v>
      </c>
      <c r="AR30" s="640"/>
      <c r="AS30" s="640"/>
      <c r="AT30" s="641"/>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1"/>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32</v>
      </c>
      <c r="AR31" s="136"/>
      <c r="AS31" s="137" t="s">
        <v>355</v>
      </c>
      <c r="AT31" s="172"/>
      <c r="AU31" s="271"/>
      <c r="AV31" s="271"/>
      <c r="AW31" s="379" t="s">
        <v>300</v>
      </c>
      <c r="AX31" s="380"/>
    </row>
    <row r="32" spans="1:50" ht="23.25" customHeight="1">
      <c r="A32" s="515"/>
      <c r="B32" s="513"/>
      <c r="C32" s="513"/>
      <c r="D32" s="513"/>
      <c r="E32" s="513"/>
      <c r="F32" s="514"/>
      <c r="G32" s="540" t="s">
        <v>600</v>
      </c>
      <c r="H32" s="541"/>
      <c r="I32" s="541"/>
      <c r="J32" s="541"/>
      <c r="K32" s="541"/>
      <c r="L32" s="541"/>
      <c r="M32" s="541"/>
      <c r="N32" s="541"/>
      <c r="O32" s="542"/>
      <c r="P32" s="161" t="s">
        <v>601</v>
      </c>
      <c r="Q32" s="161"/>
      <c r="R32" s="161"/>
      <c r="S32" s="161"/>
      <c r="T32" s="161"/>
      <c r="U32" s="161"/>
      <c r="V32" s="161"/>
      <c r="W32" s="161"/>
      <c r="X32" s="231"/>
      <c r="Y32" s="338" t="s">
        <v>12</v>
      </c>
      <c r="Z32" s="549"/>
      <c r="AA32" s="550"/>
      <c r="AB32" s="551" t="s">
        <v>581</v>
      </c>
      <c r="AC32" s="551"/>
      <c r="AD32" s="551"/>
      <c r="AE32" s="364">
        <v>0</v>
      </c>
      <c r="AF32" s="365"/>
      <c r="AG32" s="365"/>
      <c r="AH32" s="365"/>
      <c r="AI32" s="364">
        <v>1</v>
      </c>
      <c r="AJ32" s="365"/>
      <c r="AK32" s="365"/>
      <c r="AL32" s="365"/>
      <c r="AM32" s="364">
        <v>1</v>
      </c>
      <c r="AN32" s="365"/>
      <c r="AO32" s="365"/>
      <c r="AP32" s="365"/>
      <c r="AQ32" s="111"/>
      <c r="AR32" s="112"/>
      <c r="AS32" s="112"/>
      <c r="AT32" s="113"/>
      <c r="AU32" s="365"/>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v>2</v>
      </c>
      <c r="AF33" s="365"/>
      <c r="AG33" s="365"/>
      <c r="AH33" s="365"/>
      <c r="AI33" s="364">
        <v>2</v>
      </c>
      <c r="AJ33" s="365"/>
      <c r="AK33" s="365"/>
      <c r="AL33" s="365"/>
      <c r="AM33" s="364">
        <v>2</v>
      </c>
      <c r="AN33" s="365"/>
      <c r="AO33" s="365"/>
      <c r="AP33" s="365"/>
      <c r="AQ33" s="111">
        <v>2</v>
      </c>
      <c r="AR33" s="112"/>
      <c r="AS33" s="112"/>
      <c r="AT33" s="113"/>
      <c r="AU33" s="365"/>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0</v>
      </c>
      <c r="AF34" s="365"/>
      <c r="AG34" s="365"/>
      <c r="AH34" s="365"/>
      <c r="AI34" s="364">
        <v>50</v>
      </c>
      <c r="AJ34" s="365"/>
      <c r="AK34" s="365"/>
      <c r="AL34" s="365"/>
      <c r="AM34" s="364">
        <v>50</v>
      </c>
      <c r="AN34" s="365"/>
      <c r="AO34" s="365"/>
      <c r="AP34" s="365"/>
      <c r="AQ34" s="111"/>
      <c r="AR34" s="112"/>
      <c r="AS34" s="112"/>
      <c r="AT34" s="113"/>
      <c r="AU34" s="365"/>
      <c r="AV34" s="365"/>
      <c r="AW34" s="365"/>
      <c r="AX34" s="367"/>
    </row>
    <row r="35" spans="1:50" ht="23.25" customHeight="1">
      <c r="A35" s="898" t="s">
        <v>506</v>
      </c>
      <c r="B35" s="899"/>
      <c r="C35" s="899"/>
      <c r="D35" s="899"/>
      <c r="E35" s="899"/>
      <c r="F35" s="900"/>
      <c r="G35" s="904" t="s">
        <v>582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c r="A37" s="642" t="s">
        <v>473</v>
      </c>
      <c r="B37" s="643"/>
      <c r="C37" s="643"/>
      <c r="D37" s="643"/>
      <c r="E37" s="643"/>
      <c r="F37" s="644"/>
      <c r="G37" s="565" t="s">
        <v>265</v>
      </c>
      <c r="H37" s="381"/>
      <c r="I37" s="381"/>
      <c r="J37" s="381"/>
      <c r="K37" s="381"/>
      <c r="L37" s="381"/>
      <c r="M37" s="381"/>
      <c r="N37" s="381"/>
      <c r="O37" s="566"/>
      <c r="P37" s="632" t="s">
        <v>59</v>
      </c>
      <c r="Q37" s="381"/>
      <c r="R37" s="381"/>
      <c r="S37" s="381"/>
      <c r="T37" s="381"/>
      <c r="U37" s="381"/>
      <c r="V37" s="381"/>
      <c r="W37" s="381"/>
      <c r="X37" s="566"/>
      <c r="Y37" s="633"/>
      <c r="Z37" s="634"/>
      <c r="AA37" s="635"/>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1"/>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5"/>
      <c r="B41" s="646"/>
      <c r="C41" s="646"/>
      <c r="D41" s="646"/>
      <c r="E41" s="646"/>
      <c r="F41" s="647"/>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42" t="s">
        <v>473</v>
      </c>
      <c r="B44" s="643"/>
      <c r="C44" s="643"/>
      <c r="D44" s="643"/>
      <c r="E44" s="643"/>
      <c r="F44" s="644"/>
      <c r="G44" s="565" t="s">
        <v>265</v>
      </c>
      <c r="H44" s="381"/>
      <c r="I44" s="381"/>
      <c r="J44" s="381"/>
      <c r="K44" s="381"/>
      <c r="L44" s="381"/>
      <c r="M44" s="381"/>
      <c r="N44" s="381"/>
      <c r="O44" s="566"/>
      <c r="P44" s="632" t="s">
        <v>59</v>
      </c>
      <c r="Q44" s="381"/>
      <c r="R44" s="381"/>
      <c r="S44" s="381"/>
      <c r="T44" s="381"/>
      <c r="U44" s="381"/>
      <c r="V44" s="381"/>
      <c r="W44" s="381"/>
      <c r="X44" s="566"/>
      <c r="Y44" s="633"/>
      <c r="Z44" s="634"/>
      <c r="AA44" s="635"/>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1"/>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5"/>
      <c r="B48" s="646"/>
      <c r="C48" s="646"/>
      <c r="D48" s="646"/>
      <c r="E48" s="646"/>
      <c r="F48" s="647"/>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12" t="s">
        <v>473</v>
      </c>
      <c r="B51" s="513"/>
      <c r="C51" s="513"/>
      <c r="D51" s="513"/>
      <c r="E51" s="513"/>
      <c r="F51" s="514"/>
      <c r="G51" s="565" t="s">
        <v>265</v>
      </c>
      <c r="H51" s="381"/>
      <c r="I51" s="381"/>
      <c r="J51" s="381"/>
      <c r="K51" s="381"/>
      <c r="L51" s="381"/>
      <c r="M51" s="381"/>
      <c r="N51" s="381"/>
      <c r="O51" s="566"/>
      <c r="P51" s="632" t="s">
        <v>59</v>
      </c>
      <c r="Q51" s="381"/>
      <c r="R51" s="381"/>
      <c r="S51" s="381"/>
      <c r="T51" s="381"/>
      <c r="U51" s="381"/>
      <c r="V51" s="381"/>
      <c r="W51" s="381"/>
      <c r="X51" s="566"/>
      <c r="Y51" s="633"/>
      <c r="Z51" s="634"/>
      <c r="AA51" s="635"/>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1"/>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5"/>
      <c r="B55" s="646"/>
      <c r="C55" s="646"/>
      <c r="D55" s="646"/>
      <c r="E55" s="646"/>
      <c r="F55" s="647"/>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12" t="s">
        <v>473</v>
      </c>
      <c r="B58" s="513"/>
      <c r="C58" s="513"/>
      <c r="D58" s="513"/>
      <c r="E58" s="513"/>
      <c r="F58" s="514"/>
      <c r="G58" s="565" t="s">
        <v>265</v>
      </c>
      <c r="H58" s="381"/>
      <c r="I58" s="381"/>
      <c r="J58" s="381"/>
      <c r="K58" s="381"/>
      <c r="L58" s="381"/>
      <c r="M58" s="381"/>
      <c r="N58" s="381"/>
      <c r="O58" s="566"/>
      <c r="P58" s="632" t="s">
        <v>59</v>
      </c>
      <c r="Q58" s="381"/>
      <c r="R58" s="381"/>
      <c r="S58" s="381"/>
      <c r="T58" s="381"/>
      <c r="U58" s="381"/>
      <c r="V58" s="381"/>
      <c r="W58" s="381"/>
      <c r="X58" s="566"/>
      <c r="Y58" s="633"/>
      <c r="Z58" s="634"/>
      <c r="AA58" s="635"/>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1"/>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857" t="s">
        <v>474</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469</v>
      </c>
      <c r="X65" s="869"/>
      <c r="Y65" s="872"/>
      <c r="Z65" s="872"/>
      <c r="AA65" s="873"/>
      <c r="AB65" s="866" t="s">
        <v>11</v>
      </c>
      <c r="AC65" s="862"/>
      <c r="AD65" s="863"/>
      <c r="AE65" s="368" t="s">
        <v>537</v>
      </c>
      <c r="AF65" s="369"/>
      <c r="AG65" s="369"/>
      <c r="AH65" s="370"/>
      <c r="AI65" s="368" t="s">
        <v>534</v>
      </c>
      <c r="AJ65" s="369"/>
      <c r="AK65" s="369"/>
      <c r="AL65" s="370"/>
      <c r="AM65" s="375" t="s">
        <v>529</v>
      </c>
      <c r="AN65" s="375"/>
      <c r="AO65" s="375"/>
      <c r="AP65" s="368"/>
      <c r="AQ65" s="866" t="s">
        <v>354</v>
      </c>
      <c r="AR65" s="862"/>
      <c r="AS65" s="862"/>
      <c r="AT65" s="863"/>
      <c r="AU65" s="977" t="s">
        <v>253</v>
      </c>
      <c r="AV65" s="977"/>
      <c r="AW65" s="977"/>
      <c r="AX65" s="978"/>
    </row>
    <row r="66" spans="1:50" ht="18.75" hidden="1" customHeight="1">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2"/>
      <c r="AF66" s="333"/>
      <c r="AG66" s="333"/>
      <c r="AH66" s="334"/>
      <c r="AI66" s="332"/>
      <c r="AJ66" s="333"/>
      <c r="AK66" s="333"/>
      <c r="AL66" s="334"/>
      <c r="AM66" s="376"/>
      <c r="AN66" s="376"/>
      <c r="AO66" s="376"/>
      <c r="AP66" s="332"/>
      <c r="AQ66" s="270"/>
      <c r="AR66" s="271"/>
      <c r="AS66" s="864" t="s">
        <v>355</v>
      </c>
      <c r="AT66" s="865"/>
      <c r="AU66" s="271"/>
      <c r="AV66" s="271"/>
      <c r="AW66" s="864" t="s">
        <v>472</v>
      </c>
      <c r="AX66" s="979"/>
    </row>
    <row r="67" spans="1:50" ht="23.25" hidden="1" customHeight="1">
      <c r="A67" s="850"/>
      <c r="B67" s="851"/>
      <c r="C67" s="851"/>
      <c r="D67" s="851"/>
      <c r="E67" s="851"/>
      <c r="F67" s="852"/>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0"/>
      <c r="B68" s="851"/>
      <c r="C68" s="851"/>
      <c r="D68" s="851"/>
      <c r="E68" s="851"/>
      <c r="F68" s="852"/>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0"/>
      <c r="B69" s="851"/>
      <c r="C69" s="851"/>
      <c r="D69" s="851"/>
      <c r="E69" s="851"/>
      <c r="F69" s="852"/>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0" t="s">
        <v>479</v>
      </c>
      <c r="B70" s="851"/>
      <c r="C70" s="851"/>
      <c r="D70" s="851"/>
      <c r="E70" s="851"/>
      <c r="F70" s="852"/>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0"/>
      <c r="B71" s="851"/>
      <c r="C71" s="851"/>
      <c r="D71" s="851"/>
      <c r="E71" s="851"/>
      <c r="F71" s="852"/>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3"/>
      <c r="B72" s="854"/>
      <c r="C72" s="854"/>
      <c r="D72" s="854"/>
      <c r="E72" s="854"/>
      <c r="F72" s="855"/>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6" t="s">
        <v>474</v>
      </c>
      <c r="B73" s="837"/>
      <c r="C73" s="837"/>
      <c r="D73" s="837"/>
      <c r="E73" s="837"/>
      <c r="F73" s="838"/>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c r="A74" s="839"/>
      <c r="B74" s="840"/>
      <c r="C74" s="840"/>
      <c r="D74" s="840"/>
      <c r="E74" s="840"/>
      <c r="F74" s="841"/>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39"/>
      <c r="B75" s="840"/>
      <c r="C75" s="840"/>
      <c r="D75" s="840"/>
      <c r="E75" s="840"/>
      <c r="F75" s="841"/>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39"/>
      <c r="B76" s="840"/>
      <c r="C76" s="840"/>
      <c r="D76" s="840"/>
      <c r="E76" s="840"/>
      <c r="F76" s="841"/>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39"/>
      <c r="B77" s="840"/>
      <c r="C77" s="840"/>
      <c r="D77" s="840"/>
      <c r="E77" s="840"/>
      <c r="F77" s="841"/>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2" t="s">
        <v>509</v>
      </c>
      <c r="B78" s="913"/>
      <c r="C78" s="913"/>
      <c r="D78" s="913"/>
      <c r="E78" s="910" t="s">
        <v>451</v>
      </c>
      <c r="F78" s="911"/>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c r="A80" s="519" t="s">
        <v>266</v>
      </c>
      <c r="B80" s="845" t="s">
        <v>465</v>
      </c>
      <c r="C80" s="846"/>
      <c r="D80" s="846"/>
      <c r="E80" s="846"/>
      <c r="F80" s="847"/>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1"/>
    </row>
    <row r="81" spans="1:60" ht="22.5" hidden="1" customHeight="1">
      <c r="A81" s="520"/>
      <c r="B81" s="848"/>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4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1"/>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1"/>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1"/>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79"/>
      <c r="C99" s="879"/>
      <c r="D99" s="879"/>
      <c r="E99" s="879"/>
      <c r="F99" s="880"/>
      <c r="G99" s="804"/>
      <c r="H99" s="247"/>
      <c r="I99" s="247"/>
      <c r="J99" s="247"/>
      <c r="K99" s="247"/>
      <c r="L99" s="247"/>
      <c r="M99" s="247"/>
      <c r="N99" s="247"/>
      <c r="O99" s="805"/>
      <c r="P99" s="842"/>
      <c r="Q99" s="842"/>
      <c r="R99" s="842"/>
      <c r="S99" s="842"/>
      <c r="T99" s="842"/>
      <c r="U99" s="842"/>
      <c r="V99" s="842"/>
      <c r="W99" s="842"/>
      <c r="X99" s="843"/>
      <c r="Y99" s="480" t="s">
        <v>13</v>
      </c>
      <c r="Z99" s="481"/>
      <c r="AA99" s="482"/>
      <c r="AB99" s="462" t="s">
        <v>14</v>
      </c>
      <c r="AC99" s="463"/>
      <c r="AD99" s="464"/>
      <c r="AE99" s="817"/>
      <c r="AF99" s="818"/>
      <c r="AG99" s="818"/>
      <c r="AH99" s="844"/>
      <c r="AI99" s="817"/>
      <c r="AJ99" s="818"/>
      <c r="AK99" s="818"/>
      <c r="AL99" s="844"/>
      <c r="AM99" s="817"/>
      <c r="AN99" s="818"/>
      <c r="AO99" s="818"/>
      <c r="AP99" s="818"/>
      <c r="AQ99" s="819"/>
      <c r="AR99" s="820"/>
      <c r="AS99" s="820"/>
      <c r="AT99" s="821"/>
      <c r="AU99" s="818"/>
      <c r="AV99" s="818"/>
      <c r="AW99" s="818"/>
      <c r="AX99" s="822"/>
    </row>
    <row r="100" spans="1:60" ht="31.5" hidden="1" customHeight="1">
      <c r="A100" s="831" t="s">
        <v>475</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11</v>
      </c>
      <c r="AC100" s="856"/>
      <c r="AD100" s="856"/>
      <c r="AE100" s="823" t="s">
        <v>537</v>
      </c>
      <c r="AF100" s="824"/>
      <c r="AG100" s="824"/>
      <c r="AH100" s="825"/>
      <c r="AI100" s="823" t="s">
        <v>534</v>
      </c>
      <c r="AJ100" s="824"/>
      <c r="AK100" s="824"/>
      <c r="AL100" s="825"/>
      <c r="AM100" s="823" t="s">
        <v>530</v>
      </c>
      <c r="AN100" s="824"/>
      <c r="AO100" s="824"/>
      <c r="AP100" s="825"/>
      <c r="AQ100" s="929" t="s">
        <v>523</v>
      </c>
      <c r="AR100" s="930"/>
      <c r="AS100" s="930"/>
      <c r="AT100" s="931"/>
      <c r="AU100" s="929" t="s">
        <v>520</v>
      </c>
      <c r="AV100" s="930"/>
      <c r="AW100" s="930"/>
      <c r="AX100" s="932"/>
    </row>
    <row r="101" spans="1:60" ht="23.25" hidden="1" customHeight="1">
      <c r="A101" s="491"/>
      <c r="B101" s="492"/>
      <c r="C101" s="492"/>
      <c r="D101" s="492"/>
      <c r="E101" s="492"/>
      <c r="F101" s="493"/>
      <c r="G101" s="161"/>
      <c r="H101" s="161"/>
      <c r="I101" s="161"/>
      <c r="J101" s="161"/>
      <c r="K101" s="161"/>
      <c r="L101" s="161"/>
      <c r="M101" s="161"/>
      <c r="N101" s="161"/>
      <c r="O101" s="161"/>
      <c r="P101" s="161"/>
      <c r="Q101" s="161"/>
      <c r="R101" s="161"/>
      <c r="S101" s="161"/>
      <c r="T101" s="161"/>
      <c r="U101" s="161"/>
      <c r="V101" s="161"/>
      <c r="W101" s="161"/>
      <c r="X101" s="231"/>
      <c r="Y101" s="813" t="s">
        <v>55</v>
      </c>
      <c r="Z101" s="713"/>
      <c r="AA101" s="714"/>
      <c r="AB101" s="551"/>
      <c r="AC101" s="551"/>
      <c r="AD101" s="551"/>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hidden="1"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c r="AF102" s="358"/>
      <c r="AG102" s="358"/>
      <c r="AH102" s="358"/>
      <c r="AI102" s="358"/>
      <c r="AJ102" s="358"/>
      <c r="AK102" s="358"/>
      <c r="AL102" s="358"/>
      <c r="AM102" s="358"/>
      <c r="AN102" s="358"/>
      <c r="AO102" s="358"/>
      <c r="AP102" s="358"/>
      <c r="AQ102" s="814"/>
      <c r="AR102" s="815"/>
      <c r="AS102" s="815"/>
      <c r="AT102" s="816"/>
      <c r="AU102" s="814"/>
      <c r="AV102" s="815"/>
      <c r="AW102" s="815"/>
      <c r="AX102" s="816"/>
    </row>
    <row r="103" spans="1:60" ht="31.5" hidden="1"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4" t="s">
        <v>567</v>
      </c>
      <c r="B130" s="992"/>
      <c r="C130" s="991" t="s">
        <v>358</v>
      </c>
      <c r="D130" s="992"/>
      <c r="E130" s="308" t="s">
        <v>387</v>
      </c>
      <c r="F130" s="309"/>
      <c r="G130" s="310" t="s">
        <v>583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5"/>
      <c r="B131" s="252"/>
      <c r="C131" s="251"/>
      <c r="D131" s="252"/>
      <c r="E131" s="238" t="s">
        <v>386</v>
      </c>
      <c r="F131" s="239"/>
      <c r="G131" s="235" t="s">
        <v>584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customHeight="1">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32</v>
      </c>
      <c r="AR133" s="271"/>
      <c r="AS133" s="137" t="s">
        <v>355</v>
      </c>
      <c r="AT133" s="172"/>
      <c r="AU133" s="136"/>
      <c r="AV133" s="136"/>
      <c r="AW133" s="137" t="s">
        <v>300</v>
      </c>
      <c r="AX133" s="138"/>
    </row>
    <row r="134" spans="1:50" ht="39.75" customHeight="1">
      <c r="A134" s="995"/>
      <c r="B134" s="252"/>
      <c r="C134" s="251"/>
      <c r="D134" s="252"/>
      <c r="E134" s="251"/>
      <c r="F134" s="314"/>
      <c r="G134" s="230" t="s">
        <v>607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581</v>
      </c>
      <c r="AC134" s="221"/>
      <c r="AD134" s="221"/>
      <c r="AE134" s="266">
        <v>0</v>
      </c>
      <c r="AF134" s="112"/>
      <c r="AG134" s="112"/>
      <c r="AH134" s="112"/>
      <c r="AI134" s="266">
        <v>1</v>
      </c>
      <c r="AJ134" s="112"/>
      <c r="AK134" s="112"/>
      <c r="AL134" s="112"/>
      <c r="AM134" s="266">
        <v>1</v>
      </c>
      <c r="AN134" s="112"/>
      <c r="AO134" s="112"/>
      <c r="AP134" s="112"/>
      <c r="AQ134" s="266"/>
      <c r="AR134" s="112"/>
      <c r="AS134" s="112"/>
      <c r="AT134" s="112"/>
      <c r="AU134" s="266"/>
      <c r="AV134" s="112"/>
      <c r="AW134" s="112"/>
      <c r="AX134" s="222"/>
    </row>
    <row r="135" spans="1:50" ht="39.75" customHeight="1">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581</v>
      </c>
      <c r="AC135" s="133"/>
      <c r="AD135" s="133"/>
      <c r="AE135" s="266">
        <v>2</v>
      </c>
      <c r="AF135" s="112"/>
      <c r="AG135" s="112"/>
      <c r="AH135" s="112"/>
      <c r="AI135" s="266">
        <v>2</v>
      </c>
      <c r="AJ135" s="112"/>
      <c r="AK135" s="112"/>
      <c r="AL135" s="112"/>
      <c r="AM135" s="266">
        <v>2</v>
      </c>
      <c r="AN135" s="112"/>
      <c r="AO135" s="112"/>
      <c r="AP135" s="112"/>
      <c r="AQ135" s="266">
        <v>2</v>
      </c>
      <c r="AR135" s="112"/>
      <c r="AS135" s="112"/>
      <c r="AT135" s="112"/>
      <c r="AU135" s="266"/>
      <c r="AV135" s="112"/>
      <c r="AW135" s="112"/>
      <c r="AX135" s="222"/>
    </row>
    <row r="136" spans="1:50" ht="18.75" hidden="1" customHeight="1">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5"/>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5"/>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5"/>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5"/>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5"/>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5"/>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5"/>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5"/>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5"/>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5"/>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5"/>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6" t="s">
        <v>575</v>
      </c>
      <c r="AE702" s="897"/>
      <c r="AF702" s="897"/>
      <c r="AG702" s="884" t="s">
        <v>608</v>
      </c>
      <c r="AH702" s="885"/>
      <c r="AI702" s="885"/>
      <c r="AJ702" s="885"/>
      <c r="AK702" s="885"/>
      <c r="AL702" s="885"/>
      <c r="AM702" s="885"/>
      <c r="AN702" s="885"/>
      <c r="AO702" s="885"/>
      <c r="AP702" s="885"/>
      <c r="AQ702" s="885"/>
      <c r="AR702" s="885"/>
      <c r="AS702" s="885"/>
      <c r="AT702" s="885"/>
      <c r="AU702" s="885"/>
      <c r="AV702" s="885"/>
      <c r="AW702" s="885"/>
      <c r="AX702" s="886"/>
    </row>
    <row r="703" spans="1:50" ht="39.950000000000003" customHeight="1">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575</v>
      </c>
      <c r="AE703" s="155"/>
      <c r="AF703" s="155"/>
      <c r="AG703" s="687" t="s">
        <v>585</v>
      </c>
      <c r="AH703" s="894"/>
      <c r="AI703" s="894"/>
      <c r="AJ703" s="894"/>
      <c r="AK703" s="894"/>
      <c r="AL703" s="894"/>
      <c r="AM703" s="894"/>
      <c r="AN703" s="894"/>
      <c r="AO703" s="894"/>
      <c r="AP703" s="894"/>
      <c r="AQ703" s="894"/>
      <c r="AR703" s="894"/>
      <c r="AS703" s="894"/>
      <c r="AT703" s="894"/>
      <c r="AU703" s="894"/>
      <c r="AV703" s="894"/>
      <c r="AW703" s="894"/>
      <c r="AX703" s="895"/>
    </row>
    <row r="704" spans="1:50" ht="45.75" customHeight="1">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575</v>
      </c>
      <c r="AE704" s="587"/>
      <c r="AF704" s="587"/>
      <c r="AG704" s="163" t="s">
        <v>618</v>
      </c>
      <c r="AH704" s="724"/>
      <c r="AI704" s="724"/>
      <c r="AJ704" s="724"/>
      <c r="AK704" s="724"/>
      <c r="AL704" s="724"/>
      <c r="AM704" s="724"/>
      <c r="AN704" s="724"/>
      <c r="AO704" s="724"/>
      <c r="AP704" s="724"/>
      <c r="AQ704" s="724"/>
      <c r="AR704" s="724"/>
      <c r="AS704" s="724"/>
      <c r="AT704" s="724"/>
      <c r="AU704" s="724"/>
      <c r="AV704" s="724"/>
      <c r="AW704" s="724"/>
      <c r="AX704" s="725"/>
    </row>
    <row r="705" spans="1:50" ht="27" customHeight="1">
      <c r="A705" s="622" t="s">
        <v>39</v>
      </c>
      <c r="B705" s="769"/>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2" t="s">
        <v>575</v>
      </c>
      <c r="AE705" s="733"/>
      <c r="AF705" s="733"/>
      <c r="AG705" s="160" t="s">
        <v>619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6"/>
      <c r="B706" s="770"/>
      <c r="C706" s="615"/>
      <c r="D706" s="616"/>
      <c r="E706" s="678" t="s">
        <v>507</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54" t="s">
        <v>586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6"/>
      <c r="B707" s="770"/>
      <c r="C707" s="617"/>
      <c r="D707" s="618"/>
      <c r="E707" s="681" t="s">
        <v>438</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84" t="s">
        <v>586</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5" t="s">
        <v>603</v>
      </c>
      <c r="AE708" s="666"/>
      <c r="AF708" s="666"/>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603</v>
      </c>
      <c r="AE709" s="155"/>
      <c r="AF709" s="155"/>
      <c r="AG709" s="687"/>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603</v>
      </c>
      <c r="AE710" s="155"/>
      <c r="AF710" s="155"/>
      <c r="AG710" s="687"/>
      <c r="AH710" s="688"/>
      <c r="AI710" s="688"/>
      <c r="AJ710" s="688"/>
      <c r="AK710" s="688"/>
      <c r="AL710" s="688"/>
      <c r="AM710" s="688"/>
      <c r="AN710" s="688"/>
      <c r="AO710" s="688"/>
      <c r="AP710" s="688"/>
      <c r="AQ710" s="688"/>
      <c r="AR710" s="688"/>
      <c r="AS710" s="688"/>
      <c r="AT710" s="688"/>
      <c r="AU710" s="688"/>
      <c r="AV710" s="688"/>
      <c r="AW710" s="688"/>
      <c r="AX710" s="689"/>
    </row>
    <row r="711" spans="1:50" ht="36.7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575</v>
      </c>
      <c r="AE711" s="155"/>
      <c r="AF711" s="155"/>
      <c r="AG711" s="687" t="s">
        <v>620</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603</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87"/>
      <c r="AH713" s="688"/>
      <c r="AI713" s="688"/>
      <c r="AJ713" s="688"/>
      <c r="AK713" s="688"/>
      <c r="AL713" s="688"/>
      <c r="AM713" s="688"/>
      <c r="AN713" s="688"/>
      <c r="AO713" s="688"/>
      <c r="AP713" s="688"/>
      <c r="AQ713" s="688"/>
      <c r="AR713" s="688"/>
      <c r="AS713" s="688"/>
      <c r="AT713" s="688"/>
      <c r="AU713" s="688"/>
      <c r="AV713" s="688"/>
      <c r="AW713" s="688"/>
      <c r="AX713" s="689"/>
    </row>
    <row r="714" spans="1:50" ht="26.25" customHeight="1">
      <c r="A714" s="658"/>
      <c r="B714" s="659"/>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2" t="s">
        <v>603</v>
      </c>
      <c r="AE714" s="593"/>
      <c r="AF714" s="594"/>
      <c r="AG714" s="684"/>
      <c r="AH714" s="685"/>
      <c r="AI714" s="685"/>
      <c r="AJ714" s="685"/>
      <c r="AK714" s="685"/>
      <c r="AL714" s="685"/>
      <c r="AM714" s="685"/>
      <c r="AN714" s="685"/>
      <c r="AO714" s="685"/>
      <c r="AP714" s="685"/>
      <c r="AQ714" s="685"/>
      <c r="AR714" s="685"/>
      <c r="AS714" s="685"/>
      <c r="AT714" s="685"/>
      <c r="AU714" s="685"/>
      <c r="AV714" s="685"/>
      <c r="AW714" s="685"/>
      <c r="AX714" s="686"/>
    </row>
    <row r="715" spans="1:50" ht="39.75" customHeight="1">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5" t="s">
        <v>575</v>
      </c>
      <c r="AE715" s="666"/>
      <c r="AF715" s="777"/>
      <c r="AG715" s="526" t="s">
        <v>617</v>
      </c>
      <c r="AH715" s="527"/>
      <c r="AI715" s="527"/>
      <c r="AJ715" s="527"/>
      <c r="AK715" s="527"/>
      <c r="AL715" s="527"/>
      <c r="AM715" s="527"/>
      <c r="AN715" s="527"/>
      <c r="AO715" s="527"/>
      <c r="AP715" s="527"/>
      <c r="AQ715" s="527"/>
      <c r="AR715" s="527"/>
      <c r="AS715" s="527"/>
      <c r="AT715" s="527"/>
      <c r="AU715" s="527"/>
      <c r="AV715" s="527"/>
      <c r="AW715" s="527"/>
      <c r="AX715" s="528"/>
    </row>
    <row r="716" spans="1:50" ht="36.75" customHeight="1">
      <c r="A716" s="656"/>
      <c r="B716" s="657"/>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603</v>
      </c>
      <c r="AE716" s="759"/>
      <c r="AF716" s="759"/>
      <c r="AG716" s="687"/>
      <c r="AH716" s="688"/>
      <c r="AI716" s="688"/>
      <c r="AJ716" s="688"/>
      <c r="AK716" s="688"/>
      <c r="AL716" s="688"/>
      <c r="AM716" s="688"/>
      <c r="AN716" s="688"/>
      <c r="AO716" s="688"/>
      <c r="AP716" s="688"/>
      <c r="AQ716" s="688"/>
      <c r="AR716" s="688"/>
      <c r="AS716" s="688"/>
      <c r="AT716" s="688"/>
      <c r="AU716" s="688"/>
      <c r="AV716" s="688"/>
      <c r="AW716" s="688"/>
      <c r="AX716" s="689"/>
    </row>
    <row r="717" spans="1:50" ht="36.75" customHeight="1">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575</v>
      </c>
      <c r="AE717" s="155"/>
      <c r="AF717" s="155"/>
      <c r="AG717" s="526" t="s">
        <v>621</v>
      </c>
      <c r="AH717" s="527"/>
      <c r="AI717" s="527"/>
      <c r="AJ717" s="527"/>
      <c r="AK717" s="527"/>
      <c r="AL717" s="527"/>
      <c r="AM717" s="527"/>
      <c r="AN717" s="527"/>
      <c r="AO717" s="527"/>
      <c r="AP717" s="527"/>
      <c r="AQ717" s="527"/>
      <c r="AR717" s="527"/>
      <c r="AS717" s="527"/>
      <c r="AT717" s="527"/>
      <c r="AU717" s="527"/>
      <c r="AV717" s="527"/>
      <c r="AW717" s="527"/>
      <c r="AX717" s="528"/>
    </row>
    <row r="718" spans="1:50" ht="27"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603</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9" t="s">
        <v>58</v>
      </c>
      <c r="B719" s="650"/>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7"/>
      <c r="AD719" s="665" t="s">
        <v>603</v>
      </c>
      <c r="AE719" s="666"/>
      <c r="AF719" s="666"/>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2" t="s">
        <v>48</v>
      </c>
      <c r="B726" s="623"/>
      <c r="C726" s="443" t="s">
        <v>53</v>
      </c>
      <c r="D726" s="582"/>
      <c r="E726" s="582"/>
      <c r="F726" s="583"/>
      <c r="G726" s="797" t="s">
        <v>609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4"/>
      <c r="B727" s="625"/>
      <c r="C727" s="693" t="s">
        <v>57</v>
      </c>
      <c r="D727" s="694"/>
      <c r="E727" s="694"/>
      <c r="F727" s="695"/>
      <c r="G727" s="795" t="s">
        <v>610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c r="A729" s="765" t="s">
        <v>622</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257</v>
      </c>
      <c r="B731" s="620"/>
      <c r="C731" s="620"/>
      <c r="D731" s="620"/>
      <c r="E731" s="621"/>
      <c r="F731" s="675" t="s">
        <v>623</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49" t="s">
        <v>257</v>
      </c>
      <c r="B733" s="750"/>
      <c r="C733" s="750"/>
      <c r="D733" s="750"/>
      <c r="E733" s="751"/>
      <c r="F733" s="766" t="s">
        <v>624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551</v>
      </c>
      <c r="B737" s="124"/>
      <c r="C737" s="124"/>
      <c r="D737" s="125"/>
      <c r="E737" s="122" t="s">
        <v>588</v>
      </c>
      <c r="F737" s="122"/>
      <c r="G737" s="122"/>
      <c r="H737" s="122"/>
      <c r="I737" s="122"/>
      <c r="J737" s="122"/>
      <c r="K737" s="122"/>
      <c r="L737" s="122"/>
      <c r="M737" s="122"/>
      <c r="N737" s="101" t="s">
        <v>544</v>
      </c>
      <c r="O737" s="101"/>
      <c r="P737" s="101"/>
      <c r="Q737" s="101"/>
      <c r="R737" s="122" t="s">
        <v>588</v>
      </c>
      <c r="S737" s="122"/>
      <c r="T737" s="122"/>
      <c r="U737" s="122"/>
      <c r="V737" s="122"/>
      <c r="W737" s="122"/>
      <c r="X737" s="122"/>
      <c r="Y737" s="122"/>
      <c r="Z737" s="122"/>
      <c r="AA737" s="101" t="s">
        <v>543</v>
      </c>
      <c r="AB737" s="101"/>
      <c r="AC737" s="101"/>
      <c r="AD737" s="101"/>
      <c r="AE737" s="122" t="s">
        <v>588</v>
      </c>
      <c r="AF737" s="122"/>
      <c r="AG737" s="122"/>
      <c r="AH737" s="122"/>
      <c r="AI737" s="122"/>
      <c r="AJ737" s="122"/>
      <c r="AK737" s="122"/>
      <c r="AL737" s="122"/>
      <c r="AM737" s="122"/>
      <c r="AN737" s="101" t="s">
        <v>542</v>
      </c>
      <c r="AO737" s="101"/>
      <c r="AP737" s="101"/>
      <c r="AQ737" s="101"/>
      <c r="AR737" s="102" t="s">
        <v>587</v>
      </c>
      <c r="AS737" s="103"/>
      <c r="AT737" s="103"/>
      <c r="AU737" s="103"/>
      <c r="AV737" s="103"/>
      <c r="AW737" s="103"/>
      <c r="AX737" s="104"/>
      <c r="AY737" s="89"/>
      <c r="AZ737" s="89"/>
    </row>
    <row r="738" spans="1:52" ht="24.75" customHeight="1">
      <c r="A738" s="123" t="s">
        <v>541</v>
      </c>
      <c r="B738" s="124"/>
      <c r="C738" s="124"/>
      <c r="D738" s="125"/>
      <c r="E738" s="122" t="s">
        <v>588</v>
      </c>
      <c r="F738" s="122"/>
      <c r="G738" s="122"/>
      <c r="H738" s="122"/>
      <c r="I738" s="122"/>
      <c r="J738" s="122"/>
      <c r="K738" s="122"/>
      <c r="L738" s="122"/>
      <c r="M738" s="122"/>
      <c r="N738" s="101" t="s">
        <v>540</v>
      </c>
      <c r="O738" s="101"/>
      <c r="P738" s="101"/>
      <c r="Q738" s="101"/>
      <c r="R738" s="122" t="s">
        <v>588</v>
      </c>
      <c r="S738" s="122"/>
      <c r="T738" s="122"/>
      <c r="U738" s="122"/>
      <c r="V738" s="122"/>
      <c r="W738" s="122"/>
      <c r="X738" s="122"/>
      <c r="Y738" s="122"/>
      <c r="Z738" s="122"/>
      <c r="AA738" s="101" t="s">
        <v>539</v>
      </c>
      <c r="AB738" s="101"/>
      <c r="AC738" s="101"/>
      <c r="AD738" s="101"/>
      <c r="AE738" s="122" t="s">
        <v>589</v>
      </c>
      <c r="AF738" s="122"/>
      <c r="AG738" s="122"/>
      <c r="AH738" s="122"/>
      <c r="AI738" s="122"/>
      <c r="AJ738" s="122"/>
      <c r="AK738" s="122"/>
      <c r="AL738" s="122"/>
      <c r="AM738" s="122"/>
      <c r="AN738" s="101" t="s">
        <v>535</v>
      </c>
      <c r="AO738" s="101"/>
      <c r="AP738" s="101"/>
      <c r="AQ738" s="101"/>
      <c r="AR738" s="102" t="s">
        <v>590</v>
      </c>
      <c r="AS738" s="103"/>
      <c r="AT738" s="103"/>
      <c r="AU738" s="103"/>
      <c r="AV738" s="103"/>
      <c r="AW738" s="103"/>
      <c r="AX738" s="104"/>
    </row>
    <row r="739" spans="1:52" ht="24.75" customHeight="1" thickBot="1">
      <c r="A739" s="126" t="s">
        <v>531</v>
      </c>
      <c r="B739" s="127"/>
      <c r="C739" s="127"/>
      <c r="D739" s="128"/>
      <c r="E739" s="129"/>
      <c r="F739" s="117"/>
      <c r="G739" s="117"/>
      <c r="H739" s="93" t="str">
        <f>IF(E739="", "", "(")</f>
        <v/>
      </c>
      <c r="I739" s="117"/>
      <c r="J739" s="117"/>
      <c r="K739" s="93" t="str">
        <f>IF(OR(I739="　", I739=""), "", "-")</f>
        <v/>
      </c>
      <c r="L739" s="118">
        <v>83</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t="s">
        <v>591</v>
      </c>
      <c r="N750" s="47"/>
      <c r="O750" s="47"/>
      <c r="P750" s="47"/>
      <c r="Q750" s="47"/>
      <c r="R750" s="47"/>
      <c r="S750" s="47"/>
      <c r="T750" s="47"/>
      <c r="U750" s="47"/>
      <c r="V750" s="47"/>
      <c r="W750" s="47" t="s">
        <v>592</v>
      </c>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593</v>
      </c>
      <c r="H781" s="450"/>
      <c r="I781" s="450"/>
      <c r="J781" s="450"/>
      <c r="K781" s="451"/>
      <c r="L781" s="452" t="s">
        <v>594</v>
      </c>
      <c r="M781" s="453"/>
      <c r="N781" s="453"/>
      <c r="O781" s="453"/>
      <c r="P781" s="453"/>
      <c r="Q781" s="453"/>
      <c r="R781" s="453"/>
      <c r="S781" s="453"/>
      <c r="T781" s="453"/>
      <c r="U781" s="453"/>
      <c r="V781" s="453"/>
      <c r="W781" s="453"/>
      <c r="X781" s="454"/>
      <c r="Y781" s="455">
        <v>0.3</v>
      </c>
      <c r="Z781" s="456"/>
      <c r="AA781" s="456"/>
      <c r="AB781" s="557"/>
      <c r="AC781" s="449" t="s">
        <v>595</v>
      </c>
      <c r="AD781" s="450"/>
      <c r="AE781" s="450"/>
      <c r="AF781" s="450"/>
      <c r="AG781" s="451"/>
      <c r="AH781" s="452" t="s">
        <v>596</v>
      </c>
      <c r="AI781" s="453"/>
      <c r="AJ781" s="453"/>
      <c r="AK781" s="453"/>
      <c r="AL781" s="453"/>
      <c r="AM781" s="453"/>
      <c r="AN781" s="453"/>
      <c r="AO781" s="453"/>
      <c r="AP781" s="453"/>
      <c r="AQ781" s="453"/>
      <c r="AR781" s="453"/>
      <c r="AS781" s="453"/>
      <c r="AT781" s="454"/>
      <c r="AU781" s="455">
        <v>0.87</v>
      </c>
      <c r="AV781" s="456"/>
      <c r="AW781" s="456"/>
      <c r="AX781" s="457"/>
    </row>
    <row r="782" spans="1:50" ht="24.75" hidden="1"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0.87</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597</v>
      </c>
      <c r="D837" s="418"/>
      <c r="E837" s="418"/>
      <c r="F837" s="418"/>
      <c r="G837" s="418"/>
      <c r="H837" s="418"/>
      <c r="I837" s="418"/>
      <c r="J837" s="419" t="s">
        <v>615</v>
      </c>
      <c r="K837" s="420"/>
      <c r="L837" s="420"/>
      <c r="M837" s="420"/>
      <c r="N837" s="420"/>
      <c r="O837" s="420"/>
      <c r="P837" s="425" t="s">
        <v>598</v>
      </c>
      <c r="Q837" s="317"/>
      <c r="R837" s="317"/>
      <c r="S837" s="317"/>
      <c r="T837" s="317"/>
      <c r="U837" s="317"/>
      <c r="V837" s="317"/>
      <c r="W837" s="317"/>
      <c r="X837" s="317"/>
      <c r="Y837" s="318">
        <v>0.3</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c r="A870" s="404">
        <v>1</v>
      </c>
      <c r="B870" s="404">
        <v>1</v>
      </c>
      <c r="C870" s="424" t="s">
        <v>604</v>
      </c>
      <c r="D870" s="418"/>
      <c r="E870" s="418"/>
      <c r="F870" s="418"/>
      <c r="G870" s="418"/>
      <c r="H870" s="418"/>
      <c r="I870" s="418"/>
      <c r="J870" s="419" t="s">
        <v>615</v>
      </c>
      <c r="K870" s="420"/>
      <c r="L870" s="420"/>
      <c r="M870" s="420"/>
      <c r="N870" s="420"/>
      <c r="O870" s="420"/>
      <c r="P870" s="317"/>
      <c r="Q870" s="317"/>
      <c r="R870" s="317"/>
      <c r="S870" s="317"/>
      <c r="T870" s="317"/>
      <c r="U870" s="317"/>
      <c r="V870" s="317"/>
      <c r="W870" s="317"/>
      <c r="X870" s="317"/>
      <c r="Y870" s="318">
        <v>0.47</v>
      </c>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customHeight="1">
      <c r="A871" s="404">
        <v>2</v>
      </c>
      <c r="B871" s="404">
        <v>1</v>
      </c>
      <c r="C871" s="424" t="s">
        <v>605</v>
      </c>
      <c r="D871" s="418"/>
      <c r="E871" s="418"/>
      <c r="F871" s="418"/>
      <c r="G871" s="418"/>
      <c r="H871" s="418"/>
      <c r="I871" s="418"/>
      <c r="J871" s="419" t="s">
        <v>615</v>
      </c>
      <c r="K871" s="420"/>
      <c r="L871" s="420"/>
      <c r="M871" s="420"/>
      <c r="N871" s="420"/>
      <c r="O871" s="420"/>
      <c r="P871" s="317"/>
      <c r="Q871" s="317"/>
      <c r="R871" s="317"/>
      <c r="S871" s="317"/>
      <c r="T871" s="317"/>
      <c r="U871" s="317"/>
      <c r="V871" s="317"/>
      <c r="W871" s="317"/>
      <c r="X871" s="317"/>
      <c r="Y871" s="318">
        <v>0.32</v>
      </c>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customHeight="1">
      <c r="A872" s="404">
        <v>3</v>
      </c>
      <c r="B872" s="404">
        <v>1</v>
      </c>
      <c r="C872" s="424" t="s">
        <v>606</v>
      </c>
      <c r="D872" s="418"/>
      <c r="E872" s="418"/>
      <c r="F872" s="418"/>
      <c r="G872" s="418"/>
      <c r="H872" s="418"/>
      <c r="I872" s="418"/>
      <c r="J872" s="419" t="s">
        <v>616</v>
      </c>
      <c r="K872" s="420"/>
      <c r="L872" s="420"/>
      <c r="M872" s="420"/>
      <c r="N872" s="420"/>
      <c r="O872" s="420"/>
      <c r="P872" s="425"/>
      <c r="Q872" s="317"/>
      <c r="R872" s="317"/>
      <c r="S872" s="317"/>
      <c r="T872" s="317"/>
      <c r="U872" s="317"/>
      <c r="V872" s="317"/>
      <c r="W872" s="317"/>
      <c r="X872" s="317"/>
      <c r="Y872" s="318">
        <v>0.2</v>
      </c>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7" t="s">
        <v>452</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8" t="s">
        <v>468</v>
      </c>
      <c r="AM1098" s="959"/>
      <c r="AN1098" s="95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0"/>
      <c r="E1101" s="277" t="s">
        <v>384</v>
      </c>
      <c r="F1101" s="890"/>
      <c r="G1101" s="890"/>
      <c r="H1101" s="890"/>
      <c r="I1101" s="890"/>
      <c r="J1101" s="277" t="s">
        <v>419</v>
      </c>
      <c r="K1101" s="277"/>
      <c r="L1101" s="277"/>
      <c r="M1101" s="277"/>
      <c r="N1101" s="277"/>
      <c r="O1101" s="277"/>
      <c r="P1101" s="344" t="s">
        <v>27</v>
      </c>
      <c r="Q1101" s="344"/>
      <c r="R1101" s="344"/>
      <c r="S1101" s="344"/>
      <c r="T1101" s="344"/>
      <c r="U1101" s="344"/>
      <c r="V1101" s="344"/>
      <c r="W1101" s="344"/>
      <c r="X1101" s="344"/>
      <c r="Y1101" s="277" t="s">
        <v>421</v>
      </c>
      <c r="Z1101" s="890"/>
      <c r="AA1101" s="890"/>
      <c r="AB1101" s="890"/>
      <c r="AC1101" s="277" t="s">
        <v>367</v>
      </c>
      <c r="AD1101" s="277"/>
      <c r="AE1101" s="277"/>
      <c r="AF1101" s="277"/>
      <c r="AG1101" s="277"/>
      <c r="AH1101" s="344" t="s">
        <v>380</v>
      </c>
      <c r="AI1101" s="345"/>
      <c r="AJ1101" s="345"/>
      <c r="AK1101" s="345"/>
      <c r="AL1101" s="345" t="s">
        <v>21</v>
      </c>
      <c r="AM1101" s="345"/>
      <c r="AN1101" s="345"/>
      <c r="AO1101" s="893"/>
      <c r="AP1101" s="427" t="s">
        <v>453</v>
      </c>
      <c r="AQ1101" s="427"/>
      <c r="AR1101" s="427"/>
      <c r="AS1101" s="427"/>
      <c r="AT1101" s="427"/>
      <c r="AU1101" s="427"/>
      <c r="AV1101" s="427"/>
      <c r="AW1101" s="427"/>
      <c r="AX1101" s="427"/>
    </row>
    <row r="1102" spans="1:50" ht="30" hidden="1" customHeight="1">
      <c r="A1102" s="404">
        <v>1</v>
      </c>
      <c r="B1102" s="404">
        <v>1</v>
      </c>
      <c r="C1102" s="892"/>
      <c r="D1102" s="892"/>
      <c r="E1102" s="891"/>
      <c r="F1102" s="891"/>
      <c r="G1102" s="891"/>
      <c r="H1102" s="891"/>
      <c r="I1102" s="891"/>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2"/>
      <c r="D1103" s="892"/>
      <c r="E1103" s="891"/>
      <c r="F1103" s="891"/>
      <c r="G1103" s="891"/>
      <c r="H1103" s="891"/>
      <c r="I1103" s="89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2"/>
      <c r="D1104" s="892"/>
      <c r="E1104" s="891"/>
      <c r="F1104" s="891"/>
      <c r="G1104" s="891"/>
      <c r="H1104" s="891"/>
      <c r="I1104" s="89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2"/>
      <c r="D1105" s="892"/>
      <c r="E1105" s="891"/>
      <c r="F1105" s="891"/>
      <c r="G1105" s="891"/>
      <c r="H1105" s="891"/>
      <c r="I1105" s="89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2"/>
      <c r="D1106" s="892"/>
      <c r="E1106" s="891"/>
      <c r="F1106" s="891"/>
      <c r="G1106" s="891"/>
      <c r="H1106" s="891"/>
      <c r="I1106" s="89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2"/>
      <c r="D1107" s="892"/>
      <c r="E1107" s="891"/>
      <c r="F1107" s="891"/>
      <c r="G1107" s="891"/>
      <c r="H1107" s="891"/>
      <c r="I1107" s="89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2"/>
      <c r="D1108" s="892"/>
      <c r="E1108" s="891"/>
      <c r="F1108" s="891"/>
      <c r="G1108" s="891"/>
      <c r="H1108" s="891"/>
      <c r="I1108" s="89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2"/>
      <c r="D1109" s="892"/>
      <c r="E1109" s="891"/>
      <c r="F1109" s="891"/>
      <c r="G1109" s="891"/>
      <c r="H1109" s="891"/>
      <c r="I1109" s="89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2"/>
      <c r="D1110" s="892"/>
      <c r="E1110" s="891"/>
      <c r="F1110" s="891"/>
      <c r="G1110" s="891"/>
      <c r="H1110" s="891"/>
      <c r="I1110" s="89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2"/>
      <c r="D1111" s="892"/>
      <c r="E1111" s="891"/>
      <c r="F1111" s="891"/>
      <c r="G1111" s="891"/>
      <c r="H1111" s="891"/>
      <c r="I1111" s="89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2"/>
      <c r="D1112" s="892"/>
      <c r="E1112" s="891"/>
      <c r="F1112" s="891"/>
      <c r="G1112" s="891"/>
      <c r="H1112" s="891"/>
      <c r="I1112" s="89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2"/>
      <c r="D1113" s="892"/>
      <c r="E1113" s="891"/>
      <c r="F1113" s="891"/>
      <c r="G1113" s="891"/>
      <c r="H1113" s="891"/>
      <c r="I1113" s="89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2"/>
      <c r="D1114" s="892"/>
      <c r="E1114" s="891"/>
      <c r="F1114" s="891"/>
      <c r="G1114" s="891"/>
      <c r="H1114" s="891"/>
      <c r="I1114" s="89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2"/>
      <c r="D1115" s="892"/>
      <c r="E1115" s="891"/>
      <c r="F1115" s="891"/>
      <c r="G1115" s="891"/>
      <c r="H1115" s="891"/>
      <c r="I1115" s="89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2"/>
      <c r="D1116" s="892"/>
      <c r="E1116" s="891"/>
      <c r="F1116" s="891"/>
      <c r="G1116" s="891"/>
      <c r="H1116" s="891"/>
      <c r="I1116" s="89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2"/>
      <c r="D1117" s="892"/>
      <c r="E1117" s="891"/>
      <c r="F1117" s="891"/>
      <c r="G1117" s="891"/>
      <c r="H1117" s="891"/>
      <c r="I1117" s="89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2"/>
      <c r="D1118" s="892"/>
      <c r="E1118" s="891"/>
      <c r="F1118" s="891"/>
      <c r="G1118" s="891"/>
      <c r="H1118" s="891"/>
      <c r="I1118" s="89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2"/>
      <c r="D1119" s="892"/>
      <c r="E1119" s="261"/>
      <c r="F1119" s="891"/>
      <c r="G1119" s="891"/>
      <c r="H1119" s="891"/>
      <c r="I1119" s="89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2"/>
      <c r="D1120" s="892"/>
      <c r="E1120" s="891"/>
      <c r="F1120" s="891"/>
      <c r="G1120" s="891"/>
      <c r="H1120" s="891"/>
      <c r="I1120" s="89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2"/>
      <c r="D1121" s="892"/>
      <c r="E1121" s="891"/>
      <c r="F1121" s="891"/>
      <c r="G1121" s="891"/>
      <c r="H1121" s="891"/>
      <c r="I1121" s="89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2"/>
      <c r="D1122" s="892"/>
      <c r="E1122" s="891"/>
      <c r="F1122" s="891"/>
      <c r="G1122" s="891"/>
      <c r="H1122" s="891"/>
      <c r="I1122" s="89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2"/>
      <c r="D1123" s="892"/>
      <c r="E1123" s="891"/>
      <c r="F1123" s="891"/>
      <c r="G1123" s="891"/>
      <c r="H1123" s="891"/>
      <c r="I1123" s="89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2"/>
      <c r="D1124" s="892"/>
      <c r="E1124" s="891"/>
      <c r="F1124" s="891"/>
      <c r="G1124" s="891"/>
      <c r="H1124" s="891"/>
      <c r="I1124" s="89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2"/>
      <c r="D1125" s="892"/>
      <c r="E1125" s="891"/>
      <c r="F1125" s="891"/>
      <c r="G1125" s="891"/>
      <c r="H1125" s="891"/>
      <c r="I1125" s="89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2"/>
      <c r="D1126" s="892"/>
      <c r="E1126" s="891"/>
      <c r="F1126" s="891"/>
      <c r="G1126" s="891"/>
      <c r="H1126" s="891"/>
      <c r="I1126" s="89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2"/>
      <c r="D1127" s="892"/>
      <c r="E1127" s="891"/>
      <c r="F1127" s="891"/>
      <c r="G1127" s="891"/>
      <c r="H1127" s="891"/>
      <c r="I1127" s="89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2"/>
      <c r="D1128" s="892"/>
      <c r="E1128" s="891"/>
      <c r="F1128" s="891"/>
      <c r="G1128" s="891"/>
      <c r="H1128" s="891"/>
      <c r="I1128" s="89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2"/>
      <c r="D1129" s="892"/>
      <c r="E1129" s="891"/>
      <c r="F1129" s="891"/>
      <c r="G1129" s="891"/>
      <c r="H1129" s="891"/>
      <c r="I1129" s="89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2"/>
      <c r="D1130" s="892"/>
      <c r="E1130" s="891"/>
      <c r="F1130" s="891"/>
      <c r="G1130" s="891"/>
      <c r="H1130" s="891"/>
      <c r="I1130" s="89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2"/>
      <c r="D1131" s="892"/>
      <c r="E1131" s="891"/>
      <c r="F1131" s="891"/>
      <c r="G1131" s="891"/>
      <c r="H1131" s="891"/>
      <c r="I1131" s="89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23">
      <formula>IF(RIGHT(TEXT(P14,"0.#"),1)=".",FALSE,TRUE)</formula>
    </cfRule>
    <cfRule type="expression" dxfId="2804" priority="14024">
      <formula>IF(RIGHT(TEXT(P14,"0.#"),1)=".",TRUE,FALSE)</formula>
    </cfRule>
  </conditionalFormatting>
  <conditionalFormatting sqref="P18:AX18">
    <cfRule type="expression" dxfId="2803" priority="13899">
      <formula>IF(RIGHT(TEXT(P18,"0.#"),1)=".",FALSE,TRUE)</formula>
    </cfRule>
    <cfRule type="expression" dxfId="2802" priority="13900">
      <formula>IF(RIGHT(TEXT(P18,"0.#"),1)=".",TRUE,FALSE)</formula>
    </cfRule>
  </conditionalFormatting>
  <conditionalFormatting sqref="Y782">
    <cfRule type="expression" dxfId="2801" priority="13895">
      <formula>IF(RIGHT(TEXT(Y782,"0.#"),1)=".",FALSE,TRUE)</formula>
    </cfRule>
    <cfRule type="expression" dxfId="2800" priority="13896">
      <formula>IF(RIGHT(TEXT(Y782,"0.#"),1)=".",TRUE,FALSE)</formula>
    </cfRule>
  </conditionalFormatting>
  <conditionalFormatting sqref="Y791">
    <cfRule type="expression" dxfId="2799" priority="13891">
      <formula>IF(RIGHT(TEXT(Y791,"0.#"),1)=".",FALSE,TRUE)</formula>
    </cfRule>
    <cfRule type="expression" dxfId="2798" priority="13892">
      <formula>IF(RIGHT(TEXT(Y791,"0.#"),1)=".",TRUE,FALSE)</formula>
    </cfRule>
  </conditionalFormatting>
  <conditionalFormatting sqref="Y822:Y829 Y820 Y809:Y816 Y807 Y796:Y803 Y794">
    <cfRule type="expression" dxfId="2797" priority="13673">
      <formula>IF(RIGHT(TEXT(Y794,"0.#"),1)=".",FALSE,TRUE)</formula>
    </cfRule>
    <cfRule type="expression" dxfId="2796" priority="13674">
      <formula>IF(RIGHT(TEXT(Y794,"0.#"),1)=".",TRUE,FALSE)</formula>
    </cfRule>
  </conditionalFormatting>
  <conditionalFormatting sqref="P16:AQ17 P15:AX15 AK13:AX13">
    <cfRule type="expression" dxfId="2795" priority="13721">
      <formula>IF(RIGHT(TEXT(P13,"0.#"),1)=".",FALSE,TRUE)</formula>
    </cfRule>
    <cfRule type="expression" dxfId="2794" priority="13722">
      <formula>IF(RIGHT(TEXT(P13,"0.#"),1)=".",TRUE,FALSE)</formula>
    </cfRule>
  </conditionalFormatting>
  <conditionalFormatting sqref="P19:AJ19">
    <cfRule type="expression" dxfId="2793" priority="13719">
      <formula>IF(RIGHT(TEXT(P19,"0.#"),1)=".",FALSE,TRUE)</formula>
    </cfRule>
    <cfRule type="expression" dxfId="2792" priority="13720">
      <formula>IF(RIGHT(TEXT(P19,"0.#"),1)=".",TRUE,FALSE)</formula>
    </cfRule>
  </conditionalFormatting>
  <conditionalFormatting sqref="AE101 AQ101">
    <cfRule type="expression" dxfId="2791" priority="13711">
      <formula>IF(RIGHT(TEXT(AE101,"0.#"),1)=".",FALSE,TRUE)</formula>
    </cfRule>
    <cfRule type="expression" dxfId="2790" priority="13712">
      <formula>IF(RIGHT(TEXT(AE101,"0.#"),1)=".",TRUE,FALSE)</formula>
    </cfRule>
  </conditionalFormatting>
  <conditionalFormatting sqref="Y783:Y790">
    <cfRule type="expression" dxfId="2789" priority="13697">
      <formula>IF(RIGHT(TEXT(Y783,"0.#"),1)=".",FALSE,TRUE)</formula>
    </cfRule>
    <cfRule type="expression" dxfId="2788" priority="13698">
      <formula>IF(RIGHT(TEXT(Y783,"0.#"),1)=".",TRUE,FALSE)</formula>
    </cfRule>
  </conditionalFormatting>
  <conditionalFormatting sqref="AU782">
    <cfRule type="expression" dxfId="2787" priority="13695">
      <formula>IF(RIGHT(TEXT(AU782,"0.#"),1)=".",FALSE,TRUE)</formula>
    </cfRule>
    <cfRule type="expression" dxfId="2786" priority="13696">
      <formula>IF(RIGHT(TEXT(AU782,"0.#"),1)=".",TRUE,FALSE)</formula>
    </cfRule>
  </conditionalFormatting>
  <conditionalFormatting sqref="AU791">
    <cfRule type="expression" dxfId="2785" priority="13693">
      <formula>IF(RIGHT(TEXT(AU791,"0.#"),1)=".",FALSE,TRUE)</formula>
    </cfRule>
    <cfRule type="expression" dxfId="2784" priority="13694">
      <formula>IF(RIGHT(TEXT(AU791,"0.#"),1)=".",TRUE,FALSE)</formula>
    </cfRule>
  </conditionalFormatting>
  <conditionalFormatting sqref="AU783:AU790">
    <cfRule type="expression" dxfId="2783" priority="13691">
      <formula>IF(RIGHT(TEXT(AU783,"0.#"),1)=".",FALSE,TRUE)</formula>
    </cfRule>
    <cfRule type="expression" dxfId="2782" priority="13692">
      <formula>IF(RIGHT(TEXT(AU783,"0.#"),1)=".",TRUE,FALSE)</formula>
    </cfRule>
  </conditionalFormatting>
  <conditionalFormatting sqref="Y821 Y808 Y795">
    <cfRule type="expression" dxfId="2781" priority="13677">
      <formula>IF(RIGHT(TEXT(Y795,"0.#"),1)=".",FALSE,TRUE)</formula>
    </cfRule>
    <cfRule type="expression" dxfId="2780" priority="13678">
      <formula>IF(RIGHT(TEXT(Y795,"0.#"),1)=".",TRUE,FALSE)</formula>
    </cfRule>
  </conditionalFormatting>
  <conditionalFormatting sqref="Y830 Y817 Y804">
    <cfRule type="expression" dxfId="2779" priority="13675">
      <formula>IF(RIGHT(TEXT(Y804,"0.#"),1)=".",FALSE,TRUE)</formula>
    </cfRule>
    <cfRule type="expression" dxfId="2778" priority="13676">
      <formula>IF(RIGHT(TEXT(Y804,"0.#"),1)=".",TRUE,FALSE)</formula>
    </cfRule>
  </conditionalFormatting>
  <conditionalFormatting sqref="AU821 AU808 AU795">
    <cfRule type="expression" dxfId="2777" priority="13671">
      <formula>IF(RIGHT(TEXT(AU795,"0.#"),1)=".",FALSE,TRUE)</formula>
    </cfRule>
    <cfRule type="expression" dxfId="2776" priority="13672">
      <formula>IF(RIGHT(TEXT(AU795,"0.#"),1)=".",TRUE,FALSE)</formula>
    </cfRule>
  </conditionalFormatting>
  <conditionalFormatting sqref="AU830 AU817 AU804">
    <cfRule type="expression" dxfId="2775" priority="13669">
      <formula>IF(RIGHT(TEXT(AU804,"0.#"),1)=".",FALSE,TRUE)</formula>
    </cfRule>
    <cfRule type="expression" dxfId="2774" priority="13670">
      <formula>IF(RIGHT(TEXT(AU804,"0.#"),1)=".",TRUE,FALSE)</formula>
    </cfRule>
  </conditionalFormatting>
  <conditionalFormatting sqref="AU822:AU829 AU820 AU809:AU816 AU807 AU796:AU803 AU794">
    <cfRule type="expression" dxfId="2773" priority="13667">
      <formula>IF(RIGHT(TEXT(AU794,"0.#"),1)=".",FALSE,TRUE)</formula>
    </cfRule>
    <cfRule type="expression" dxfId="2772" priority="13668">
      <formula>IF(RIGHT(TEXT(AU794,"0.#"),1)=".",TRUE,FALSE)</formula>
    </cfRule>
  </conditionalFormatting>
  <conditionalFormatting sqref="AM87">
    <cfRule type="expression" dxfId="2771" priority="13321">
      <formula>IF(RIGHT(TEXT(AM87,"0.#"),1)=".",FALSE,TRUE)</formula>
    </cfRule>
    <cfRule type="expression" dxfId="2770" priority="13322">
      <formula>IF(RIGHT(TEXT(AM87,"0.#"),1)=".",TRUE,FALSE)</formula>
    </cfRule>
  </conditionalFormatting>
  <conditionalFormatting sqref="AE55">
    <cfRule type="expression" dxfId="2769" priority="13389">
      <formula>IF(RIGHT(TEXT(AE55,"0.#"),1)=".",FALSE,TRUE)</formula>
    </cfRule>
    <cfRule type="expression" dxfId="2768" priority="13390">
      <formula>IF(RIGHT(TEXT(AE55,"0.#"),1)=".",TRUE,FALSE)</formula>
    </cfRule>
  </conditionalFormatting>
  <conditionalFormatting sqref="AI55">
    <cfRule type="expression" dxfId="2767" priority="13387">
      <formula>IF(RIGHT(TEXT(AI55,"0.#"),1)=".",FALSE,TRUE)</formula>
    </cfRule>
    <cfRule type="expression" dxfId="2766" priority="13388">
      <formula>IF(RIGHT(TEXT(AI55,"0.#"),1)=".",TRUE,FALSE)</formula>
    </cfRule>
  </conditionalFormatting>
  <conditionalFormatting sqref="AM34">
    <cfRule type="expression" dxfId="2765" priority="13467">
      <formula>IF(RIGHT(TEXT(AM34,"0.#"),1)=".",FALSE,TRUE)</formula>
    </cfRule>
    <cfRule type="expression" dxfId="2764" priority="13468">
      <formula>IF(RIGHT(TEXT(AM34,"0.#"),1)=".",TRUE,FALSE)</formula>
    </cfRule>
  </conditionalFormatting>
  <conditionalFormatting sqref="AM32">
    <cfRule type="expression" dxfId="2763" priority="13471">
      <formula>IF(RIGHT(TEXT(AM32,"0.#"),1)=".",FALSE,TRUE)</formula>
    </cfRule>
    <cfRule type="expression" dxfId="2762" priority="13472">
      <formula>IF(RIGHT(TEXT(AM32,"0.#"),1)=".",TRUE,FALSE)</formula>
    </cfRule>
  </conditionalFormatting>
  <conditionalFormatting sqref="AM33">
    <cfRule type="expression" dxfId="2761" priority="13469">
      <formula>IF(RIGHT(TEXT(AM33,"0.#"),1)=".",FALSE,TRUE)</formula>
    </cfRule>
    <cfRule type="expression" dxfId="2760" priority="13470">
      <formula>IF(RIGHT(TEXT(AM33,"0.#"),1)=".",TRUE,FALSE)</formula>
    </cfRule>
  </conditionalFormatting>
  <conditionalFormatting sqref="AQ32:AQ34">
    <cfRule type="expression" dxfId="2759" priority="13461">
      <formula>IF(RIGHT(TEXT(AQ32,"0.#"),1)=".",FALSE,TRUE)</formula>
    </cfRule>
    <cfRule type="expression" dxfId="2758" priority="13462">
      <formula>IF(RIGHT(TEXT(AQ32,"0.#"),1)=".",TRUE,FALSE)</formula>
    </cfRule>
  </conditionalFormatting>
  <conditionalFormatting sqref="AU32:AU34">
    <cfRule type="expression" dxfId="2757" priority="13459">
      <formula>IF(RIGHT(TEXT(AU32,"0.#"),1)=".",FALSE,TRUE)</formula>
    </cfRule>
    <cfRule type="expression" dxfId="2756" priority="13460">
      <formula>IF(RIGHT(TEXT(AU32,"0.#"),1)=".",TRUE,FALSE)</formula>
    </cfRule>
  </conditionalFormatting>
  <conditionalFormatting sqref="AE53">
    <cfRule type="expression" dxfId="2755" priority="13393">
      <formula>IF(RIGHT(TEXT(AE53,"0.#"),1)=".",FALSE,TRUE)</formula>
    </cfRule>
    <cfRule type="expression" dxfId="2754" priority="13394">
      <formula>IF(RIGHT(TEXT(AE53,"0.#"),1)=".",TRUE,FALSE)</formula>
    </cfRule>
  </conditionalFormatting>
  <conditionalFormatting sqref="AE54">
    <cfRule type="expression" dxfId="2753" priority="13391">
      <formula>IF(RIGHT(TEXT(AE54,"0.#"),1)=".",FALSE,TRUE)</formula>
    </cfRule>
    <cfRule type="expression" dxfId="2752" priority="13392">
      <formula>IF(RIGHT(TEXT(AE54,"0.#"),1)=".",TRUE,FALSE)</formula>
    </cfRule>
  </conditionalFormatting>
  <conditionalFormatting sqref="AI54">
    <cfRule type="expression" dxfId="2751" priority="13385">
      <formula>IF(RIGHT(TEXT(AI54,"0.#"),1)=".",FALSE,TRUE)</formula>
    </cfRule>
    <cfRule type="expression" dxfId="2750" priority="13386">
      <formula>IF(RIGHT(TEXT(AI54,"0.#"),1)=".",TRUE,FALSE)</formula>
    </cfRule>
  </conditionalFormatting>
  <conditionalFormatting sqref="AI53">
    <cfRule type="expression" dxfId="2749" priority="13383">
      <formula>IF(RIGHT(TEXT(AI53,"0.#"),1)=".",FALSE,TRUE)</formula>
    </cfRule>
    <cfRule type="expression" dxfId="2748" priority="13384">
      <formula>IF(RIGHT(TEXT(AI53,"0.#"),1)=".",TRUE,FALSE)</formula>
    </cfRule>
  </conditionalFormatting>
  <conditionalFormatting sqref="AM53">
    <cfRule type="expression" dxfId="2747" priority="13381">
      <formula>IF(RIGHT(TEXT(AM53,"0.#"),1)=".",FALSE,TRUE)</formula>
    </cfRule>
    <cfRule type="expression" dxfId="2746" priority="13382">
      <formula>IF(RIGHT(TEXT(AM53,"0.#"),1)=".",TRUE,FALSE)</formula>
    </cfRule>
  </conditionalFormatting>
  <conditionalFormatting sqref="AM54">
    <cfRule type="expression" dxfId="2745" priority="13379">
      <formula>IF(RIGHT(TEXT(AM54,"0.#"),1)=".",FALSE,TRUE)</formula>
    </cfRule>
    <cfRule type="expression" dxfId="2744" priority="13380">
      <formula>IF(RIGHT(TEXT(AM54,"0.#"),1)=".",TRUE,FALSE)</formula>
    </cfRule>
  </conditionalFormatting>
  <conditionalFormatting sqref="AM55">
    <cfRule type="expression" dxfId="2743" priority="13377">
      <formula>IF(RIGHT(TEXT(AM55,"0.#"),1)=".",FALSE,TRUE)</formula>
    </cfRule>
    <cfRule type="expression" dxfId="2742" priority="13378">
      <formula>IF(RIGHT(TEXT(AM55,"0.#"),1)=".",TRUE,FALSE)</formula>
    </cfRule>
  </conditionalFormatting>
  <conditionalFormatting sqref="AE60">
    <cfRule type="expression" dxfId="2741" priority="13363">
      <formula>IF(RIGHT(TEXT(AE60,"0.#"),1)=".",FALSE,TRUE)</formula>
    </cfRule>
    <cfRule type="expression" dxfId="2740" priority="13364">
      <formula>IF(RIGHT(TEXT(AE60,"0.#"),1)=".",TRUE,FALSE)</formula>
    </cfRule>
  </conditionalFormatting>
  <conditionalFormatting sqref="AE61">
    <cfRule type="expression" dxfId="2739" priority="13361">
      <formula>IF(RIGHT(TEXT(AE61,"0.#"),1)=".",FALSE,TRUE)</formula>
    </cfRule>
    <cfRule type="expression" dxfId="2738" priority="13362">
      <formula>IF(RIGHT(TEXT(AE61,"0.#"),1)=".",TRUE,FALSE)</formula>
    </cfRule>
  </conditionalFormatting>
  <conditionalFormatting sqref="AE62">
    <cfRule type="expression" dxfId="2737" priority="13359">
      <formula>IF(RIGHT(TEXT(AE62,"0.#"),1)=".",FALSE,TRUE)</formula>
    </cfRule>
    <cfRule type="expression" dxfId="2736" priority="13360">
      <formula>IF(RIGHT(TEXT(AE62,"0.#"),1)=".",TRUE,FALSE)</formula>
    </cfRule>
  </conditionalFormatting>
  <conditionalFormatting sqref="AI62">
    <cfRule type="expression" dxfId="2735" priority="13357">
      <formula>IF(RIGHT(TEXT(AI62,"0.#"),1)=".",FALSE,TRUE)</formula>
    </cfRule>
    <cfRule type="expression" dxfId="2734" priority="13358">
      <formula>IF(RIGHT(TEXT(AI62,"0.#"),1)=".",TRUE,FALSE)</formula>
    </cfRule>
  </conditionalFormatting>
  <conditionalFormatting sqref="AI61">
    <cfRule type="expression" dxfId="2733" priority="13355">
      <formula>IF(RIGHT(TEXT(AI61,"0.#"),1)=".",FALSE,TRUE)</formula>
    </cfRule>
    <cfRule type="expression" dxfId="2732" priority="13356">
      <formula>IF(RIGHT(TEXT(AI61,"0.#"),1)=".",TRUE,FALSE)</formula>
    </cfRule>
  </conditionalFormatting>
  <conditionalFormatting sqref="AI60">
    <cfRule type="expression" dxfId="2731" priority="13353">
      <formula>IF(RIGHT(TEXT(AI60,"0.#"),1)=".",FALSE,TRUE)</formula>
    </cfRule>
    <cfRule type="expression" dxfId="2730" priority="13354">
      <formula>IF(RIGHT(TEXT(AI60,"0.#"),1)=".",TRUE,FALSE)</formula>
    </cfRule>
  </conditionalFormatting>
  <conditionalFormatting sqref="AM60">
    <cfRule type="expression" dxfId="2729" priority="13351">
      <formula>IF(RIGHT(TEXT(AM60,"0.#"),1)=".",FALSE,TRUE)</formula>
    </cfRule>
    <cfRule type="expression" dxfId="2728" priority="13352">
      <formula>IF(RIGHT(TEXT(AM60,"0.#"),1)=".",TRUE,FALSE)</formula>
    </cfRule>
  </conditionalFormatting>
  <conditionalFormatting sqref="AM61">
    <cfRule type="expression" dxfId="2727" priority="13349">
      <formula>IF(RIGHT(TEXT(AM61,"0.#"),1)=".",FALSE,TRUE)</formula>
    </cfRule>
    <cfRule type="expression" dxfId="2726" priority="13350">
      <formula>IF(RIGHT(TEXT(AM61,"0.#"),1)=".",TRUE,FALSE)</formula>
    </cfRule>
  </conditionalFormatting>
  <conditionalFormatting sqref="AM62">
    <cfRule type="expression" dxfId="2725" priority="13347">
      <formula>IF(RIGHT(TEXT(AM62,"0.#"),1)=".",FALSE,TRUE)</formula>
    </cfRule>
    <cfRule type="expression" dxfId="2724" priority="13348">
      <formula>IF(RIGHT(TEXT(AM62,"0.#"),1)=".",TRUE,FALSE)</formula>
    </cfRule>
  </conditionalFormatting>
  <conditionalFormatting sqref="AE87">
    <cfRule type="expression" dxfId="2723" priority="13333">
      <formula>IF(RIGHT(TEXT(AE87,"0.#"),1)=".",FALSE,TRUE)</formula>
    </cfRule>
    <cfRule type="expression" dxfId="2722" priority="13334">
      <formula>IF(RIGHT(TEXT(AE87,"0.#"),1)=".",TRUE,FALSE)</formula>
    </cfRule>
  </conditionalFormatting>
  <conditionalFormatting sqref="AE88">
    <cfRule type="expression" dxfId="2721" priority="13331">
      <formula>IF(RIGHT(TEXT(AE88,"0.#"),1)=".",FALSE,TRUE)</formula>
    </cfRule>
    <cfRule type="expression" dxfId="2720" priority="13332">
      <formula>IF(RIGHT(TEXT(AE88,"0.#"),1)=".",TRUE,FALSE)</formula>
    </cfRule>
  </conditionalFormatting>
  <conditionalFormatting sqref="AE89">
    <cfRule type="expression" dxfId="2719" priority="13329">
      <formula>IF(RIGHT(TEXT(AE89,"0.#"),1)=".",FALSE,TRUE)</formula>
    </cfRule>
    <cfRule type="expression" dxfId="2718" priority="13330">
      <formula>IF(RIGHT(TEXT(AE89,"0.#"),1)=".",TRUE,FALSE)</formula>
    </cfRule>
  </conditionalFormatting>
  <conditionalFormatting sqref="AI89">
    <cfRule type="expression" dxfId="2717" priority="13327">
      <formula>IF(RIGHT(TEXT(AI89,"0.#"),1)=".",FALSE,TRUE)</formula>
    </cfRule>
    <cfRule type="expression" dxfId="2716" priority="13328">
      <formula>IF(RIGHT(TEXT(AI89,"0.#"),1)=".",TRUE,FALSE)</formula>
    </cfRule>
  </conditionalFormatting>
  <conditionalFormatting sqref="AI88">
    <cfRule type="expression" dxfId="2715" priority="13325">
      <formula>IF(RIGHT(TEXT(AI88,"0.#"),1)=".",FALSE,TRUE)</formula>
    </cfRule>
    <cfRule type="expression" dxfId="2714" priority="13326">
      <formula>IF(RIGHT(TEXT(AI88,"0.#"),1)=".",TRUE,FALSE)</formula>
    </cfRule>
  </conditionalFormatting>
  <conditionalFormatting sqref="AI87">
    <cfRule type="expression" dxfId="2713" priority="13323">
      <formula>IF(RIGHT(TEXT(AI87,"0.#"),1)=".",FALSE,TRUE)</formula>
    </cfRule>
    <cfRule type="expression" dxfId="2712" priority="13324">
      <formula>IF(RIGHT(TEXT(AI87,"0.#"),1)=".",TRUE,FALSE)</formula>
    </cfRule>
  </conditionalFormatting>
  <conditionalFormatting sqref="AM88">
    <cfRule type="expression" dxfId="2711" priority="13319">
      <formula>IF(RIGHT(TEXT(AM88,"0.#"),1)=".",FALSE,TRUE)</formula>
    </cfRule>
    <cfRule type="expression" dxfId="2710" priority="13320">
      <formula>IF(RIGHT(TEXT(AM88,"0.#"),1)=".",TRUE,FALSE)</formula>
    </cfRule>
  </conditionalFormatting>
  <conditionalFormatting sqref="AM89">
    <cfRule type="expression" dxfId="2709" priority="13317">
      <formula>IF(RIGHT(TEXT(AM89,"0.#"),1)=".",FALSE,TRUE)</formula>
    </cfRule>
    <cfRule type="expression" dxfId="2708" priority="13318">
      <formula>IF(RIGHT(TEXT(AM89,"0.#"),1)=".",TRUE,FALSE)</formula>
    </cfRule>
  </conditionalFormatting>
  <conditionalFormatting sqref="AE92">
    <cfRule type="expression" dxfId="2707" priority="13303">
      <formula>IF(RIGHT(TEXT(AE92,"0.#"),1)=".",FALSE,TRUE)</formula>
    </cfRule>
    <cfRule type="expression" dxfId="2706" priority="13304">
      <formula>IF(RIGHT(TEXT(AE92,"0.#"),1)=".",TRUE,FALSE)</formula>
    </cfRule>
  </conditionalFormatting>
  <conditionalFormatting sqref="AE93">
    <cfRule type="expression" dxfId="2705" priority="13301">
      <formula>IF(RIGHT(TEXT(AE93,"0.#"),1)=".",FALSE,TRUE)</formula>
    </cfRule>
    <cfRule type="expression" dxfId="2704" priority="13302">
      <formula>IF(RIGHT(TEXT(AE93,"0.#"),1)=".",TRUE,FALSE)</formula>
    </cfRule>
  </conditionalFormatting>
  <conditionalFormatting sqref="AE94">
    <cfRule type="expression" dxfId="2703" priority="13299">
      <formula>IF(RIGHT(TEXT(AE94,"0.#"),1)=".",FALSE,TRUE)</formula>
    </cfRule>
    <cfRule type="expression" dxfId="2702" priority="13300">
      <formula>IF(RIGHT(TEXT(AE94,"0.#"),1)=".",TRUE,FALSE)</formula>
    </cfRule>
  </conditionalFormatting>
  <conditionalFormatting sqref="AI94">
    <cfRule type="expression" dxfId="2701" priority="13297">
      <formula>IF(RIGHT(TEXT(AI94,"0.#"),1)=".",FALSE,TRUE)</formula>
    </cfRule>
    <cfRule type="expression" dxfId="2700" priority="13298">
      <formula>IF(RIGHT(TEXT(AI94,"0.#"),1)=".",TRUE,FALSE)</formula>
    </cfRule>
  </conditionalFormatting>
  <conditionalFormatting sqref="AI93">
    <cfRule type="expression" dxfId="2699" priority="13295">
      <formula>IF(RIGHT(TEXT(AI93,"0.#"),1)=".",FALSE,TRUE)</formula>
    </cfRule>
    <cfRule type="expression" dxfId="2698" priority="13296">
      <formula>IF(RIGHT(TEXT(AI93,"0.#"),1)=".",TRUE,FALSE)</formula>
    </cfRule>
  </conditionalFormatting>
  <conditionalFormatting sqref="AI92">
    <cfRule type="expression" dxfId="2697" priority="13293">
      <formula>IF(RIGHT(TEXT(AI92,"0.#"),1)=".",FALSE,TRUE)</formula>
    </cfRule>
    <cfRule type="expression" dxfId="2696" priority="13294">
      <formula>IF(RIGHT(TEXT(AI92,"0.#"),1)=".",TRUE,FALSE)</formula>
    </cfRule>
  </conditionalFormatting>
  <conditionalFormatting sqref="AM92">
    <cfRule type="expression" dxfId="2695" priority="13291">
      <formula>IF(RIGHT(TEXT(AM92,"0.#"),1)=".",FALSE,TRUE)</formula>
    </cfRule>
    <cfRule type="expression" dxfId="2694" priority="13292">
      <formula>IF(RIGHT(TEXT(AM92,"0.#"),1)=".",TRUE,FALSE)</formula>
    </cfRule>
  </conditionalFormatting>
  <conditionalFormatting sqref="AM93">
    <cfRule type="expression" dxfId="2693" priority="13289">
      <formula>IF(RIGHT(TEXT(AM93,"0.#"),1)=".",FALSE,TRUE)</formula>
    </cfRule>
    <cfRule type="expression" dxfId="2692" priority="13290">
      <formula>IF(RIGHT(TEXT(AM93,"0.#"),1)=".",TRUE,FALSE)</formula>
    </cfRule>
  </conditionalFormatting>
  <conditionalFormatting sqref="AM94">
    <cfRule type="expression" dxfId="2691" priority="13287">
      <formula>IF(RIGHT(TEXT(AM94,"0.#"),1)=".",FALSE,TRUE)</formula>
    </cfRule>
    <cfRule type="expression" dxfId="2690" priority="13288">
      <formula>IF(RIGHT(TEXT(AM94,"0.#"),1)=".",TRUE,FALSE)</formula>
    </cfRule>
  </conditionalFormatting>
  <conditionalFormatting sqref="AE97">
    <cfRule type="expression" dxfId="2689" priority="13273">
      <formula>IF(RIGHT(TEXT(AE97,"0.#"),1)=".",FALSE,TRUE)</formula>
    </cfRule>
    <cfRule type="expression" dxfId="2688" priority="13274">
      <formula>IF(RIGHT(TEXT(AE97,"0.#"),1)=".",TRUE,FALSE)</formula>
    </cfRule>
  </conditionalFormatting>
  <conditionalFormatting sqref="AE98">
    <cfRule type="expression" dxfId="2687" priority="13271">
      <formula>IF(RIGHT(TEXT(AE98,"0.#"),1)=".",FALSE,TRUE)</formula>
    </cfRule>
    <cfRule type="expression" dxfId="2686" priority="13272">
      <formula>IF(RIGHT(TEXT(AE98,"0.#"),1)=".",TRUE,FALSE)</formula>
    </cfRule>
  </conditionalFormatting>
  <conditionalFormatting sqref="AE99">
    <cfRule type="expression" dxfId="2685" priority="13269">
      <formula>IF(RIGHT(TEXT(AE99,"0.#"),1)=".",FALSE,TRUE)</formula>
    </cfRule>
    <cfRule type="expression" dxfId="2684" priority="13270">
      <formula>IF(RIGHT(TEXT(AE99,"0.#"),1)=".",TRUE,FALSE)</formula>
    </cfRule>
  </conditionalFormatting>
  <conditionalFormatting sqref="AI99">
    <cfRule type="expression" dxfId="2683" priority="13267">
      <formula>IF(RIGHT(TEXT(AI99,"0.#"),1)=".",FALSE,TRUE)</formula>
    </cfRule>
    <cfRule type="expression" dxfId="2682" priority="13268">
      <formula>IF(RIGHT(TEXT(AI99,"0.#"),1)=".",TRUE,FALSE)</formula>
    </cfRule>
  </conditionalFormatting>
  <conditionalFormatting sqref="AI98">
    <cfRule type="expression" dxfId="2681" priority="13265">
      <formula>IF(RIGHT(TEXT(AI98,"0.#"),1)=".",FALSE,TRUE)</formula>
    </cfRule>
    <cfRule type="expression" dxfId="2680" priority="13266">
      <formula>IF(RIGHT(TEXT(AI98,"0.#"),1)=".",TRUE,FALSE)</formula>
    </cfRule>
  </conditionalFormatting>
  <conditionalFormatting sqref="AI97">
    <cfRule type="expression" dxfId="2679" priority="13263">
      <formula>IF(RIGHT(TEXT(AI97,"0.#"),1)=".",FALSE,TRUE)</formula>
    </cfRule>
    <cfRule type="expression" dxfId="2678" priority="13264">
      <formula>IF(RIGHT(TEXT(AI97,"0.#"),1)=".",TRUE,FALSE)</formula>
    </cfRule>
  </conditionalFormatting>
  <conditionalFormatting sqref="AM97">
    <cfRule type="expression" dxfId="2677" priority="13261">
      <formula>IF(RIGHT(TEXT(AM97,"0.#"),1)=".",FALSE,TRUE)</formula>
    </cfRule>
    <cfRule type="expression" dxfId="2676" priority="13262">
      <formula>IF(RIGHT(TEXT(AM97,"0.#"),1)=".",TRUE,FALSE)</formula>
    </cfRule>
  </conditionalFormatting>
  <conditionalFormatting sqref="AM98">
    <cfRule type="expression" dxfId="2675" priority="13259">
      <formula>IF(RIGHT(TEXT(AM98,"0.#"),1)=".",FALSE,TRUE)</formula>
    </cfRule>
    <cfRule type="expression" dxfId="2674" priority="13260">
      <formula>IF(RIGHT(TEXT(AM98,"0.#"),1)=".",TRUE,FALSE)</formula>
    </cfRule>
  </conditionalFormatting>
  <conditionalFormatting sqref="AM99">
    <cfRule type="expression" dxfId="2673" priority="13257">
      <formula>IF(RIGHT(TEXT(AM99,"0.#"),1)=".",FALSE,TRUE)</formula>
    </cfRule>
    <cfRule type="expression" dxfId="2672" priority="13258">
      <formula>IF(RIGHT(TEXT(AM99,"0.#"),1)=".",TRUE,FALSE)</formula>
    </cfRule>
  </conditionalFormatting>
  <conditionalFormatting sqref="AI101">
    <cfRule type="expression" dxfId="2671" priority="13243">
      <formula>IF(RIGHT(TEXT(AI101,"0.#"),1)=".",FALSE,TRUE)</formula>
    </cfRule>
    <cfRule type="expression" dxfId="2670" priority="13244">
      <formula>IF(RIGHT(TEXT(AI101,"0.#"),1)=".",TRUE,FALSE)</formula>
    </cfRule>
  </conditionalFormatting>
  <conditionalFormatting sqref="AM101">
    <cfRule type="expression" dxfId="2669" priority="13241">
      <formula>IF(RIGHT(TEXT(AM101,"0.#"),1)=".",FALSE,TRUE)</formula>
    </cfRule>
    <cfRule type="expression" dxfId="2668" priority="13242">
      <formula>IF(RIGHT(TEXT(AM101,"0.#"),1)=".",TRUE,FALSE)</formula>
    </cfRule>
  </conditionalFormatting>
  <conditionalFormatting sqref="AE102">
    <cfRule type="expression" dxfId="2667" priority="13239">
      <formula>IF(RIGHT(TEXT(AE102,"0.#"),1)=".",FALSE,TRUE)</formula>
    </cfRule>
    <cfRule type="expression" dxfId="2666" priority="13240">
      <formula>IF(RIGHT(TEXT(AE102,"0.#"),1)=".",TRUE,FALSE)</formula>
    </cfRule>
  </conditionalFormatting>
  <conditionalFormatting sqref="AI102">
    <cfRule type="expression" dxfId="2665" priority="13237">
      <formula>IF(RIGHT(TEXT(AI102,"0.#"),1)=".",FALSE,TRUE)</formula>
    </cfRule>
    <cfRule type="expression" dxfId="2664" priority="13238">
      <formula>IF(RIGHT(TEXT(AI102,"0.#"),1)=".",TRUE,FALSE)</formula>
    </cfRule>
  </conditionalFormatting>
  <conditionalFormatting sqref="AM102">
    <cfRule type="expression" dxfId="2663" priority="13235">
      <formula>IF(RIGHT(TEXT(AM102,"0.#"),1)=".",FALSE,TRUE)</formula>
    </cfRule>
    <cfRule type="expression" dxfId="2662" priority="13236">
      <formula>IF(RIGHT(TEXT(AM102,"0.#"),1)=".",TRUE,FALSE)</formula>
    </cfRule>
  </conditionalFormatting>
  <conditionalFormatting sqref="AQ102">
    <cfRule type="expression" dxfId="2661" priority="13233">
      <formula>IF(RIGHT(TEXT(AQ102,"0.#"),1)=".",FALSE,TRUE)</formula>
    </cfRule>
    <cfRule type="expression" dxfId="2660" priority="13234">
      <formula>IF(RIGHT(TEXT(AQ102,"0.#"),1)=".",TRUE,FALSE)</formula>
    </cfRule>
  </conditionalFormatting>
  <conditionalFormatting sqref="AE104">
    <cfRule type="expression" dxfId="2659" priority="13231">
      <formula>IF(RIGHT(TEXT(AE104,"0.#"),1)=".",FALSE,TRUE)</formula>
    </cfRule>
    <cfRule type="expression" dxfId="2658" priority="13232">
      <formula>IF(RIGHT(TEXT(AE104,"0.#"),1)=".",TRUE,FALSE)</formula>
    </cfRule>
  </conditionalFormatting>
  <conditionalFormatting sqref="AI104">
    <cfRule type="expression" dxfId="2657" priority="13229">
      <formula>IF(RIGHT(TEXT(AI104,"0.#"),1)=".",FALSE,TRUE)</formula>
    </cfRule>
    <cfRule type="expression" dxfId="2656" priority="13230">
      <formula>IF(RIGHT(TEXT(AI104,"0.#"),1)=".",TRUE,FALSE)</formula>
    </cfRule>
  </conditionalFormatting>
  <conditionalFormatting sqref="AM104">
    <cfRule type="expression" dxfId="2655" priority="13227">
      <formula>IF(RIGHT(TEXT(AM104,"0.#"),1)=".",FALSE,TRUE)</formula>
    </cfRule>
    <cfRule type="expression" dxfId="2654" priority="13228">
      <formula>IF(RIGHT(TEXT(AM104,"0.#"),1)=".",TRUE,FALSE)</formula>
    </cfRule>
  </conditionalFormatting>
  <conditionalFormatting sqref="AE105">
    <cfRule type="expression" dxfId="2653" priority="13225">
      <formula>IF(RIGHT(TEXT(AE105,"0.#"),1)=".",FALSE,TRUE)</formula>
    </cfRule>
    <cfRule type="expression" dxfId="2652" priority="13226">
      <formula>IF(RIGHT(TEXT(AE105,"0.#"),1)=".",TRUE,FALSE)</formula>
    </cfRule>
  </conditionalFormatting>
  <conditionalFormatting sqref="AI105">
    <cfRule type="expression" dxfId="2651" priority="13223">
      <formula>IF(RIGHT(TEXT(AI105,"0.#"),1)=".",FALSE,TRUE)</formula>
    </cfRule>
    <cfRule type="expression" dxfId="2650" priority="13224">
      <formula>IF(RIGHT(TEXT(AI105,"0.#"),1)=".",TRUE,FALSE)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39:AO866">
    <cfRule type="expression" dxfId="2517" priority="6645">
      <formula>IF(AND(AL839&gt;=0, RIGHT(TEXT(AL839,"0.#"),1)&lt;&gt;"."),TRUE,FALSE)</formula>
    </cfRule>
    <cfRule type="expression" dxfId="2516" priority="6646">
      <formula>IF(AND(AL839&gt;=0, RIGHT(TEXT(AL839,"0.#"),1)="."),TRUE,FALSE)</formula>
    </cfRule>
    <cfRule type="expression" dxfId="2515" priority="6647">
      <formula>IF(AND(AL839&lt;0, RIGHT(TEXT(AL839,"0.#"),1)&lt;&gt;"."),TRUE,FALSE)</formula>
    </cfRule>
    <cfRule type="expression" dxfId="2514" priority="6648">
      <formula>IF(AND(AL839&lt;0, RIGHT(TEXT(AL839,"0.#"),1)="."),TRUE,FALSE)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8">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8">
    <cfRule type="expression" dxfId="2395" priority="2829">
      <formula>IF(RIGHT(TEXT(Y838,"0.#"),1)=".",FALSE,TRUE)</formula>
    </cfRule>
    <cfRule type="expression" dxfId="2394" priority="2830">
      <formula>IF(RIGHT(TEXT(Y838,"0.#"),1)=".",TRUE,FALSE)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P13:AJ13">
    <cfRule type="expression" dxfId="719" priority="19">
      <formula>IF(RIGHT(TEXT(P13,"0.#"),1)=".",FALSE,TRUE)</formula>
    </cfRule>
    <cfRule type="expression" dxfId="718" priority="20">
      <formula>IF(RIGHT(TEXT(P13,"0.#"),1)=".",TRUE,FALSE)</formula>
    </cfRule>
  </conditionalFormatting>
  <conditionalFormatting sqref="AI34">
    <cfRule type="expression" dxfId="717" priority="7">
      <formula>IF(RIGHT(TEXT(AI34,"0.#"),1)=".",FALSE,TRUE)</formula>
    </cfRule>
    <cfRule type="expression" dxfId="716" priority="8">
      <formula>IF(RIGHT(TEXT(AI34,"0.#"),1)=".",TRUE,FALSE)</formula>
    </cfRule>
  </conditionalFormatting>
  <conditionalFormatting sqref="AE34">
    <cfRule type="expression" dxfId="715" priority="17">
      <formula>IF(RIGHT(TEXT(AE34,"0.#"),1)=".",FALSE,TRUE)</formula>
    </cfRule>
    <cfRule type="expression" dxfId="714" priority="18">
      <formula>IF(RIGHT(TEXT(AE34,"0.#"),1)=".",TRUE,FALSE)</formula>
    </cfRule>
  </conditionalFormatting>
  <conditionalFormatting sqref="AE33">
    <cfRule type="expression" dxfId="713" priority="15">
      <formula>IF(RIGHT(TEXT(AE33,"0.#"),1)=".",FALSE,TRUE)</formula>
    </cfRule>
    <cfRule type="expression" dxfId="712" priority="16">
      <formula>IF(RIGHT(TEXT(AE33,"0.#"),1)=".",TRUE,FALSE)</formula>
    </cfRule>
  </conditionalFormatting>
  <conditionalFormatting sqref="AE32">
    <cfRule type="expression" dxfId="711" priority="13">
      <formula>IF(RIGHT(TEXT(AE32,"0.#"),1)=".",FALSE,TRUE)</formula>
    </cfRule>
    <cfRule type="expression" dxfId="710" priority="14">
      <formula>IF(RIGHT(TEXT(AE32,"0.#"),1)=".",TRUE,FALSE)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I33">
    <cfRule type="expression" dxfId="707" priority="9">
      <formula>IF(RIGHT(TEXT(AI33,"0.#"),1)=".",FALSE,TRUE)</formula>
    </cfRule>
    <cfRule type="expression" dxfId="706" priority="10">
      <formula>IF(RIGHT(TEXT(AI33,"0.#"),1)=".",TRUE,FALSE)</formula>
    </cfRule>
  </conditionalFormatting>
  <conditionalFormatting sqref="Y781">
    <cfRule type="expression" dxfId="705" priority="5">
      <formula>IF(RIGHT(TEXT(Y781,"0.#"),1)=".",FALSE,TRUE)</formula>
    </cfRule>
    <cfRule type="expression" dxfId="704" priority="6">
      <formula>IF(RIGHT(TEXT(Y781,"0.#"),1)=".",TRUE,FALSE)</formula>
    </cfRule>
  </conditionalFormatting>
  <conditionalFormatting sqref="AU781">
    <cfRule type="expression" dxfId="703" priority="3">
      <formula>IF(RIGHT(TEXT(AU781,"0.#"),1)=".",FALSE,TRUE)</formula>
    </cfRule>
    <cfRule type="expression" dxfId="702" priority="4">
      <formula>IF(RIGHT(TEXT(AU781,"0.#"),1)=".",TRUE,FALSE)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5"/>
      <c r="Z2" s="412"/>
      <c r="AA2" s="413"/>
      <c r="AB2" s="1009" t="s">
        <v>11</v>
      </c>
      <c r="AC2" s="1010"/>
      <c r="AD2" s="1011"/>
      <c r="AE2" s="997" t="s">
        <v>558</v>
      </c>
      <c r="AF2" s="997"/>
      <c r="AG2" s="997"/>
      <c r="AH2" s="997"/>
      <c r="AI2" s="997" t="s">
        <v>555</v>
      </c>
      <c r="AJ2" s="997"/>
      <c r="AK2" s="997"/>
      <c r="AL2" s="997"/>
      <c r="AM2" s="997" t="s">
        <v>529</v>
      </c>
      <c r="AN2" s="997"/>
      <c r="AO2" s="997"/>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1"/>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20"/>
      <c r="H6" s="1021"/>
      <c r="I6" s="1021"/>
      <c r="J6" s="1021"/>
      <c r="K6" s="1021"/>
      <c r="L6" s="1021"/>
      <c r="M6" s="1021"/>
      <c r="N6" s="1021"/>
      <c r="O6" s="1022"/>
      <c r="P6" s="724"/>
      <c r="Q6" s="724"/>
      <c r="R6" s="724"/>
      <c r="S6" s="724"/>
      <c r="T6" s="724"/>
      <c r="U6" s="724"/>
      <c r="V6" s="724"/>
      <c r="W6" s="724"/>
      <c r="X6" s="1027"/>
      <c r="Y6" s="1028" t="s">
        <v>13</v>
      </c>
      <c r="Z6" s="998"/>
      <c r="AA6" s="999"/>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5"/>
      <c r="Z9" s="412"/>
      <c r="AA9" s="413"/>
      <c r="AB9" s="1009" t="s">
        <v>11</v>
      </c>
      <c r="AC9" s="1010"/>
      <c r="AD9" s="1011"/>
      <c r="AE9" s="997" t="s">
        <v>559</v>
      </c>
      <c r="AF9" s="997"/>
      <c r="AG9" s="997"/>
      <c r="AH9" s="997"/>
      <c r="AI9" s="997" t="s">
        <v>555</v>
      </c>
      <c r="AJ9" s="997"/>
      <c r="AK9" s="997"/>
      <c r="AL9" s="997"/>
      <c r="AM9" s="997" t="s">
        <v>529</v>
      </c>
      <c r="AN9" s="997"/>
      <c r="AO9" s="997"/>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1"/>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5"/>
      <c r="B13" s="646"/>
      <c r="C13" s="646"/>
      <c r="D13" s="646"/>
      <c r="E13" s="646"/>
      <c r="F13" s="647"/>
      <c r="G13" s="1020"/>
      <c r="H13" s="1021"/>
      <c r="I13" s="1021"/>
      <c r="J13" s="1021"/>
      <c r="K13" s="1021"/>
      <c r="L13" s="1021"/>
      <c r="M13" s="1021"/>
      <c r="N13" s="1021"/>
      <c r="O13" s="1022"/>
      <c r="P13" s="724"/>
      <c r="Q13" s="724"/>
      <c r="R13" s="724"/>
      <c r="S13" s="724"/>
      <c r="T13" s="724"/>
      <c r="U13" s="724"/>
      <c r="V13" s="724"/>
      <c r="W13" s="724"/>
      <c r="X13" s="1027"/>
      <c r="Y13" s="1028" t="s">
        <v>13</v>
      </c>
      <c r="Z13" s="998"/>
      <c r="AA13" s="999"/>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5"/>
      <c r="Z16" s="412"/>
      <c r="AA16" s="413"/>
      <c r="AB16" s="1009" t="s">
        <v>11</v>
      </c>
      <c r="AC16" s="1010"/>
      <c r="AD16" s="1011"/>
      <c r="AE16" s="997" t="s">
        <v>558</v>
      </c>
      <c r="AF16" s="997"/>
      <c r="AG16" s="997"/>
      <c r="AH16" s="997"/>
      <c r="AI16" s="997" t="s">
        <v>556</v>
      </c>
      <c r="AJ16" s="997"/>
      <c r="AK16" s="997"/>
      <c r="AL16" s="997"/>
      <c r="AM16" s="997" t="s">
        <v>529</v>
      </c>
      <c r="AN16" s="997"/>
      <c r="AO16" s="997"/>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1"/>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5"/>
      <c r="B20" s="646"/>
      <c r="C20" s="646"/>
      <c r="D20" s="646"/>
      <c r="E20" s="646"/>
      <c r="F20" s="647"/>
      <c r="G20" s="1020"/>
      <c r="H20" s="1021"/>
      <c r="I20" s="1021"/>
      <c r="J20" s="1021"/>
      <c r="K20" s="1021"/>
      <c r="L20" s="1021"/>
      <c r="M20" s="1021"/>
      <c r="N20" s="1021"/>
      <c r="O20" s="1022"/>
      <c r="P20" s="724"/>
      <c r="Q20" s="724"/>
      <c r="R20" s="724"/>
      <c r="S20" s="724"/>
      <c r="T20" s="724"/>
      <c r="U20" s="724"/>
      <c r="V20" s="724"/>
      <c r="W20" s="724"/>
      <c r="X20" s="1027"/>
      <c r="Y20" s="1028" t="s">
        <v>13</v>
      </c>
      <c r="Z20" s="998"/>
      <c r="AA20" s="999"/>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5"/>
      <c r="Z23" s="412"/>
      <c r="AA23" s="413"/>
      <c r="AB23" s="1009" t="s">
        <v>11</v>
      </c>
      <c r="AC23" s="1010"/>
      <c r="AD23" s="1011"/>
      <c r="AE23" s="997" t="s">
        <v>560</v>
      </c>
      <c r="AF23" s="997"/>
      <c r="AG23" s="997"/>
      <c r="AH23" s="997"/>
      <c r="AI23" s="997" t="s">
        <v>555</v>
      </c>
      <c r="AJ23" s="997"/>
      <c r="AK23" s="997"/>
      <c r="AL23" s="997"/>
      <c r="AM23" s="997" t="s">
        <v>529</v>
      </c>
      <c r="AN23" s="997"/>
      <c r="AO23" s="997"/>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1"/>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5"/>
      <c r="B27" s="646"/>
      <c r="C27" s="646"/>
      <c r="D27" s="646"/>
      <c r="E27" s="646"/>
      <c r="F27" s="647"/>
      <c r="G27" s="1020"/>
      <c r="H27" s="1021"/>
      <c r="I27" s="1021"/>
      <c r="J27" s="1021"/>
      <c r="K27" s="1021"/>
      <c r="L27" s="1021"/>
      <c r="M27" s="1021"/>
      <c r="N27" s="1021"/>
      <c r="O27" s="1022"/>
      <c r="P27" s="724"/>
      <c r="Q27" s="724"/>
      <c r="R27" s="724"/>
      <c r="S27" s="724"/>
      <c r="T27" s="724"/>
      <c r="U27" s="724"/>
      <c r="V27" s="724"/>
      <c r="W27" s="724"/>
      <c r="X27" s="1027"/>
      <c r="Y27" s="1028" t="s">
        <v>13</v>
      </c>
      <c r="Z27" s="998"/>
      <c r="AA27" s="999"/>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5"/>
      <c r="Z30" s="412"/>
      <c r="AA30" s="413"/>
      <c r="AB30" s="1009" t="s">
        <v>11</v>
      </c>
      <c r="AC30" s="1010"/>
      <c r="AD30" s="1011"/>
      <c r="AE30" s="997" t="s">
        <v>558</v>
      </c>
      <c r="AF30" s="997"/>
      <c r="AG30" s="997"/>
      <c r="AH30" s="997"/>
      <c r="AI30" s="997" t="s">
        <v>555</v>
      </c>
      <c r="AJ30" s="997"/>
      <c r="AK30" s="997"/>
      <c r="AL30" s="997"/>
      <c r="AM30" s="997" t="s">
        <v>553</v>
      </c>
      <c r="AN30" s="997"/>
      <c r="AO30" s="997"/>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1"/>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5"/>
      <c r="B34" s="646"/>
      <c r="C34" s="646"/>
      <c r="D34" s="646"/>
      <c r="E34" s="646"/>
      <c r="F34" s="647"/>
      <c r="G34" s="1020"/>
      <c r="H34" s="1021"/>
      <c r="I34" s="1021"/>
      <c r="J34" s="1021"/>
      <c r="K34" s="1021"/>
      <c r="L34" s="1021"/>
      <c r="M34" s="1021"/>
      <c r="N34" s="1021"/>
      <c r="O34" s="1022"/>
      <c r="P34" s="724"/>
      <c r="Q34" s="724"/>
      <c r="R34" s="724"/>
      <c r="S34" s="724"/>
      <c r="T34" s="724"/>
      <c r="U34" s="724"/>
      <c r="V34" s="724"/>
      <c r="W34" s="724"/>
      <c r="X34" s="1027"/>
      <c r="Y34" s="1028" t="s">
        <v>13</v>
      </c>
      <c r="Z34" s="998"/>
      <c r="AA34" s="999"/>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5"/>
      <c r="Z37" s="412"/>
      <c r="AA37" s="413"/>
      <c r="AB37" s="1009" t="s">
        <v>11</v>
      </c>
      <c r="AC37" s="1010"/>
      <c r="AD37" s="1011"/>
      <c r="AE37" s="997" t="s">
        <v>560</v>
      </c>
      <c r="AF37" s="997"/>
      <c r="AG37" s="997"/>
      <c r="AH37" s="997"/>
      <c r="AI37" s="997" t="s">
        <v>557</v>
      </c>
      <c r="AJ37" s="997"/>
      <c r="AK37" s="997"/>
      <c r="AL37" s="997"/>
      <c r="AM37" s="997" t="s">
        <v>554</v>
      </c>
      <c r="AN37" s="997"/>
      <c r="AO37" s="997"/>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1"/>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5"/>
      <c r="B41" s="646"/>
      <c r="C41" s="646"/>
      <c r="D41" s="646"/>
      <c r="E41" s="646"/>
      <c r="F41" s="647"/>
      <c r="G41" s="1020"/>
      <c r="H41" s="1021"/>
      <c r="I41" s="1021"/>
      <c r="J41" s="1021"/>
      <c r="K41" s="1021"/>
      <c r="L41" s="1021"/>
      <c r="M41" s="1021"/>
      <c r="N41" s="1021"/>
      <c r="O41" s="1022"/>
      <c r="P41" s="724"/>
      <c r="Q41" s="724"/>
      <c r="R41" s="724"/>
      <c r="S41" s="724"/>
      <c r="T41" s="724"/>
      <c r="U41" s="724"/>
      <c r="V41" s="724"/>
      <c r="W41" s="724"/>
      <c r="X41" s="1027"/>
      <c r="Y41" s="1028" t="s">
        <v>13</v>
      </c>
      <c r="Z41" s="998"/>
      <c r="AA41" s="999"/>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5"/>
      <c r="Z44" s="412"/>
      <c r="AA44" s="413"/>
      <c r="AB44" s="1009" t="s">
        <v>11</v>
      </c>
      <c r="AC44" s="1010"/>
      <c r="AD44" s="1011"/>
      <c r="AE44" s="997" t="s">
        <v>558</v>
      </c>
      <c r="AF44" s="997"/>
      <c r="AG44" s="997"/>
      <c r="AH44" s="997"/>
      <c r="AI44" s="997" t="s">
        <v>555</v>
      </c>
      <c r="AJ44" s="997"/>
      <c r="AK44" s="997"/>
      <c r="AL44" s="997"/>
      <c r="AM44" s="997" t="s">
        <v>529</v>
      </c>
      <c r="AN44" s="997"/>
      <c r="AO44" s="997"/>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1"/>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5"/>
      <c r="B48" s="646"/>
      <c r="C48" s="646"/>
      <c r="D48" s="646"/>
      <c r="E48" s="646"/>
      <c r="F48" s="647"/>
      <c r="G48" s="1020"/>
      <c r="H48" s="1021"/>
      <c r="I48" s="1021"/>
      <c r="J48" s="1021"/>
      <c r="K48" s="1021"/>
      <c r="L48" s="1021"/>
      <c r="M48" s="1021"/>
      <c r="N48" s="1021"/>
      <c r="O48" s="1022"/>
      <c r="P48" s="724"/>
      <c r="Q48" s="724"/>
      <c r="R48" s="724"/>
      <c r="S48" s="724"/>
      <c r="T48" s="724"/>
      <c r="U48" s="724"/>
      <c r="V48" s="724"/>
      <c r="W48" s="724"/>
      <c r="X48" s="1027"/>
      <c r="Y48" s="1028" t="s">
        <v>13</v>
      </c>
      <c r="Z48" s="998"/>
      <c r="AA48" s="999"/>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5"/>
      <c r="Z51" s="412"/>
      <c r="AA51" s="413"/>
      <c r="AB51" s="458" t="s">
        <v>11</v>
      </c>
      <c r="AC51" s="1010"/>
      <c r="AD51" s="1011"/>
      <c r="AE51" s="997" t="s">
        <v>558</v>
      </c>
      <c r="AF51" s="997"/>
      <c r="AG51" s="997"/>
      <c r="AH51" s="997"/>
      <c r="AI51" s="997" t="s">
        <v>555</v>
      </c>
      <c r="AJ51" s="997"/>
      <c r="AK51" s="997"/>
      <c r="AL51" s="997"/>
      <c r="AM51" s="997" t="s">
        <v>529</v>
      </c>
      <c r="AN51" s="997"/>
      <c r="AO51" s="997"/>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1"/>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5"/>
      <c r="B55" s="646"/>
      <c r="C55" s="646"/>
      <c r="D55" s="646"/>
      <c r="E55" s="646"/>
      <c r="F55" s="647"/>
      <c r="G55" s="1020"/>
      <c r="H55" s="1021"/>
      <c r="I55" s="1021"/>
      <c r="J55" s="1021"/>
      <c r="K55" s="1021"/>
      <c r="L55" s="1021"/>
      <c r="M55" s="1021"/>
      <c r="N55" s="1021"/>
      <c r="O55" s="1022"/>
      <c r="P55" s="724"/>
      <c r="Q55" s="724"/>
      <c r="R55" s="724"/>
      <c r="S55" s="724"/>
      <c r="T55" s="724"/>
      <c r="U55" s="724"/>
      <c r="V55" s="724"/>
      <c r="W55" s="724"/>
      <c r="X55" s="1027"/>
      <c r="Y55" s="1028" t="s">
        <v>13</v>
      </c>
      <c r="Z55" s="998"/>
      <c r="AA55" s="999"/>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5"/>
      <c r="Z58" s="412"/>
      <c r="AA58" s="413"/>
      <c r="AB58" s="1009" t="s">
        <v>11</v>
      </c>
      <c r="AC58" s="1010"/>
      <c r="AD58" s="1011"/>
      <c r="AE58" s="997" t="s">
        <v>558</v>
      </c>
      <c r="AF58" s="997"/>
      <c r="AG58" s="997"/>
      <c r="AH58" s="997"/>
      <c r="AI58" s="997" t="s">
        <v>555</v>
      </c>
      <c r="AJ58" s="997"/>
      <c r="AK58" s="997"/>
      <c r="AL58" s="997"/>
      <c r="AM58" s="997" t="s">
        <v>529</v>
      </c>
      <c r="AN58" s="997"/>
      <c r="AO58" s="997"/>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1"/>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5"/>
      <c r="B62" s="646"/>
      <c r="C62" s="646"/>
      <c r="D62" s="646"/>
      <c r="E62" s="646"/>
      <c r="F62" s="647"/>
      <c r="G62" s="1020"/>
      <c r="H62" s="1021"/>
      <c r="I62" s="1021"/>
      <c r="J62" s="1021"/>
      <c r="K62" s="1021"/>
      <c r="L62" s="1021"/>
      <c r="M62" s="1021"/>
      <c r="N62" s="1021"/>
      <c r="O62" s="1022"/>
      <c r="P62" s="724"/>
      <c r="Q62" s="724"/>
      <c r="R62" s="724"/>
      <c r="S62" s="724"/>
      <c r="T62" s="724"/>
      <c r="U62" s="724"/>
      <c r="V62" s="724"/>
      <c r="W62" s="724"/>
      <c r="X62" s="1027"/>
      <c r="Y62" s="1028" t="s">
        <v>13</v>
      </c>
      <c r="Z62" s="998"/>
      <c r="AA62" s="999"/>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5"/>
      <c r="Z65" s="412"/>
      <c r="AA65" s="413"/>
      <c r="AB65" s="1009" t="s">
        <v>11</v>
      </c>
      <c r="AC65" s="1010"/>
      <c r="AD65" s="1011"/>
      <c r="AE65" s="997" t="s">
        <v>558</v>
      </c>
      <c r="AF65" s="997"/>
      <c r="AG65" s="997"/>
      <c r="AH65" s="997"/>
      <c r="AI65" s="997" t="s">
        <v>555</v>
      </c>
      <c r="AJ65" s="997"/>
      <c r="AK65" s="997"/>
      <c r="AL65" s="997"/>
      <c r="AM65" s="997" t="s">
        <v>529</v>
      </c>
      <c r="AN65" s="997"/>
      <c r="AO65" s="997"/>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1"/>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5"/>
      <c r="B69" s="646"/>
      <c r="C69" s="646"/>
      <c r="D69" s="646"/>
      <c r="E69" s="646"/>
      <c r="F69" s="647"/>
      <c r="G69" s="1020"/>
      <c r="H69" s="1021"/>
      <c r="I69" s="1021"/>
      <c r="J69" s="1021"/>
      <c r="K69" s="1021"/>
      <c r="L69" s="1021"/>
      <c r="M69" s="1021"/>
      <c r="N69" s="1021"/>
      <c r="O69" s="1022"/>
      <c r="P69" s="724"/>
      <c r="Q69" s="724"/>
      <c r="R69" s="724"/>
      <c r="S69" s="724"/>
      <c r="T69" s="724"/>
      <c r="U69" s="724"/>
      <c r="V69" s="724"/>
      <c r="W69" s="724"/>
      <c r="X69" s="1027"/>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901"/>
      <c r="B71" s="902"/>
      <c r="C71" s="902"/>
      <c r="D71" s="902"/>
      <c r="E71" s="902"/>
      <c r="F71" s="903"/>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2019-05-30T08:24:16Z</cp:lastPrinted>
  <dcterms:created xsi:type="dcterms:W3CDTF">2012-03-13T00:50:25Z</dcterms:created>
  <dcterms:modified xsi:type="dcterms:W3CDTF">2019-09-24T03:20:26Z</dcterms:modified>
</cp:coreProperties>
</file>