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3" r:id="rId1"/>
    <sheet name="入力規則等" sheetId="4" r:id="rId2"/>
  </sheets>
  <definedNames>
    <definedName name="_xlnm.Print_Area" localSheetId="0">行政事業レビューシート!$A$1:$AX$1061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<sst xmlns="http://schemas.openxmlformats.org/spreadsheetml/2006/main" count="2101" uniqueCount="546">
  <si>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</si>
  <si>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</si>
  <si>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</si>
  <si>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</si>
  <si>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</si>
  <si>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</si>
  <si>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</si>
  <si>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</si>
  <si>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</si>
  <si>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</si>
  <si>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</si>
  <si>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</si>
  <si>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</si>
  <si>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</si>
  <si>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</si>
  <si>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</si>
  <si>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</si>
  <si>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</si>
  <si>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</si>
  <si>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</si>
  <si>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</si>
  <si>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</si>
  <si>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</si>
  <si>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</si>
  <si>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</si>
  <si>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</si>
  <si>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</si>
  <si>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</si>
  <si>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</si>
  <si>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</si>
  <si>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</si>
  <si>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</si>
  <si>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</si>
  <si>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</si>
  <si>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</si>
  <si>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</si>
  <si>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</si>
  <si>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</si>
  <si>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</si>
  <si>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</si>
  <si>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</si>
  <si>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</si>
  <si>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</si>
  <si>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</si>
  <si>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</si>
  <si>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</si>
  <si>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</si>
  <si>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</si>
  <si>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</si>
  <si>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</si>
  <si>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</si>
  <si>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</si>
  <si>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</si>
  <si>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</si>
  <si>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</si>
  <si>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</si>
  <si>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</si>
  <si>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</si>
  <si>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</si>
  <si>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</si>
  <si>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</si>
  <si>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</si>
  <si>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</si>
  <si>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</si>
  <si>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</si>
  <si>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</si>
  <si>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</si>
  <si>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</si>
  <si>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</si>
  <si>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</si>
  <si>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</si>
  <si>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</si>
  <si>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</si>
  <si>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</si>
  <si>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</si>
  <si>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</si>
  <si>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</si>
  <si>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</si>
  <si>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</si>
  <si>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</si>
  <si>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</si>
  <si>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</si>
  <si>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</si>
  <si>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</si>
  <si>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</si>
  <si>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</si>
  <si>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</si>
  <si>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</si>
  <si>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</si>
  <si>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</si>
  <si>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</si>
  <si>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</si>
  <si>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</si>
  <si>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</si>
  <si>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</si>
  <si>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</si>
  <si>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</si>
  <si>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</si>
  <si>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</si>
  <si>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</si>
  <si>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</si>
  <si>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</si>
  <si>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</si>
  <si>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</si>
  <si>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</si>
  <si>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</si>
  <si>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</si>
  <si>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</si>
  <si>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</si>
  <si>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</si>
  <si>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</si>
  <si>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</si>
  <si>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</si>
  <si>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</si>
  <si>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</si>
  <si>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</si>
  <si>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</si>
  <si>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</si>
  <si>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</si>
  <si>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</si>
  <si>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</si>
  <si>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</si>
  <si>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</si>
  <si>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</si>
  <si>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</si>
  <si>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</si>
  <si>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</si>
  <si>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</si>
  <si>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</si>
  <si>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</si>
  <si>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</si>
  <si>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</si>
  <si>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</si>
  <si>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</si>
  <si>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</si>
  <si>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</si>
  <si>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</si>
  <si>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</si>
  <si>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</si>
  <si>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</si>
  <si>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</si>
  <si>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</si>
  <si>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</si>
  <si>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</si>
  <si>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</si>
  <si>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</si>
  <si>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</si>
  <si>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</si>
  <si>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</si>
  <si>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</si>
  <si>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</si>
  <si>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</si>
  <si>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</si>
  <si>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</si>
  <si>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</si>
  <si>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</si>
  <si>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</si>
  <si>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</si>
  <si>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</si>
  <si>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</si>
  <si>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</si>
  <si>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</si>
  <si>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</si>
  <si>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</si>
  <si>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</si>
  <si>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</si>
  <si>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</si>
  <si>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</si>
  <si>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</si>
  <si>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</si>
  <si>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</si>
  <si>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</si>
  <si>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</si>
  <si>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</si>
  <si>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</si>
  <si>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</si>
  <si>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</si>
  <si>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</si>
  <si>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</si>
  <si>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</si>
  <si>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</si>
  <si>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</si>
  <si>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</si>
  <si>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</si>
  <si>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</si>
  <si>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</si>
  <si>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</si>
  <si>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</si>
  <si>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</si>
  <si>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</si>
  <si>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</si>
  <si>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</si>
  <si>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</si>
  <si>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</si>
  <si>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</si>
  <si>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</si>
  <si>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</si>
  <si>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</si>
  <si>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</si>
  <si>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</si>
  <si>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</si>
  <si>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</si>
  <si>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</si>
  <si>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</si>
  <si>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</si>
  <si>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</si>
  <si>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</si>
  <si>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</si>
  <si>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</si>
  <si>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</si>
  <si>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</si>
  <si>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</si>
  <si>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</si>
  <si>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</si>
  <si>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</si>
  <si>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</si>
  <si>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</si>
  <si>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</si>
  <si>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</si>
  <si>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</si>
  <si>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</si>
  <si>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</si>
  <si>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</si>
  <si>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</si>
  <si>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</si>
  <si>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</si>
  <si>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</si>
  <si>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</si>
  <si>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</si>
  <si>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</si>
  <si>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</si>
  <si>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</si>
  <si>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</si>
  <si>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</si>
  <si>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</si>
  <si>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</si>
  <si>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</si>
  <si>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</si>
  <si>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</si>
  <si>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</si>
  <si>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</si>
  <si>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</si>
  <si>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</si>
  <si>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</si>
  <si>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</si>
  <si>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</si>
  <si>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</si>
  <si>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</si>
  <si>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</si>
  <si>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</si>
  <si>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</si>
  <si>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</si>
  <si>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</si>
  <si>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</si>
  <si>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</si>
  <si>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</si>
  <si>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</si>
  <si>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</si>
  <si>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</si>
  <si>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</si>
  <si>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</si>
  <si>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</si>
  <si>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</si>
  <si>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</si>
  <si>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</si>
  <si>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</si>
  <si>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</si>
  <si>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</si>
  <si>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</si>
  <si>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</si>
  <si>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</si>
  <si>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</si>
  <si>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</si>
  <si>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</si>
  <si>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</si>
  <si>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</si>
  <si>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</si>
  <si>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</si>
  <si>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</si>
  <si>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</si>
  <si>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</si>
  <si>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</si>
  <si>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</si>
  <si>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</si>
  <si>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</si>
  <si>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</si>
  <si>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</si>
  <si>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</si>
  <si>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</si>
  <si>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</si>
  <si>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</si>
  <si>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</si>
  <si>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</si>
  <si>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</si>
  <si>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</si>
  <si>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</si>
  <si>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</si>
  <si>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</si>
  <si>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</si>
  <si>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</si>
  <si>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</si>
  <si>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</si>
  <si>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</si>
  <si>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</si>
  <si>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</si>
  <si>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</si>
  <si>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</si>
  <si>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</si>
  <si>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</si>
  <si>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</si>
  <si>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</si>
  <si>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</si>
  <si>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</si>
  <si>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</si>
  <si>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</si>
  <si>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</si>
  <si>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</si>
  <si>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</si>
  <si>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</si>
  <si>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</si>
  <si>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</si>
  <si>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</si>
  <si>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</si>
  <si>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</si>
  <si>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</si>
  <si>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</si>
  <si>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</si>
  <si>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</si>
  <si>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</si>
  <si>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</si>
  <si>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</si>
  <si>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</si>
  <si>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</si>
  <si>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</si>
  <si>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</si>
  <si>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</si>
  <si>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</si>
  <si>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</si>
  <si>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</si>
  <si>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</si>
  <si>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</si>
  <si>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</si>
  <si>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</si>
  <si>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</si>
  <si>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</si>
  <si>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</si>
  <si>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</si>
  <si>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</si>
  <si>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</si>
  <si>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</si>
  <si>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</si>
  <si>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</si>
  <si>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</si>
  <si>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</si>
  <si>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</si>
  <si>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</si>
  <si>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</si>
  <si>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</si>
  <si>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</si>
  <si>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</si>
  <si>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</si>
  <si>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</si>
  <si>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</si>
  <si>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</si>
  <si>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</si>
  <si>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</si>
  <si>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</si>
  <si>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</si>
  <si>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</si>
  <si>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</si>
  <si>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</si>
  <si>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</si>
  <si>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</si>
  <si>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</si>
  <si>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</si>
  <si>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</si>
  <si>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</si>
  <si>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</si>
  <si>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</si>
  <si>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</si>
  <si>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</si>
  <si>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</si>
  <si>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</si>
  <si>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</si>
  <si>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</si>
  <si>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</si>
  <si>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</si>
  <si>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</si>
  <si>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</si>
  <si>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</si>
  <si>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</si>
  <si>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</si>
  <si>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</si>
  <si>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</si>
  <si>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</si>
  <si>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</si>
  <si>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</si>
  <si>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</si>
  <si>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</si>
  <si>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</si>
  <si>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</si>
  <si>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</si>
  <si>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</si>
  <si>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</si>
  <si>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</si>
  <si>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</si>
  <si>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</si>
  <si>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</si>
  <si>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</si>
  <si>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</si>
  <si>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</si>
  <si>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</si>
  <si>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</si>
  <si>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</si>
  <si>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</si>
  <si>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</si>
  <si>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</si>
  <si>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</si>
  <si>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</si>
  <si>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</si>
  <si>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</si>
  <si>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</si>
  <si>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</si>
  <si>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</si>
  <si>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</si>
  <si>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</si>
  <si>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</si>
  <si>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</si>
  <si>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</si>
  <si>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</si>
  <si>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</si>
  <si>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</si>
  <si>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</si>
  <si>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</si>
  <si>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</si>
  <si>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</si>
  <si>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</si>
  <si>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</si>
  <si>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</si>
  <si>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</si>
  <si>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</si>
  <si>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</si>
  <si>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</si>
  <si>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</si>
  <si>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</si>
  <si>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</si>
  <si>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</si>
  <si>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</si>
  <si>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</si>
  <si>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</si>
  <si>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</si>
  <si>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</si>
  <si>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</si>
  <si>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</si>
  <si>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</si>
  <si>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</si>
  <si>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</si>
  <si>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</si>
  <si>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</si>
  <si>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</si>
  <si>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</si>
  <si>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</si>
  <si>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</si>
  <si>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</si>
  <si>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</si>
  <si>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</si>
  <si>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</si>
  <si>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</si>
  <si>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</si>
  <si>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</si>
  <si>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</si>
  <si>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</si>
  <si>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</si>
  <si>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</si>
  <si>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</si>
  <si>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</si>
  <si>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</si>
  <si>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</si>
  <si>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</si>
  <si>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</si>
  <si>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</si>
  <si>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政府調達手続きに関する説明会</t>
    <rPh sb="0" eb="2">
      <t>セイフ</t>
    </rPh>
    <rPh sb="2" eb="4">
      <t>チョウタツ</t>
    </rPh>
    <rPh sb="4" eb="6">
      <t>テツヅ</t>
    </rPh>
    <rPh sb="8" eb="9">
      <t>カン</t>
    </rPh>
    <rPh sb="11" eb="14">
      <t>セツメイカイ</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</si>
  <si>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</si>
  <si>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</si>
  <si>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</si>
  <si>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</si>
  <si>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政府調達手続きに関する運用指針</t>
    <rPh sb="0" eb="2">
      <t>セイフ</t>
    </rPh>
    <rPh sb="2" eb="4">
      <t>チョウタツ</t>
    </rPh>
    <rPh sb="4" eb="6">
      <t>テツヅ</t>
    </rPh>
    <rPh sb="8" eb="9">
      <t>カン</t>
    </rPh>
    <rPh sb="11" eb="13">
      <t>ウンヨウ</t>
    </rPh>
    <rPh sb="13" eb="15">
      <t>シシン</t>
    </rPh>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</si>
  <si>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</si>
  <si>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</si>
  <si>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6" eb="58">
      <t>ネンド</t>
    </rPh>
    <rPh sb="59" eb="60">
      <t>ワ</t>
    </rPh>
    <rPh sb="61" eb="62">
      <t>コク</t>
    </rPh>
    <rPh sb="62" eb="64">
      <t>セイフ</t>
    </rPh>
    <rPh sb="65" eb="67">
      <t>ヨテイ</t>
    </rPh>
    <rPh sb="69" eb="72">
      <t>イッテイガク</t>
    </rPh>
    <rPh sb="72" eb="74">
      <t>イジョウ</t>
    </rPh>
    <rPh sb="75" eb="77">
      <t>チョウタツ</t>
    </rPh>
    <rPh sb="77" eb="79">
      <t>アンケン</t>
    </rPh>
    <rPh sb="83" eb="85">
      <t>ナイガイ</t>
    </rPh>
    <rPh sb="86" eb="89">
      <t>カンケイシャ</t>
    </rPh>
    <rPh sb="90" eb="92">
      <t>タイショウ</t>
    </rPh>
    <rPh sb="100" eb="103">
      <t>ガイムショウ</t>
    </rPh>
    <rPh sb="103" eb="105">
      <t>シュサイ</t>
    </rPh>
    <rPh sb="106" eb="108">
      <t>カイサイ</t>
    </rPh>
    <phoneticPr fontId="5"/>
  </si>
  <si>
    <t>-</t>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</si>
  <si>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</si>
  <si>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</si>
  <si>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</si>
  <si>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t>
    <phoneticPr fontId="5"/>
  </si>
  <si>
    <t>政府調達の自主的措置に関する関係省庁等会議資料（内閣官房）</t>
    <rPh sb="0" eb="2">
      <t>セイフ</t>
    </rPh>
    <rPh sb="2" eb="4">
      <t>チョウタツ</t>
    </rPh>
    <rPh sb="5" eb="8">
      <t>ジシュテキ</t>
    </rPh>
    <rPh sb="8" eb="10">
      <t>ソチ</t>
    </rPh>
    <rPh sb="11" eb="12">
      <t>カン</t>
    </rPh>
    <rPh sb="14" eb="16">
      <t>カンケイ</t>
    </rPh>
    <rPh sb="16" eb="18">
      <t>ショウチョウ</t>
    </rPh>
    <rPh sb="18" eb="19">
      <t>トウ</t>
    </rPh>
    <rPh sb="19" eb="21">
      <t>カイギ</t>
    </rPh>
    <rPh sb="21" eb="23">
      <t>シリョウ</t>
    </rPh>
    <rPh sb="24" eb="26">
      <t>ナイカク</t>
    </rPh>
    <rPh sb="26" eb="28">
      <t>カンボウ</t>
    </rPh>
    <phoneticPr fontId="5"/>
  </si>
  <si>
    <t>セミナーへの参加人数</t>
    <rPh sb="6" eb="8">
      <t>サンカ</t>
    </rPh>
    <rPh sb="8" eb="10">
      <t>ニンズウ</t>
    </rPh>
    <phoneticPr fontId="5"/>
  </si>
  <si>
    <t>人</t>
    <rPh sb="0" eb="1">
      <t>ニン</t>
    </rPh>
    <phoneticPr fontId="5"/>
  </si>
  <si>
    <t>年度執行額／年度実施回数　　　　　　　　　　　　　　</t>
    <rPh sb="0" eb="2">
      <t>ネンド</t>
    </rPh>
    <rPh sb="2" eb="4">
      <t>シッコウ</t>
    </rPh>
    <rPh sb="4" eb="5">
      <t>ガク</t>
    </rPh>
    <rPh sb="6" eb="8">
      <t>ネンド</t>
    </rPh>
    <rPh sb="8" eb="10">
      <t>ジッシ</t>
    </rPh>
    <rPh sb="10" eb="12">
      <t>カイスウ</t>
    </rPh>
    <phoneticPr fontId="5"/>
  </si>
  <si>
    <t>百万円/
実施回数</t>
    <rPh sb="0" eb="1">
      <t>ヒャク</t>
    </rPh>
    <rPh sb="1" eb="3">
      <t>マンエン</t>
    </rPh>
    <rPh sb="5" eb="7">
      <t>ジッシ</t>
    </rPh>
    <rPh sb="7" eb="9">
      <t>カイスウ</t>
    </rPh>
    <phoneticPr fontId="5"/>
  </si>
  <si>
    <t>百万円</t>
    <rPh sb="0" eb="1">
      <t>ヒャク</t>
    </rPh>
    <rPh sb="1" eb="3">
      <t>マンエン</t>
    </rPh>
    <phoneticPr fontId="5"/>
  </si>
  <si>
    <t>0.6百万円/1回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</si>
  <si>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</si>
  <si>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１多角的貿易体制の維持・強化と経済連携の推進</t>
    <rPh sb="0" eb="2">
      <t>セサク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</si>
  <si>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t>
    <phoneticPr fontId="5"/>
  </si>
  <si>
    <t>毎年一回以上開催</t>
    <rPh sb="0" eb="2">
      <t>マイトシ</t>
    </rPh>
    <rPh sb="2" eb="4">
      <t>イッカイ</t>
    </rPh>
    <rPh sb="4" eb="6">
      <t>イジョウ</t>
    </rPh>
    <rPh sb="6" eb="8">
      <t>カイサイ</t>
    </rPh>
    <phoneticPr fontId="5"/>
  </si>
  <si>
    <t>－</t>
    <phoneticPr fontId="5"/>
  </si>
  <si>
    <t>平成22年以降毎年一回開催している。</t>
    <rPh sb="0" eb="2">
      <t>ヘイセイ</t>
    </rPh>
    <rPh sb="4" eb="7">
      <t>ネンイコウ</t>
    </rPh>
    <rPh sb="5" eb="7">
      <t>イコウ</t>
    </rPh>
    <rPh sb="7" eb="9">
      <t>マイトシ</t>
    </rPh>
    <rPh sb="9" eb="11">
      <t>イッカイ</t>
    </rPh>
    <rPh sb="11" eb="13">
      <t>カイサイ</t>
    </rPh>
    <phoneticPr fontId="5"/>
  </si>
  <si>
    <t>平成22年以降毎年開催。</t>
    <rPh sb="0" eb="2">
      <t>ヘイセイ</t>
    </rPh>
    <rPh sb="4" eb="7">
      <t>ネンイコウ</t>
    </rPh>
    <rPh sb="5" eb="7">
      <t>イコウ</t>
    </rPh>
    <rPh sb="7" eb="9">
      <t>マイトシ</t>
    </rPh>
    <rPh sb="9" eb="11">
      <t>カイサイ</t>
    </rPh>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</si>
  <si>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</si>
  <si>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</si>
  <si>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無</t>
  </si>
  <si>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</si>
  <si>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t>
  </si>
  <si>
    <t>見積合わせを実施し，妥当な水準となっている。</t>
    <rPh sb="0" eb="3">
      <t>ミツモリア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</si>
  <si>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</si>
  <si>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</si>
  <si>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本件は，調達手続き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テツヅキ</t>
    </rPh>
    <rPh sb="10" eb="13">
      <t>トウメイセイ</t>
    </rPh>
    <rPh sb="14" eb="17">
      <t>コウヘイセイ</t>
    </rPh>
    <rPh sb="17" eb="18">
      <t>オヨ</t>
    </rPh>
    <rPh sb="19" eb="22">
      <t>キョウソウセイ</t>
    </rPh>
    <rPh sb="23" eb="24">
      <t>タカ</t>
    </rPh>
    <rPh sb="29" eb="31">
      <t>ナイガイ</t>
    </rPh>
    <rPh sb="32" eb="35">
      <t>キョウキュウシャ</t>
    </rPh>
    <rPh sb="38" eb="40">
      <t>テキセツ</t>
    </rPh>
    <rPh sb="41" eb="43">
      <t>シジョウ</t>
    </rPh>
    <rPh sb="44" eb="46">
      <t>サンニュウ</t>
    </rPh>
    <rPh sb="52" eb="54">
      <t>モクテキ</t>
    </rPh>
    <rPh sb="57" eb="59">
      <t>カイサイ</t>
    </rPh>
    <rPh sb="62" eb="64">
      <t>ジギョウ</t>
    </rPh>
    <rPh sb="68" eb="71">
      <t>セツメイカイ</t>
    </rPh>
    <rPh sb="77" eb="80">
      <t>コクナイガイ</t>
    </rPh>
    <rPh sb="81" eb="84">
      <t>サンカシャ</t>
    </rPh>
    <rPh sb="85" eb="86">
      <t>タイ</t>
    </rPh>
    <rPh sb="88" eb="89">
      <t>ワ</t>
    </rPh>
    <rPh sb="90" eb="91">
      <t>コク</t>
    </rPh>
    <rPh sb="92" eb="94">
      <t>セイフ</t>
    </rPh>
    <rPh sb="94" eb="96">
      <t>チョウタツ</t>
    </rPh>
    <rPh sb="100" eb="102">
      <t>テツヅキ</t>
    </rPh>
    <rPh sb="102" eb="103">
      <t>メン</t>
    </rPh>
    <rPh sb="104" eb="106">
      <t>セツメイ</t>
    </rPh>
    <rPh sb="106" eb="107">
      <t>オヨ</t>
    </rPh>
    <rPh sb="108" eb="111">
      <t>カクショウチョウ</t>
    </rPh>
    <rPh sb="114" eb="116">
      <t>コベツ</t>
    </rPh>
    <rPh sb="116" eb="118">
      <t>チョウタツ</t>
    </rPh>
    <rPh sb="118" eb="120">
      <t>アンケン</t>
    </rPh>
    <rPh sb="121" eb="123">
      <t>セツメイ</t>
    </rPh>
    <rPh sb="123" eb="124">
      <t>トウ</t>
    </rPh>
    <rPh sb="124" eb="126">
      <t>ハバヒロ</t>
    </rPh>
    <rPh sb="127" eb="129">
      <t>ジョウホウ</t>
    </rPh>
    <rPh sb="129" eb="131">
      <t>テイキョウ</t>
    </rPh>
    <rPh sb="132" eb="133">
      <t>オコナ</t>
    </rPh>
    <rPh sb="138" eb="140">
      <t>ジギョウ</t>
    </rPh>
    <rPh sb="141" eb="143">
      <t>モクテキ</t>
    </rPh>
    <rPh sb="144" eb="146">
      <t>ガッチ</t>
    </rPh>
    <rPh sb="148" eb="149">
      <t>カタチ</t>
    </rPh>
    <rPh sb="150" eb="152">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</si>
  <si>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</si>
  <si>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557</t>
    <phoneticPr fontId="5"/>
  </si>
  <si>
    <t>533</t>
    <phoneticPr fontId="5"/>
  </si>
  <si>
    <t>264</t>
    <phoneticPr fontId="5"/>
  </si>
  <si>
    <t>54</t>
    <phoneticPr fontId="5"/>
  </si>
  <si>
    <t>58</t>
    <phoneticPr fontId="5"/>
  </si>
  <si>
    <t>81</t>
    <phoneticPr fontId="5"/>
  </si>
  <si>
    <t>0069</t>
    <phoneticPr fontId="5"/>
  </si>
  <si>
    <t>政府調達総数に対する外国企業の割合（金額ベース）
平成30年度の成果実績については，内閣官房による上記外国企業割合の集計結果が周知され次第記載予定。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ヘイセイ</t>
    </rPh>
    <rPh sb="29" eb="31">
      <t>ネンド</t>
    </rPh>
    <rPh sb="32" eb="34">
      <t>セイカ</t>
    </rPh>
    <rPh sb="34" eb="36">
      <t>ジッセキ</t>
    </rPh>
    <rPh sb="42" eb="44">
      <t>ナイカク</t>
    </rPh>
    <rPh sb="44" eb="46">
      <t>カンボウ</t>
    </rPh>
    <rPh sb="49" eb="51">
      <t>ジョウキ</t>
    </rPh>
    <rPh sb="51" eb="53">
      <t>ガイコク</t>
    </rPh>
    <rPh sb="53" eb="55">
      <t>キギョウ</t>
    </rPh>
    <rPh sb="55" eb="57">
      <t>ワリアイ</t>
    </rPh>
    <rPh sb="58" eb="60">
      <t>シュウケイ</t>
    </rPh>
    <rPh sb="60" eb="62">
      <t>ケッカ</t>
    </rPh>
    <rPh sb="63" eb="65">
      <t>シュウチ</t>
    </rPh>
    <rPh sb="67" eb="69">
      <t>シダイ</t>
    </rPh>
    <rPh sb="69" eb="71">
      <t>キサイ</t>
    </rPh>
    <rPh sb="71" eb="73">
      <t>ヨテイ</t>
    </rPh>
    <phoneticPr fontId="5"/>
  </si>
  <si>
    <t>外国企業からの調達割合を金額ベースで4％以上。
平成30年度の実績値については，内閣官房による政府調達総数に対する外国企業の割合の集計結果が周知され次第記載予定。</t>
    <rPh sb="0" eb="2">
      <t>ガイコク</t>
    </rPh>
    <rPh sb="2" eb="4">
      <t>キギョウ</t>
    </rPh>
    <rPh sb="7" eb="9">
      <t>チョウタツ</t>
    </rPh>
    <rPh sb="9" eb="11">
      <t>ワリアイ</t>
    </rPh>
    <rPh sb="12" eb="14">
      <t>キンガク</t>
    </rPh>
    <rPh sb="20" eb="22">
      <t>イジョウ</t>
    </rPh>
    <rPh sb="25" eb="27">
      <t>ヘイセイ</t>
    </rPh>
    <rPh sb="29" eb="31">
      <t>ネンド</t>
    </rPh>
    <rPh sb="32" eb="35">
      <t>ジッセキチ</t>
    </rPh>
    <rPh sb="41" eb="43">
      <t>ナイカク</t>
    </rPh>
    <rPh sb="43" eb="45">
      <t>カンボウ</t>
    </rPh>
    <rPh sb="48" eb="50">
      <t>セイフ</t>
    </rPh>
    <rPh sb="50" eb="52">
      <t>チョウタツ</t>
    </rPh>
    <rPh sb="52" eb="53">
      <t>ソウ</t>
    </rPh>
    <rPh sb="53" eb="54">
      <t>スウ</t>
    </rPh>
    <rPh sb="55" eb="56">
      <t>タイ</t>
    </rPh>
    <rPh sb="58" eb="60">
      <t>ガイコク</t>
    </rPh>
    <rPh sb="60" eb="62">
      <t>キギョウ</t>
    </rPh>
    <rPh sb="63" eb="65">
      <t>ワリアイ</t>
    </rPh>
    <rPh sb="66" eb="68">
      <t>シュウケイ</t>
    </rPh>
    <rPh sb="68" eb="70">
      <t>ケッカ</t>
    </rPh>
    <rPh sb="71" eb="73">
      <t>シュウチ</t>
    </rPh>
    <rPh sb="75" eb="77">
      <t>シダイ</t>
    </rPh>
    <rPh sb="77" eb="79">
      <t>キサイ</t>
    </rPh>
    <rPh sb="79" eb="81">
      <t>ヨテイ</t>
    </rPh>
    <phoneticPr fontId="5"/>
  </si>
  <si>
    <t>0.5百万円/1回</t>
    <rPh sb="3" eb="4">
      <t>ヒャク</t>
    </rPh>
    <rPh sb="4" eb="6">
      <t>マンエン</t>
    </rPh>
    <rPh sb="8" eb="9">
      <t>カイ</t>
    </rPh>
    <phoneticPr fontId="5"/>
  </si>
  <si>
    <t>（株）エモック・エンタープライズ</t>
    <rPh sb="1" eb="2">
      <t>カブ</t>
    </rPh>
    <phoneticPr fontId="5"/>
  </si>
  <si>
    <t>セミナー運営・実施</t>
    <rPh sb="4" eb="6">
      <t>ウンエイ</t>
    </rPh>
    <rPh sb="7" eb="9">
      <t>ジッシ</t>
    </rPh>
    <phoneticPr fontId="5"/>
  </si>
  <si>
    <t>-</t>
    <phoneticPr fontId="5"/>
  </si>
  <si>
    <t>－</t>
    <phoneticPr fontId="5"/>
  </si>
  <si>
    <t>-</t>
    <phoneticPr fontId="5"/>
  </si>
  <si>
    <t>「政府調達セミナー」を開催し，国内外の企業が我が国の政府調達制度に理解を深め，政府調達への円滑な参加を促す。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3" eb="35">
      <t>リカイ</t>
    </rPh>
    <rPh sb="36" eb="37">
      <t>フカ</t>
    </rPh>
    <rPh sb="39" eb="41">
      <t>セイフ</t>
    </rPh>
    <rPh sb="41" eb="43">
      <t>チョウタツ</t>
    </rPh>
    <rPh sb="45" eb="47">
      <t>エンカツ</t>
    </rPh>
    <rPh sb="48" eb="50">
      <t>サンカ</t>
    </rPh>
    <rPh sb="51" eb="52">
      <t>ウナガ</t>
    </rPh>
    <phoneticPr fontId="5"/>
  </si>
  <si>
    <t>政府調達セミナーにおいて，内外の供給者を対象に我が国の政府調達手続き及び一定額以上の調達予定案件等に関する情報を提供する場を設けることにより，政府機関が行う調達手続きを内外無差別，透明かつ公正な競争手続きとするとともに，内外の競争力のある供給者がより容易に市場参入できる環境作りを行っている。</t>
    <rPh sb="0" eb="2">
      <t>セイフ</t>
    </rPh>
    <rPh sb="2" eb="4">
      <t>チョウタツ</t>
    </rPh>
    <rPh sb="13" eb="15">
      <t>ナイガイ</t>
    </rPh>
    <rPh sb="16" eb="18">
      <t>キョウキュウ</t>
    </rPh>
    <rPh sb="18" eb="19">
      <t>シャ</t>
    </rPh>
    <rPh sb="20" eb="22">
      <t>タイショウ</t>
    </rPh>
    <rPh sb="23" eb="24">
      <t>ワ</t>
    </rPh>
    <rPh sb="25" eb="26">
      <t>コク</t>
    </rPh>
    <rPh sb="27" eb="29">
      <t>セイフ</t>
    </rPh>
    <rPh sb="29" eb="31">
      <t>チョウタツ</t>
    </rPh>
    <rPh sb="31" eb="33">
      <t>テツヅ</t>
    </rPh>
    <rPh sb="34" eb="35">
      <t>オヨ</t>
    </rPh>
    <rPh sb="36" eb="39">
      <t>イッテイガク</t>
    </rPh>
    <rPh sb="39" eb="41">
      <t>イジョウ</t>
    </rPh>
    <rPh sb="42" eb="44">
      <t>チョウタツ</t>
    </rPh>
    <rPh sb="44" eb="46">
      <t>ヨテイ</t>
    </rPh>
    <rPh sb="46" eb="48">
      <t>アンケン</t>
    </rPh>
    <rPh sb="48" eb="49">
      <t>トウ</t>
    </rPh>
    <rPh sb="50" eb="51">
      <t>カン</t>
    </rPh>
    <rPh sb="53" eb="55">
      <t>ジョウホウ</t>
    </rPh>
    <rPh sb="56" eb="58">
      <t>テイキョウ</t>
    </rPh>
    <rPh sb="60" eb="61">
      <t>バ</t>
    </rPh>
    <rPh sb="62" eb="63">
      <t>モウ</t>
    </rPh>
    <rPh sb="71" eb="73">
      <t>セイフ</t>
    </rPh>
    <rPh sb="73" eb="75">
      <t>キカン</t>
    </rPh>
    <rPh sb="76" eb="77">
      <t>オコナ</t>
    </rPh>
    <rPh sb="78" eb="80">
      <t>チョウタツ</t>
    </rPh>
    <rPh sb="80" eb="82">
      <t>テツヅ</t>
    </rPh>
    <rPh sb="84" eb="86">
      <t>ナイガイ</t>
    </rPh>
    <rPh sb="86" eb="89">
      <t>ムサベツ</t>
    </rPh>
    <rPh sb="90" eb="92">
      <t>トウメイ</t>
    </rPh>
    <rPh sb="94" eb="96">
      <t>コウセイ</t>
    </rPh>
    <rPh sb="97" eb="99">
      <t>キョウソウ</t>
    </rPh>
    <rPh sb="99" eb="101">
      <t>テツヅ</t>
    </rPh>
    <rPh sb="110" eb="112">
      <t>ナイガイ</t>
    </rPh>
    <rPh sb="113" eb="116">
      <t>キョウソウリョク</t>
    </rPh>
    <rPh sb="119" eb="122">
      <t>キョウキュウシャ</t>
    </rPh>
    <rPh sb="125" eb="127">
      <t>ヨウイ</t>
    </rPh>
    <rPh sb="128" eb="130">
      <t>シジョウ</t>
    </rPh>
    <rPh sb="130" eb="132">
      <t>サンニュウ</t>
    </rPh>
    <rPh sb="135" eb="137">
      <t>カンキョウ</t>
    </rPh>
    <rPh sb="137" eb="138">
      <t>ツク</t>
    </rPh>
    <rPh sb="140" eb="141">
      <t>オコナ</t>
    </rPh>
    <phoneticPr fontId="5"/>
  </si>
  <si>
    <t>委託内容の拡充による増。</t>
    <rPh sb="0" eb="4">
      <t>イタクナイヨウ</t>
    </rPh>
    <rPh sb="5" eb="7">
      <t>カクジュウ</t>
    </rPh>
    <rPh sb="10" eb="11">
      <t>ゾウ</t>
    </rPh>
    <phoneticPr fontId="5"/>
  </si>
  <si>
    <t>0.5百万円/1回</t>
    <rPh sb="3" eb="4">
      <t>ヒャク</t>
    </rPh>
    <rPh sb="4" eb="6">
      <t>マンエン</t>
    </rPh>
    <rPh sb="8" eb="9">
      <t>カイ</t>
    </rPh>
    <phoneticPr fontId="5"/>
  </si>
  <si>
    <t>-</t>
    <phoneticPr fontId="5"/>
  </si>
  <si>
    <t>-</t>
    <phoneticPr fontId="5"/>
  </si>
  <si>
    <t>内閣府</t>
  </si>
  <si>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5"/>
  </si>
  <si>
    <t>「政府調達手続に関する運用指針等」（平成２６年３月３１日関係省庁申合せ）では，外務省主催にて，一定額以上の調達予定案件につき，内外の供給者を対象とした情報提供の場を設けることとされており，外務省では毎年本件セミナーを開催している。</t>
    <rPh sb="1" eb="3">
      <t>セイフ</t>
    </rPh>
    <rPh sb="3" eb="5">
      <t>チョウタツ</t>
    </rPh>
    <rPh sb="5" eb="7">
      <t>テツヅキ</t>
    </rPh>
    <rPh sb="8" eb="9">
      <t>カン</t>
    </rPh>
    <rPh sb="11" eb="13">
      <t>ウンヨウ</t>
    </rPh>
    <rPh sb="13" eb="15">
      <t>シシン</t>
    </rPh>
    <rPh sb="15" eb="16">
      <t>トウ</t>
    </rPh>
    <rPh sb="18" eb="20">
      <t>ヘイセイ</t>
    </rPh>
    <rPh sb="22" eb="23">
      <t>ネン</t>
    </rPh>
    <rPh sb="24" eb="25">
      <t>ガツ</t>
    </rPh>
    <rPh sb="27" eb="28">
      <t>ニチ</t>
    </rPh>
    <rPh sb="28" eb="30">
      <t>カンケイ</t>
    </rPh>
    <rPh sb="30" eb="32">
      <t>ショウチョウ</t>
    </rPh>
    <rPh sb="32" eb="34">
      <t>モウシアワ</t>
    </rPh>
    <rPh sb="39" eb="42">
      <t>ガイムショウ</t>
    </rPh>
    <rPh sb="42" eb="44">
      <t>シュサイ</t>
    </rPh>
    <rPh sb="47" eb="50">
      <t>イッテイガク</t>
    </rPh>
    <rPh sb="50" eb="52">
      <t>イジョウ</t>
    </rPh>
    <rPh sb="53" eb="55">
      <t>チョウタツ</t>
    </rPh>
    <rPh sb="55" eb="57">
      <t>ヨテイ</t>
    </rPh>
    <rPh sb="57" eb="59">
      <t>アンケン</t>
    </rPh>
    <rPh sb="63" eb="65">
      <t>ナイガイ</t>
    </rPh>
    <rPh sb="66" eb="69">
      <t>キョウキュウシャ</t>
    </rPh>
    <rPh sb="70" eb="72">
      <t>タイショウ</t>
    </rPh>
    <rPh sb="75" eb="77">
      <t>ジョウホウ</t>
    </rPh>
    <rPh sb="77" eb="79">
      <t>テイキョウ</t>
    </rPh>
    <rPh sb="80" eb="81">
      <t>バ</t>
    </rPh>
    <rPh sb="82" eb="83">
      <t>モウ</t>
    </rPh>
    <rPh sb="94" eb="97">
      <t>ガイムショウ</t>
    </rPh>
    <rPh sb="99" eb="101">
      <t>マイネン</t>
    </rPh>
    <rPh sb="101" eb="103">
      <t>ホンケン</t>
    </rPh>
    <rPh sb="108" eb="110">
      <t>カイサイ</t>
    </rPh>
    <phoneticPr fontId="5"/>
  </si>
  <si>
    <t>今後も、限られた予算の中で，より多くの関係者の参加を得られるよう，効果的な執行に努めていくことを心がけていく必要がある。</t>
    <phoneticPr fontId="5"/>
  </si>
  <si>
    <t>引き続き適切かつ効率的な事業実施に努める。</t>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</si>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</sst>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173708</xdr:colOff>
      <xdr:row>742</xdr:row>
      <xdr:rowOff>114284</xdr:rowOff>
    </xdr:from>
    <xdr:to>
      <xdr:col>33</xdr:col>
      <xdr:colOff>139696</xdr:colOff>
      <xdr:row>765</xdr:row>
      <xdr:rowOff>92059</xdr:rowOff>
    </xdr:to>
    <xdr:grpSp>
      <xdr:nvGrpSpPr>
        <xdr:cNvPr id="15" name="グループ化 14"/>
        <xdr:cNvGrpSpPr/>
      </xdr:nvGrpSpPr>
      <xdr:grpSpPr>
        <a:xfrm>
          <a:off x="4644108" y="36233084"/>
          <a:ext cx="2201188" cy="3457575"/>
          <a:chOff x="4448904" y="230717914"/>
          <a:chExt cx="2240173" cy="4030573"/>
        </a:xfrm>
      </xdr:grpSpPr>
      <xdr:sp macro="" textlink="">
        <xdr:nvSpPr>
          <xdr:cNvPr id="16" name="正方形/長方形 15"/>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17" name="直線矢印コネクタ 16"/>
          <xdr:cNvCxnSpPr>
            <a:stCxn id="16"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863353" y="233059939"/>
            <a:ext cx="1378323"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株式会社エモック・エンタープライズ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19" name="テキスト ボックス 18"/>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0" name="大かっこ 19"/>
          <xdr:cNvSpPr/>
        </xdr:nvSpPr>
        <xdr:spPr>
          <a:xfrm>
            <a:off x="4448904" y="234266634"/>
            <a:ext cx="2240173"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80</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67</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0.7</v>
      </c>
      <c r="Q13" s="95"/>
      <c r="R13" s="95"/>
      <c r="S13" s="95"/>
      <c r="T13" s="95"/>
      <c r="U13" s="95"/>
      <c r="V13" s="96"/>
      <c r="W13" s="94">
        <v>0.6</v>
      </c>
      <c r="X13" s="95"/>
      <c r="Y13" s="95"/>
      <c r="Z13" s="95"/>
      <c r="AA13" s="95"/>
      <c r="AB13" s="95"/>
      <c r="AC13" s="96"/>
      <c r="AD13" s="94">
        <v>0.6</v>
      </c>
      <c r="AE13" s="95"/>
      <c r="AF13" s="95"/>
      <c r="AG13" s="95"/>
      <c r="AH13" s="95"/>
      <c r="AI13" s="95"/>
      <c r="AJ13" s="96"/>
      <c r="AK13" s="94">
        <v>0.6</v>
      </c>
      <c r="AL13" s="95"/>
      <c r="AM13" s="95"/>
      <c r="AN13" s="95"/>
      <c r="AO13" s="95"/>
      <c r="AP13" s="95"/>
      <c r="AQ13" s="96"/>
      <c r="AR13" s="91">
        <v>0.8</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491</v>
      </c>
      <c r="X14" s="95"/>
      <c r="Y14" s="95"/>
      <c r="Z14" s="95"/>
      <c r="AA14" s="95"/>
      <c r="AB14" s="95"/>
      <c r="AC14" s="96"/>
      <c r="AD14" s="94" t="s">
        <v>490</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t="s">
        <v>538</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490</v>
      </c>
      <c r="AE17" s="95"/>
      <c r="AF17" s="95"/>
      <c r="AG17" s="95"/>
      <c r="AH17" s="95"/>
      <c r="AI17" s="95"/>
      <c r="AJ17" s="96"/>
      <c r="AK17" s="94" t="s">
        <v>490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0.7</v>
      </c>
      <c r="Q18" s="101"/>
      <c r="R18" s="101"/>
      <c r="S18" s="101"/>
      <c r="T18" s="101"/>
      <c r="U18" s="101"/>
      <c r="V18" s="102"/>
      <c r="W18" s="100">
        <f>SUM(W13:AC17)</f>
        <v>0.6</v>
      </c>
      <c r="X18" s="101"/>
      <c r="Y18" s="101"/>
      <c r="Z18" s="101"/>
      <c r="AA18" s="101"/>
      <c r="AB18" s="101"/>
      <c r="AC18" s="102"/>
      <c r="AD18" s="100">
        <f>SUM(AD13:AJ17)</f>
        <v>0.6</v>
      </c>
      <c r="AE18" s="101"/>
      <c r="AF18" s="101"/>
      <c r="AG18" s="101"/>
      <c r="AH18" s="101"/>
      <c r="AI18" s="101"/>
      <c r="AJ18" s="102"/>
      <c r="AK18" s="100">
        <f>SUM(AK13:AQ17)</f>
        <v>0.6</v>
      </c>
      <c r="AL18" s="101"/>
      <c r="AM18" s="101"/>
      <c r="AN18" s="101"/>
      <c r="AO18" s="101"/>
      <c r="AP18" s="101"/>
      <c r="AQ18" s="102"/>
      <c r="AR18" s="100">
        <f>SUM(AR13:AX17)</f>
        <v>0.8</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0.6</v>
      </c>
      <c r="Q19" s="95"/>
      <c r="R19" s="95"/>
      <c r="S19" s="95"/>
      <c r="T19" s="95"/>
      <c r="U19" s="95"/>
      <c r="V19" s="96"/>
      <c r="W19" s="94">
        <v>0.5</v>
      </c>
      <c r="X19" s="95"/>
      <c r="Y19" s="95"/>
      <c r="Z19" s="95"/>
      <c r="AA19" s="95"/>
      <c r="AB19" s="95"/>
      <c r="AC19" s="96"/>
      <c r="AD19" s="94">
        <v>0.6</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0.85714285714285721</v>
      </c>
      <c r="Q20" s="525"/>
      <c r="R20" s="525"/>
      <c r="S20" s="525"/>
      <c r="T20" s="525"/>
      <c r="U20" s="525"/>
      <c r="V20" s="525"/>
      <c r="W20" s="525">
        <f t="shared" ref="W20" si="0">IF(W18=0, "-", SUM(W19)/W18)</f>
        <v>0.83333333333333337</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0.85714285714285721</v>
      </c>
      <c r="Q21" s="525"/>
      <c r="R21" s="525"/>
      <c r="S21" s="525"/>
      <c r="T21" s="525"/>
      <c r="U21" s="525"/>
      <c r="V21" s="525"/>
      <c r="W21" s="525">
        <f t="shared" ref="W21" si="2">IF(W19=0, "-", SUM(W19)/SUM(W13,W14))</f>
        <v>0.83333333333333337</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0.5</v>
      </c>
      <c r="Q23" s="92"/>
      <c r="R23" s="92"/>
      <c r="S23" s="92"/>
      <c r="T23" s="92"/>
      <c r="U23" s="92"/>
      <c r="V23" s="93"/>
      <c r="W23" s="91">
        <v>0.8</v>
      </c>
      <c r="X23" s="92"/>
      <c r="Y23" s="92"/>
      <c r="Z23" s="92"/>
      <c r="AA23" s="92"/>
      <c r="AB23" s="92"/>
      <c r="AC23" s="93"/>
      <c r="AD23" s="195" t="s">
        <v>536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9.9999999999999978E-2</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0.6</v>
      </c>
      <c r="Q29" s="95"/>
      <c r="R29" s="95"/>
      <c r="S29" s="95"/>
      <c r="T29" s="95"/>
      <c r="U29" s="95"/>
      <c r="V29" s="96"/>
      <c r="W29" s="213">
        <f>AR13</f>
        <v>0.8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33</v>
      </c>
      <c r="AR31" s="122"/>
      <c r="AS31" s="123" t="s">
        <v>307</v>
      </c>
      <c r="AT31" s="158"/>
      <c r="AU31" s="257" t="s">
        <v>539</v>
      </c>
      <c r="AV31" s="257"/>
      <c r="AW31" s="365" t="s">
        <v>296</v>
      </c>
      <c r="AX31" s="366"/>
    </row>
    <row r="32" spans="1:50" ht="36" customHeight="1" x14ac:dyDescent="0.15">
      <c r="A32" s="501"/>
      <c r="B32" s="499"/>
      <c r="C32" s="499"/>
      <c r="D32" s="499"/>
      <c r="E32" s="499"/>
      <c r="F32" s="500"/>
      <c r="G32" s="526" t="s">
        <v>493</v>
      </c>
      <c r="H32" s="527"/>
      <c r="I32" s="527"/>
      <c r="J32" s="527"/>
      <c r="K32" s="527"/>
      <c r="L32" s="527"/>
      <c r="M32" s="527"/>
      <c r="N32" s="527"/>
      <c r="O32" s="528"/>
      <c r="P32" s="147" t="s">
        <v>526</v>
      </c>
      <c r="Q32" s="147"/>
      <c r="R32" s="147"/>
      <c r="S32" s="147"/>
      <c r="T32" s="147"/>
      <c r="U32" s="147"/>
      <c r="V32" s="147"/>
      <c r="W32" s="147"/>
      <c r="X32" s="217"/>
      <c r="Y32" s="324" t="s">
        <v>12</v>
      </c>
      <c r="Z32" s="535"/>
      <c r="AA32" s="536"/>
      <c r="AB32" s="537" t="s">
        <v>494</v>
      </c>
      <c r="AC32" s="537"/>
      <c r="AD32" s="537"/>
      <c r="AE32" s="350">
        <v>2.7</v>
      </c>
      <c r="AF32" s="351"/>
      <c r="AG32" s="351"/>
      <c r="AH32" s="351"/>
      <c r="AI32" s="350">
        <v>4.4000000000000004</v>
      </c>
      <c r="AJ32" s="351"/>
      <c r="AK32" s="351"/>
      <c r="AL32" s="351"/>
      <c r="AM32" s="350" t="s">
        <v>533</v>
      </c>
      <c r="AN32" s="351"/>
      <c r="AO32" s="351"/>
      <c r="AP32" s="351"/>
      <c r="AQ32" s="97" t="s">
        <v>539</v>
      </c>
      <c r="AR32" s="98"/>
      <c r="AS32" s="98"/>
      <c r="AT32" s="99"/>
      <c r="AU32" s="351" t="s">
        <v>539</v>
      </c>
      <c r="AV32" s="351"/>
      <c r="AW32" s="351"/>
      <c r="AX32" s="353"/>
    </row>
    <row r="33" spans="1:50" ht="36"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297</v>
      </c>
      <c r="AC33" s="508"/>
      <c r="AD33" s="508"/>
      <c r="AE33" s="350">
        <v>4</v>
      </c>
      <c r="AF33" s="351"/>
      <c r="AG33" s="351"/>
      <c r="AH33" s="351"/>
      <c r="AI33" s="350">
        <v>4</v>
      </c>
      <c r="AJ33" s="351"/>
      <c r="AK33" s="351"/>
      <c r="AL33" s="351"/>
      <c r="AM33" s="350">
        <v>4</v>
      </c>
      <c r="AN33" s="351"/>
      <c r="AO33" s="351"/>
      <c r="AP33" s="351"/>
      <c r="AQ33" s="97">
        <v>4</v>
      </c>
      <c r="AR33" s="98"/>
      <c r="AS33" s="98"/>
      <c r="AT33" s="99"/>
      <c r="AU33" s="351" t="s">
        <v>539</v>
      </c>
      <c r="AV33" s="351"/>
      <c r="AW33" s="351"/>
      <c r="AX33" s="353"/>
    </row>
    <row r="34" spans="1:50" ht="36"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68</v>
      </c>
      <c r="AF34" s="351"/>
      <c r="AG34" s="351"/>
      <c r="AH34" s="351"/>
      <c r="AI34" s="350">
        <v>110</v>
      </c>
      <c r="AJ34" s="351"/>
      <c r="AK34" s="351"/>
      <c r="AL34" s="351"/>
      <c r="AM34" s="350" t="s">
        <v>539</v>
      </c>
      <c r="AN34" s="351"/>
      <c r="AO34" s="351"/>
      <c r="AP34" s="351"/>
      <c r="AQ34" s="97" t="s">
        <v>539</v>
      </c>
      <c r="AR34" s="98"/>
      <c r="AS34" s="98"/>
      <c r="AT34" s="99"/>
      <c r="AU34" s="351" t="s">
        <v>539</v>
      </c>
      <c r="AV34" s="351"/>
      <c r="AW34" s="351"/>
      <c r="AX34" s="353"/>
    </row>
    <row r="35" spans="1:50" ht="23.25" customHeight="1" x14ac:dyDescent="0.15">
      <c r="A35" s="883" t="s">
        <v>424</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74</v>
      </c>
      <c r="AF101" s="351"/>
      <c r="AG101" s="351"/>
      <c r="AH101" s="352"/>
      <c r="AI101" s="350">
        <v>69</v>
      </c>
      <c r="AJ101" s="351"/>
      <c r="AK101" s="351"/>
      <c r="AL101" s="352"/>
      <c r="AM101" s="350">
        <v>59</v>
      </c>
      <c r="AN101" s="351"/>
      <c r="AO101" s="351"/>
      <c r="AP101" s="352"/>
      <c r="AQ101" s="350">
        <v>53</v>
      </c>
      <c r="AR101" s="351"/>
      <c r="AS101" s="351"/>
      <c r="AT101" s="352"/>
      <c r="AU101" s="350" t="s">
        <v>539</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50</v>
      </c>
      <c r="AF102" s="344"/>
      <c r="AG102" s="344"/>
      <c r="AH102" s="344"/>
      <c r="AI102" s="344">
        <v>50</v>
      </c>
      <c r="AJ102" s="344"/>
      <c r="AK102" s="344"/>
      <c r="AL102" s="344"/>
      <c r="AM102" s="344">
        <v>50</v>
      </c>
      <c r="AN102" s="344"/>
      <c r="AO102" s="344"/>
      <c r="AP102" s="344"/>
      <c r="AQ102" s="800">
        <v>50</v>
      </c>
      <c r="AR102" s="801"/>
      <c r="AS102" s="801"/>
      <c r="AT102" s="802"/>
      <c r="AU102" s="800">
        <v>50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500</v>
      </c>
      <c r="AC116" s="287"/>
      <c r="AD116" s="288"/>
      <c r="AE116" s="344">
        <v>0.6</v>
      </c>
      <c r="AF116" s="344"/>
      <c r="AG116" s="344"/>
      <c r="AH116" s="344"/>
      <c r="AI116" s="344">
        <v>0.5</v>
      </c>
      <c r="AJ116" s="344"/>
      <c r="AK116" s="344"/>
      <c r="AL116" s="344"/>
      <c r="AM116" s="344">
        <v>0.6</v>
      </c>
      <c r="AN116" s="344"/>
      <c r="AO116" s="344"/>
      <c r="AP116" s="344"/>
      <c r="AQ116" s="350">
        <v>0.5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501</v>
      </c>
      <c r="AF117" s="292"/>
      <c r="AG117" s="292"/>
      <c r="AH117" s="292"/>
      <c r="AI117" s="292" t="s">
        <v>528</v>
      </c>
      <c r="AJ117" s="292"/>
      <c r="AK117" s="292"/>
      <c r="AL117" s="292"/>
      <c r="AM117" s="292" t="s">
        <v>501</v>
      </c>
      <c r="AN117" s="292"/>
      <c r="AO117" s="292"/>
      <c r="AP117" s="292"/>
      <c r="AQ117" s="292" t="s">
        <v>537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33</v>
      </c>
      <c r="AR133" s="257"/>
      <c r="AS133" s="123" t="s">
        <v>307</v>
      </c>
      <c r="AT133" s="158"/>
      <c r="AU133" s="122" t="s">
        <v>539</v>
      </c>
      <c r="AV133" s="122"/>
      <c r="AW133" s="123" t="s">
        <v>296</v>
      </c>
      <c r="AX133" s="124"/>
    </row>
    <row r="134" spans="1:50" ht="39.75" customHeight="1" x14ac:dyDescent="0.15">
      <c r="A134" s="980"/>
      <c r="B134" s="238"/>
      <c r="C134" s="237"/>
      <c r="D134" s="238"/>
      <c r="E134" s="237"/>
      <c r="F134" s="300"/>
      <c r="G134" s="216" t="s">
        <v>527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504</v>
      </c>
      <c r="AC134" s="207"/>
      <c r="AD134" s="207"/>
      <c r="AE134" s="252">
        <v>2.7</v>
      </c>
      <c r="AF134" s="98"/>
      <c r="AG134" s="98"/>
      <c r="AH134" s="98"/>
      <c r="AI134" s="252">
        <v>4.4000000000000004</v>
      </c>
      <c r="AJ134" s="98"/>
      <c r="AK134" s="98"/>
      <c r="AL134" s="98"/>
      <c r="AM134" s="252" t="s">
        <v>539</v>
      </c>
      <c r="AN134" s="98"/>
      <c r="AO134" s="98"/>
      <c r="AP134" s="98"/>
      <c r="AQ134" s="252" t="s">
        <v>539</v>
      </c>
      <c r="AR134" s="98"/>
      <c r="AS134" s="98"/>
      <c r="AT134" s="98"/>
      <c r="AU134" s="252" t="s">
        <v>539</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297</v>
      </c>
      <c r="AC135" s="119"/>
      <c r="AD135" s="119"/>
      <c r="AE135" s="252">
        <v>4</v>
      </c>
      <c r="AF135" s="98"/>
      <c r="AG135" s="98"/>
      <c r="AH135" s="98"/>
      <c r="AI135" s="252">
        <v>4</v>
      </c>
      <c r="AJ135" s="98"/>
      <c r="AK135" s="98"/>
      <c r="AL135" s="98"/>
      <c r="AM135" s="252">
        <v>4</v>
      </c>
      <c r="AN135" s="98"/>
      <c r="AO135" s="98"/>
      <c r="AP135" s="98"/>
      <c r="AQ135" s="252">
        <v>4</v>
      </c>
      <c r="AR135" s="98"/>
      <c r="AS135" s="98"/>
      <c r="AT135" s="98"/>
      <c r="AU135" s="252" t="s">
        <v>539</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534</v>
      </c>
      <c r="H154" s="147"/>
      <c r="I154" s="147"/>
      <c r="J154" s="147"/>
      <c r="K154" s="147"/>
      <c r="L154" s="147"/>
      <c r="M154" s="147"/>
      <c r="N154" s="147"/>
      <c r="O154" s="147"/>
      <c r="P154" s="217"/>
      <c r="Q154" s="146" t="s">
        <v>505</v>
      </c>
      <c r="R154" s="147"/>
      <c r="S154" s="147"/>
      <c r="T154" s="147"/>
      <c r="U154" s="147"/>
      <c r="V154" s="147"/>
      <c r="W154" s="147"/>
      <c r="X154" s="147"/>
      <c r="Y154" s="147"/>
      <c r="Z154" s="147"/>
      <c r="AA154" s="909"/>
      <c r="AB154" s="241" t="s">
        <v>506</v>
      </c>
      <c r="AC154" s="242"/>
      <c r="AD154" s="242"/>
      <c r="AE154" s="247" t="s">
        <v>507</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4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508</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535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509</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510</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512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513</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514</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513</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515</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513</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40.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516</v>
      </c>
      <c r="AH715" s="513"/>
      <c r="AI715" s="513"/>
      <c r="AJ715" s="513"/>
      <c r="AK715" s="513"/>
      <c r="AL715" s="513"/>
      <c r="AM715" s="513"/>
      <c r="AN715" s="513"/>
      <c r="AO715" s="513"/>
      <c r="AP715" s="513"/>
      <c r="AQ715" s="513"/>
      <c r="AR715" s="513"/>
      <c r="AS715" s="513"/>
      <c r="AT715" s="513"/>
      <c r="AU715" s="513"/>
      <c r="AV715" s="513"/>
      <c r="AW715" s="513"/>
      <c r="AX715" s="514"/>
    </row>
    <row r="716" spans="1:50" ht="27"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513</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40.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516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513</v>
      </c>
      <c r="AE719" s="654"/>
      <c r="AF719" s="654"/>
      <c r="AG719" s="146" t="s">
        <v>542</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t="s">
        <v>540</v>
      </c>
      <c r="D721" s="904"/>
      <c r="E721" s="904"/>
      <c r="F721" s="905"/>
      <c r="G721" s="923"/>
      <c r="H721" s="924"/>
      <c r="I721" s="69" t="str">
        <f>IF(OR(G721="　", G721=""), "", "-")</f>
        <v/>
      </c>
      <c r="J721" s="902">
        <v>10</v>
      </c>
      <c r="K721" s="902"/>
      <c r="L721" s="69" t="str">
        <f>IF(M721="","","-")</f>
        <v/>
      </c>
      <c r="M721" s="70"/>
      <c r="N721" s="899" t="s">
        <v>541</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4"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4"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543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544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545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519</v>
      </c>
      <c r="F737" s="108"/>
      <c r="G737" s="108"/>
      <c r="H737" s="108"/>
      <c r="I737" s="108"/>
      <c r="J737" s="108"/>
      <c r="K737" s="108"/>
      <c r="L737" s="108"/>
      <c r="M737" s="108"/>
      <c r="N737" s="87" t="s">
        <v>461</v>
      </c>
      <c r="O737" s="87"/>
      <c r="P737" s="87"/>
      <c r="Q737" s="87"/>
      <c r="R737" s="108" t="s">
        <v>520</v>
      </c>
      <c r="S737" s="108"/>
      <c r="T737" s="108"/>
      <c r="U737" s="108"/>
      <c r="V737" s="108"/>
      <c r="W737" s="108"/>
      <c r="X737" s="108"/>
      <c r="Y737" s="108"/>
      <c r="Z737" s="108"/>
      <c r="AA737" s="87" t="s">
        <v>460</v>
      </c>
      <c r="AB737" s="87"/>
      <c r="AC737" s="87"/>
      <c r="AD737" s="87"/>
      <c r="AE737" s="108" t="s">
        <v>521</v>
      </c>
      <c r="AF737" s="108"/>
      <c r="AG737" s="108"/>
      <c r="AH737" s="108"/>
      <c r="AI737" s="108"/>
      <c r="AJ737" s="108"/>
      <c r="AK737" s="108"/>
      <c r="AL737" s="108"/>
      <c r="AM737" s="108"/>
      <c r="AN737" s="87" t="s">
        <v>459</v>
      </c>
      <c r="AO737" s="87"/>
      <c r="AP737" s="87"/>
      <c r="AQ737" s="87"/>
      <c r="AR737" s="88" t="s">
        <v>522</v>
      </c>
      <c r="AS737" s="89"/>
      <c r="AT737" s="89"/>
      <c r="AU737" s="89"/>
      <c r="AV737" s="89"/>
      <c r="AW737" s="89"/>
      <c r="AX737" s="90"/>
      <c r="AY737" s="75"/>
      <c r="AZ737" s="75"/>
    </row>
    <row r="738" spans="1:52" ht="24.75" customHeight="1" x14ac:dyDescent="0.15">
      <c r="A738" s="109" t="s">
        <v>458</v>
      </c>
      <c r="B738" s="110"/>
      <c r="C738" s="110"/>
      <c r="D738" s="111"/>
      <c r="E738" s="108" t="s">
        <v>522</v>
      </c>
      <c r="F738" s="108"/>
      <c r="G738" s="108"/>
      <c r="H738" s="108"/>
      <c r="I738" s="108"/>
      <c r="J738" s="108"/>
      <c r="K738" s="108"/>
      <c r="L738" s="108"/>
      <c r="M738" s="108"/>
      <c r="N738" s="87" t="s">
        <v>457</v>
      </c>
      <c r="O738" s="87"/>
      <c r="P738" s="87"/>
      <c r="Q738" s="87"/>
      <c r="R738" s="108" t="s">
        <v>523</v>
      </c>
      <c r="S738" s="108"/>
      <c r="T738" s="108"/>
      <c r="U738" s="108"/>
      <c r="V738" s="108"/>
      <c r="W738" s="108"/>
      <c r="X738" s="108"/>
      <c r="Y738" s="108"/>
      <c r="Z738" s="108"/>
      <c r="AA738" s="87" t="s">
        <v>456</v>
      </c>
      <c r="AB738" s="87"/>
      <c r="AC738" s="87"/>
      <c r="AD738" s="87"/>
      <c r="AE738" s="108" t="s">
        <v>524</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71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529</v>
      </c>
      <c r="D837" s="404"/>
      <c r="E837" s="404"/>
      <c r="F837" s="404"/>
      <c r="G837" s="404"/>
      <c r="H837" s="404"/>
      <c r="I837" s="404"/>
      <c r="J837" s="405">
        <v>2010401005495</v>
      </c>
      <c r="K837" s="406"/>
      <c r="L837" s="406"/>
      <c r="M837" s="406"/>
      <c r="N837" s="406"/>
      <c r="O837" s="406"/>
      <c r="P837" s="411" t="s">
        <v>530</v>
      </c>
      <c r="Q837" s="303"/>
      <c r="R837" s="303"/>
      <c r="S837" s="303"/>
      <c r="T837" s="303"/>
      <c r="U837" s="303"/>
      <c r="V837" s="303"/>
      <c r="W837" s="303"/>
      <c r="X837" s="303"/>
      <c r="Y837" s="304">
        <v>0.6</v>
      </c>
      <c r="Z837" s="305"/>
      <c r="AA837" s="305"/>
      <c r="AB837" s="306"/>
      <c r="AC837" s="314" t="s">
        <v>422</v>
      </c>
      <c r="AD837" s="409"/>
      <c r="AE837" s="409"/>
      <c r="AF837" s="409"/>
      <c r="AG837" s="409"/>
      <c r="AH837" s="407" t="s">
        <v>531</v>
      </c>
      <c r="AI837" s="408"/>
      <c r="AJ837" s="408"/>
      <c r="AK837" s="408"/>
      <c r="AL837" s="311" t="s">
        <v>531</v>
      </c>
      <c r="AM837" s="312"/>
      <c r="AN837" s="312"/>
      <c r="AO837" s="313"/>
      <c r="AP837" s="307" t="s">
        <v>532</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cfRule type="expression" dxfId="1885" priority="13151">
      <formula>IF(RIGHT(TEXT(AE117,"0.#"),1)=".",FALSE,TRUE)</formula>
    </cfRule>
    <cfRule type="expression" dxfId="1884" priority="13152">
      <formula>IF(RIGHT(TEXT(AE117,"0.#"),1)=".",TRUE,FALSE)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I117 AM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098" max="49" man="1"/>
  </rowBreaks>
  <colBreaks count="1" manualBreakCount="1">
    <brk id="6" max="106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2019-08-26T07:12:55Z</cp:lastPrinted>
  <dcterms:created xsi:type="dcterms:W3CDTF">2012-03-13T00:50:25Z</dcterms:created>
  <dcterms:modified xsi:type="dcterms:W3CDTF">2019-09-24T03:13:19Z</dcterms:modified>
</cp:coreProperties>
</file>