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<sst xmlns="http://schemas.openxmlformats.org/spreadsheetml/2006/main" count="2972" uniqueCount="718">
  <si>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</si>
  <si>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</si>
  <si>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</si>
  <si>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</si>
  <si>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</si>
  <si>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</si>
  <si>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</si>
  <si>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</si>
  <si>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</si>
  <si>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</si>
  <si>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</si>
  <si>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</si>
  <si>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</si>
  <si>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</si>
  <si>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</si>
  <si>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</si>
  <si>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</si>
  <si>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</si>
  <si>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</si>
  <si>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</si>
  <si>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</si>
  <si>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</si>
  <si>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</si>
  <si>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</si>
  <si>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</si>
  <si>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</si>
  <si>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</si>
  <si>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</si>
  <si>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</si>
  <si>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</si>
  <si>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</si>
  <si>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</si>
  <si>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</si>
  <si>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</si>
  <si>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</si>
  <si>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</si>
  <si>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</si>
  <si>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</si>
  <si>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</si>
  <si>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</si>
  <si>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</si>
  <si>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</si>
  <si>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</si>
  <si>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</si>
  <si>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</si>
  <si>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</si>
  <si>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</si>
  <si>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</si>
  <si>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</si>
  <si>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</si>
  <si>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</si>
  <si>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</si>
  <si>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</si>
  <si>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</si>
  <si>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</si>
  <si>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</si>
  <si>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</si>
  <si>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</si>
  <si>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</si>
  <si>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</si>
  <si>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</si>
  <si>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</si>
  <si>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</si>
  <si>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</si>
  <si>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</si>
  <si>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</si>
  <si>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</si>
  <si>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</si>
  <si>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</si>
  <si>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</si>
  <si>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</si>
  <si>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</si>
  <si>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</si>
  <si>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</si>
  <si>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</si>
  <si>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</si>
  <si>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</si>
  <si>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</si>
  <si>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</si>
  <si>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</si>
  <si>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</si>
  <si>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</si>
  <si>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</si>
  <si>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</si>
  <si>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</si>
  <si>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</si>
  <si>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</si>
  <si>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</si>
  <si>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</si>
  <si>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</si>
  <si>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</si>
  <si>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</si>
  <si>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</si>
  <si>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</si>
  <si>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</si>
  <si>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</si>
  <si>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</si>
  <si>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</si>
  <si>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</si>
  <si>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</si>
  <si>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</si>
  <si>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</si>
  <si>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</si>
  <si>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</si>
  <si>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</si>
  <si>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</si>
  <si>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</si>
  <si>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</si>
  <si>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</si>
  <si>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</si>
  <si>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</si>
  <si>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</si>
  <si>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</si>
  <si>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</si>
  <si>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</si>
  <si>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</si>
  <si>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</si>
  <si>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</si>
  <si>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</si>
  <si>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</si>
  <si>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</si>
  <si>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</si>
  <si>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</si>
  <si>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</si>
  <si>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</si>
  <si>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</si>
  <si>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</si>
  <si>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</si>
  <si>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</si>
  <si>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</si>
  <si>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</si>
  <si>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</si>
  <si>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</si>
  <si>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</si>
  <si>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</si>
  <si>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</si>
  <si>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</si>
  <si>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</si>
  <si>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</si>
  <si>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</si>
  <si>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</si>
  <si>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</si>
  <si>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</si>
  <si>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</si>
  <si>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</si>
  <si>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</si>
  <si>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</si>
  <si>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</si>
  <si>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</si>
  <si>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</si>
  <si>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</si>
  <si>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</si>
  <si>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</si>
  <si>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</si>
  <si>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</si>
  <si>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</si>
  <si>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</si>
  <si>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</si>
  <si>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</si>
  <si>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</si>
  <si>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</si>
  <si>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</si>
  <si>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</si>
  <si>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</si>
  <si>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</si>
  <si>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</si>
  <si>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</si>
  <si>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</si>
  <si>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</si>
  <si>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</si>
  <si>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</si>
  <si>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</si>
  <si>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</si>
  <si>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</si>
  <si>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</si>
  <si>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</si>
  <si>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</si>
  <si>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</si>
  <si>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</si>
  <si>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</si>
  <si>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</si>
  <si>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</si>
  <si>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</si>
  <si>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</si>
  <si>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</si>
  <si>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</si>
  <si>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</si>
  <si>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</si>
  <si>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</si>
  <si>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</si>
  <si>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</si>
  <si>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</si>
  <si>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</si>
  <si>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</si>
  <si>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</si>
  <si>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</si>
  <si>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</si>
  <si>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</si>
  <si>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</si>
  <si>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</si>
  <si>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</si>
  <si>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</si>
  <si>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</si>
  <si>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</si>
  <si>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</si>
  <si>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</si>
  <si>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</si>
  <si>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</si>
  <si>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</si>
  <si>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</si>
  <si>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</si>
  <si>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</si>
  <si>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</si>
  <si>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</si>
  <si>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</si>
  <si>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</si>
  <si>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</si>
  <si>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</si>
  <si>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</si>
  <si>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</si>
  <si>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</si>
  <si>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</si>
  <si>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</si>
  <si>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</si>
  <si>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</si>
  <si>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</si>
  <si>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</si>
  <si>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</si>
  <si>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</si>
  <si>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</si>
  <si>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</si>
  <si>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</si>
  <si>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</si>
  <si>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</si>
  <si>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</si>
  <si>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</si>
  <si>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</si>
  <si>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</si>
  <si>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</si>
  <si>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</si>
  <si>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</si>
  <si>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</si>
  <si>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</si>
  <si>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</si>
  <si>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</si>
  <si>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</si>
  <si>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</si>
  <si>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</si>
  <si>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</si>
  <si>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</si>
  <si>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</si>
  <si>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</si>
  <si>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</si>
  <si>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</si>
  <si>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</si>
  <si>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</si>
  <si>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</si>
  <si>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</si>
  <si>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</si>
  <si>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</si>
  <si>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</si>
  <si>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</si>
  <si>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</si>
  <si>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</si>
  <si>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</si>
  <si>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</si>
  <si>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</si>
  <si>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</si>
  <si>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</si>
  <si>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</si>
  <si>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</si>
  <si>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</si>
  <si>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</si>
  <si>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</si>
  <si>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</si>
  <si>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</si>
  <si>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</si>
  <si>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</si>
  <si>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</si>
  <si>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</si>
  <si>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</si>
  <si>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</si>
  <si>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</si>
  <si>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</si>
  <si>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</si>
  <si>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</si>
  <si>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</si>
  <si>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</si>
  <si>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</si>
  <si>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</si>
  <si>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</si>
  <si>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</si>
  <si>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</si>
  <si>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</si>
  <si>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</si>
  <si>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</si>
  <si>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</si>
  <si>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</si>
  <si>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</si>
  <si>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</si>
  <si>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</si>
  <si>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</si>
  <si>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</si>
  <si>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</si>
  <si>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</si>
  <si>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</si>
  <si>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</si>
  <si>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</si>
  <si>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</si>
  <si>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</si>
  <si>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</si>
  <si>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</si>
  <si>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</si>
  <si>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</si>
  <si>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</si>
  <si>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</si>
  <si>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</si>
  <si>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</si>
  <si>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</si>
  <si>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</si>
  <si>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</si>
  <si>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</si>
  <si>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</si>
  <si>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</si>
  <si>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</si>
  <si>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</si>
  <si>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</si>
  <si>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</si>
  <si>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</si>
  <si>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</si>
  <si>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</si>
  <si>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</si>
  <si>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</si>
  <si>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</si>
  <si>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</si>
  <si>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</si>
  <si>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</si>
  <si>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</si>
  <si>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</si>
  <si>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</si>
  <si>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</si>
  <si>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</si>
  <si>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</si>
  <si>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</si>
  <si>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</si>
  <si>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</si>
  <si>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</si>
  <si>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</si>
  <si>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</si>
  <si>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</si>
  <si>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</si>
  <si>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</si>
  <si>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</si>
  <si>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</si>
  <si>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</si>
  <si>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</si>
  <si>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</si>
  <si>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</si>
  <si>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</si>
  <si>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</si>
  <si>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</si>
  <si>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</si>
  <si>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</si>
  <si>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</si>
  <si>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</si>
  <si>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</si>
  <si>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</si>
  <si>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</si>
  <si>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</si>
  <si>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</si>
  <si>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</si>
  <si>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</si>
  <si>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</si>
  <si>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</si>
  <si>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</si>
  <si>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</si>
  <si>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</si>
  <si>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</si>
  <si>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</si>
  <si>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</si>
  <si>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</si>
  <si>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</si>
  <si>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</si>
  <si>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</si>
  <si>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</si>
  <si>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</si>
  <si>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</si>
  <si>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</si>
  <si>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</si>
  <si>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</si>
  <si>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</si>
  <si>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</si>
  <si>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</si>
  <si>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</si>
  <si>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</si>
  <si>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</si>
  <si>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</si>
  <si>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</si>
  <si>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</si>
  <si>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</si>
  <si>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</si>
  <si>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</si>
  <si>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</si>
  <si>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</si>
  <si>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</si>
  <si>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</si>
  <si>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</si>
  <si>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</si>
  <si>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</si>
  <si>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</si>
  <si>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</si>
  <si>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</si>
  <si>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</si>
  <si>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</si>
  <si>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</si>
  <si>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</si>
  <si>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</si>
  <si>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</si>
  <si>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</si>
  <si>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</si>
  <si>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</si>
  <si>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</si>
  <si>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</si>
  <si>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</si>
  <si>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</si>
  <si>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</si>
  <si>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</si>
  <si>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</si>
  <si>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</si>
  <si>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</si>
  <si>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</si>
  <si>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</si>
  <si>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</si>
  <si>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</si>
  <si>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</si>
  <si>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</si>
  <si>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</si>
  <si>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</si>
  <si>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</si>
  <si>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</si>
  <si>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</si>
  <si>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</si>
  <si>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</si>
  <si>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</si>
  <si>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</si>
  <si>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</si>
  <si>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</si>
  <si>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</si>
  <si>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</si>
  <si>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</si>
  <si>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</si>
  <si>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</si>
  <si>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</si>
  <si>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</si>
  <si>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</si>
  <si>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</si>
  <si>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</si>
  <si>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</si>
  <si>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</si>
  <si>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</si>
  <si>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</si>
  <si>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</si>
  <si>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</si>
  <si>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</si>
  <si>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</si>
  <si>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</si>
  <si>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</si>
  <si>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</si>
  <si>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</si>
  <si>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</si>
  <si>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</si>
  <si>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</si>
  <si>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</si>
  <si>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</si>
  <si>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</si>
  <si>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</si>
  <si>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</si>
  <si>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</si>
  <si>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</si>
  <si>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</si>
  <si>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</si>
  <si>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</si>
  <si>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</si>
  <si>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</si>
  <si>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</si>
  <si>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</si>
  <si>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</si>
  <si>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</si>
  <si>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</si>
  <si>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</si>
  <si>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</si>
  <si>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</si>
  <si>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</si>
  <si>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</si>
  <si>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</si>
  <si>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</si>
  <si>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</si>
  <si>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</si>
  <si>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</si>
  <si>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</si>
  <si>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</si>
  <si>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</si>
  <si>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</si>
  <si>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</si>
  <si>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</si>
  <si>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</si>
  <si>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</si>
  <si>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</si>
  <si>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</si>
  <si>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</si>
  <si>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</si>
  <si>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</si>
  <si>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</si>
  <si>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</si>
  <si>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</si>
  <si>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</si>
  <si>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</si>
  <si>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</si>
  <si>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</si>
  <si>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</si>
  <si>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</si>
  <si>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</si>
  <si>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</si>
  <si>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</si>
  <si>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</si>
  <si>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</si>
  <si>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</si>
  <si>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</si>
  <si>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</si>
  <si>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</si>
  <si>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</si>
  <si>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</si>
  <si>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</si>
  <si>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</si>
  <si>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</si>
  <si>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</si>
  <si>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</si>
  <si>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</si>
  <si>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</si>
  <si>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</si>
  <si>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</si>
  <si>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</si>
  <si>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</si>
  <si>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</si>
  <si>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</si>
  <si>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</si>
  <si>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</si>
  <si>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</si>
  <si>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</si>
  <si>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</si>
  <si>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</si>
  <si>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</si>
  <si>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</si>
  <si>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</si>
  <si>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</si>
  <si>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</si>
  <si>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</si>
  <si>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</si>
  <si>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</si>
  <si>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</si>
  <si>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</si>
  <si>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</si>
  <si>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</si>
  <si>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</si>
  <si>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</si>
  <si>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</si>
  <si>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</si>
  <si>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ＴＩＣＡＤプロセス</t>
    <phoneticPr fontId="5"/>
  </si>
  <si>
    <t>中東アフリカ局</t>
    <rPh sb="0" eb="2">
      <t>チュウトウ</t>
    </rPh>
    <rPh sb="6" eb="7">
      <t>キョク</t>
    </rPh>
    <phoneticPr fontId="5"/>
  </si>
  <si>
    <t>平成１９年度</t>
    <rPh sb="0" eb="2">
      <t>ヘイセイ</t>
    </rPh>
    <rPh sb="4" eb="6">
      <t>ネンド</t>
    </rPh>
    <phoneticPr fontId="5"/>
  </si>
  <si>
    <t>終了予定なし</t>
    <rPh sb="0" eb="2">
      <t>シュウリョウ</t>
    </rPh>
    <rPh sb="2" eb="4">
      <t>ヨテイ</t>
    </rPh>
    <phoneticPr fontId="5"/>
  </si>
  <si>
    <t>アフリカ第一課</t>
    <rPh sb="1" eb="7">
      <t>イチ</t>
    </rPh>
    <phoneticPr fontId="5"/>
  </si>
  <si>
    <t>課長　荒木　要</t>
    <rPh sb="0" eb="2">
      <t>カチョウ</t>
    </rPh>
    <rPh sb="3" eb="5">
      <t>アラキ</t>
    </rPh>
    <rPh sb="6" eb="7">
      <t>カナメ</t>
    </rPh>
    <phoneticPr fontId="5"/>
  </si>
  <si>
    <t>外務省組織令第５８条及び同第６２条</t>
    <rPh sb="0" eb="3">
      <t>ガイムショウ</t>
    </rPh>
    <rPh sb="3" eb="5">
      <t>ソシキ</t>
    </rPh>
    <rPh sb="5" eb="6">
      <t>レイ</t>
    </rPh>
    <rPh sb="6" eb="7">
      <t>ダイ</t>
    </rPh>
    <rPh sb="9" eb="10">
      <t>ジョウ</t>
    </rPh>
    <rPh sb="10" eb="11">
      <t>オヨ</t>
    </rPh>
    <rPh sb="12" eb="13">
      <t>ドウ</t>
    </rPh>
    <rPh sb="13" eb="14">
      <t>ダイ</t>
    </rPh>
    <rPh sb="16" eb="17">
      <t>ジョウ</t>
    </rPh>
    <phoneticPr fontId="5"/>
  </si>
  <si>
    <t>－</t>
    <phoneticPr fontId="5"/>
  </si>
  <si>
    <t>-</t>
    <phoneticPr fontId="5"/>
  </si>
  <si>
    <t>-</t>
    <phoneticPr fontId="5"/>
  </si>
  <si>
    <t>-</t>
    <phoneticPr fontId="5"/>
  </si>
  <si>
    <t>○</t>
  </si>
  <si>
    <t>-</t>
    <phoneticPr fontId="5"/>
  </si>
  <si>
    <t>-</t>
    <phoneticPr fontId="5"/>
  </si>
  <si>
    <t>アフリカ諸国及び開発パートナー等の幅広い関係者の参加を得てＴＩＣＡＤ関連会合を開催し，アフリカ開発の推進に貢献する。</t>
    <rPh sb="4" eb="6">
      <t>ショコク</t>
    </rPh>
    <rPh sb="6" eb="7">
      <t>オヨ</t>
    </rPh>
    <rPh sb="8" eb="10">
      <t>カイハツ</t>
    </rPh>
    <rPh sb="15" eb="16">
      <t>トウ</t>
    </rPh>
    <rPh sb="17" eb="19">
      <t>ハバヒロ</t>
    </rPh>
    <rPh sb="20" eb="23">
      <t>カンケイシャ</t>
    </rPh>
    <rPh sb="24" eb="26">
      <t>サンカ</t>
    </rPh>
    <rPh sb="27" eb="28">
      <t>エ</t>
    </rPh>
    <rPh sb="34" eb="36">
      <t>カンレン</t>
    </rPh>
    <rPh sb="36" eb="38">
      <t>カイゴウ</t>
    </rPh>
    <rPh sb="39" eb="41">
      <t>カイサイ</t>
    </rPh>
    <rPh sb="47" eb="49">
      <t>カイハツ</t>
    </rPh>
    <rPh sb="50" eb="52">
      <t>スイシン</t>
    </rPh>
    <rPh sb="53" eb="55">
      <t>コウケン</t>
    </rPh>
    <phoneticPr fontId="5"/>
  </si>
  <si>
    <t>ＴＩＣＡＤ関連会合のアフリカ参加国数（２８年度はＴＩＣＡＤⅥ（首脳），２９年度・３０年度は閣僚会合）</t>
    <rPh sb="5" eb="7">
      <t>カンレン</t>
    </rPh>
    <rPh sb="7" eb="9">
      <t>カイゴウ</t>
    </rPh>
    <rPh sb="14" eb="17">
      <t>サンカコク</t>
    </rPh>
    <rPh sb="17" eb="18">
      <t>スウ</t>
    </rPh>
    <rPh sb="21" eb="23">
      <t>ネンド</t>
    </rPh>
    <rPh sb="31" eb="33">
      <t>シュノウ</t>
    </rPh>
    <rPh sb="37" eb="39">
      <t>ネンド</t>
    </rPh>
    <rPh sb="42" eb="44">
      <t>ネンド</t>
    </rPh>
    <rPh sb="45" eb="47">
      <t>カクリョウ</t>
    </rPh>
    <rPh sb="47" eb="49">
      <t>カイゴウ</t>
    </rPh>
    <phoneticPr fontId="5"/>
  </si>
  <si>
    <t>国</t>
    <rPh sb="0" eb="1">
      <t>クニ</t>
    </rPh>
    <phoneticPr fontId="5"/>
  </si>
  <si>
    <t>ＴＩＣＡＤ事務局統計</t>
    <rPh sb="5" eb="8">
      <t>ジムキョク</t>
    </rPh>
    <rPh sb="8" eb="10">
      <t>トウケイ</t>
    </rPh>
    <phoneticPr fontId="5"/>
  </si>
  <si>
    <t>経済成長の促進を目的とした産業政策アドバイザーの派遣（ＴＩＣＡＤⅤ時公約）
１０カ国</t>
    <rPh sb="0" eb="2">
      <t>ケイザイ</t>
    </rPh>
    <rPh sb="2" eb="4">
      <t>セイチョウ</t>
    </rPh>
    <rPh sb="5" eb="7">
      <t>ソクシン</t>
    </rPh>
    <rPh sb="8" eb="10">
      <t>モクテキ</t>
    </rPh>
    <rPh sb="13" eb="15">
      <t>サンギョウ</t>
    </rPh>
    <rPh sb="15" eb="17">
      <t>セイサク</t>
    </rPh>
    <rPh sb="24" eb="26">
      <t>ハケン</t>
    </rPh>
    <rPh sb="33" eb="34">
      <t>ジ</t>
    </rPh>
    <rPh sb="34" eb="36">
      <t>コウヤク</t>
    </rPh>
    <rPh sb="41" eb="42">
      <t>コク</t>
    </rPh>
    <phoneticPr fontId="5"/>
  </si>
  <si>
    <t>対象国数</t>
    <rPh sb="0" eb="3">
      <t>タイショウコク</t>
    </rPh>
    <rPh sb="3" eb="4">
      <t>スウ</t>
    </rPh>
    <phoneticPr fontId="5"/>
  </si>
  <si>
    <t>ＪＩＣＡ統計</t>
    <rPh sb="4" eb="6">
      <t>トウケイ</t>
    </rPh>
    <phoneticPr fontId="5"/>
  </si>
  <si>
    <t>経済成長の促進を目的とした資源開発人材育成（ＴＩＣＡＤⅤ時公約）
1,000人</t>
    <rPh sb="0" eb="2">
      <t>ケイザイ</t>
    </rPh>
    <rPh sb="2" eb="4">
      <t>セイチョウ</t>
    </rPh>
    <rPh sb="5" eb="7">
      <t>ソクシン</t>
    </rPh>
    <rPh sb="8" eb="10">
      <t>モクテキ</t>
    </rPh>
    <rPh sb="13" eb="15">
      <t>シゲン</t>
    </rPh>
    <rPh sb="15" eb="17">
      <t>カイハツ</t>
    </rPh>
    <rPh sb="17" eb="19">
      <t>ジンザイ</t>
    </rPh>
    <rPh sb="19" eb="21">
      <t>イクセイ</t>
    </rPh>
    <rPh sb="28" eb="29">
      <t>ジ</t>
    </rPh>
    <rPh sb="29" eb="31">
      <t>コウヤク</t>
    </rPh>
    <rPh sb="38" eb="39">
      <t>ニン</t>
    </rPh>
    <phoneticPr fontId="5"/>
  </si>
  <si>
    <t>裨益者数</t>
    <rPh sb="0" eb="2">
      <t>ヒエキ</t>
    </rPh>
    <rPh sb="2" eb="3">
      <t>シャ</t>
    </rPh>
    <rPh sb="3" eb="4">
      <t>スウ</t>
    </rPh>
    <phoneticPr fontId="5"/>
  </si>
  <si>
    <t>人</t>
    <rPh sb="0" eb="1">
      <t>ニン</t>
    </rPh>
    <phoneticPr fontId="5"/>
  </si>
  <si>
    <t>ＪＩＣＡ統計，ＪＯＧＭＥＣ統計等</t>
    <rPh sb="4" eb="6">
      <t>トウケイ</t>
    </rPh>
    <rPh sb="13" eb="15">
      <t>トウケイ</t>
    </rPh>
    <rPh sb="15" eb="16">
      <t>トウ</t>
    </rPh>
    <phoneticPr fontId="5"/>
  </si>
  <si>
    <t>インフラ整備・能力強化を目的としたＡＢＥイニシアティブによる留学生受け入れ（ＴＩＣＡＤⅤ時公約）
1,000人</t>
    <rPh sb="4" eb="6">
      <t>セイビ</t>
    </rPh>
    <rPh sb="7" eb="9">
      <t>ノウリョク</t>
    </rPh>
    <rPh sb="9" eb="11">
      <t>キョウカ</t>
    </rPh>
    <rPh sb="12" eb="14">
      <t>モクテキ</t>
    </rPh>
    <rPh sb="30" eb="33">
      <t>リュウガクセイ</t>
    </rPh>
    <rPh sb="33" eb="34">
      <t>ウ</t>
    </rPh>
    <rPh sb="35" eb="36">
      <t>イ</t>
    </rPh>
    <rPh sb="44" eb="45">
      <t>ジ</t>
    </rPh>
    <rPh sb="45" eb="47">
      <t>コウヤク</t>
    </rPh>
    <rPh sb="54" eb="55">
      <t>ニン</t>
    </rPh>
    <phoneticPr fontId="5"/>
  </si>
  <si>
    <t>ＴＩＣＡＤ関連会合（首脳，閣僚，高級実務者レベル）を毎年１回開催する。</t>
    <rPh sb="5" eb="7">
      <t>カンレン</t>
    </rPh>
    <rPh sb="7" eb="9">
      <t>カイゴウ</t>
    </rPh>
    <rPh sb="10" eb="12">
      <t>シュノウ</t>
    </rPh>
    <rPh sb="13" eb="15">
      <t>カクリョウ</t>
    </rPh>
    <rPh sb="16" eb="18">
      <t>コウキュウ</t>
    </rPh>
    <rPh sb="18" eb="21">
      <t>ジツムシャ</t>
    </rPh>
    <rPh sb="26" eb="28">
      <t>マイネン</t>
    </rPh>
    <rPh sb="29" eb="30">
      <t>カイ</t>
    </rPh>
    <rPh sb="30" eb="32">
      <t>カイサイ</t>
    </rPh>
    <phoneticPr fontId="5"/>
  </si>
  <si>
    <t>回</t>
    <rPh sb="0" eb="1">
      <t>カイ</t>
    </rPh>
    <phoneticPr fontId="5"/>
  </si>
  <si>
    <t>各会合支出実績額／会合開催数</t>
    <rPh sb="0" eb="1">
      <t>カク</t>
    </rPh>
    <rPh sb="1" eb="3">
      <t>カイゴウ</t>
    </rPh>
    <rPh sb="3" eb="5">
      <t>シシュツ</t>
    </rPh>
    <rPh sb="5" eb="8">
      <t>ジッセキガク</t>
    </rPh>
    <rPh sb="9" eb="11">
      <t>カイゴウ</t>
    </rPh>
    <rPh sb="11" eb="13">
      <t>カイサイ</t>
    </rPh>
    <rPh sb="13" eb="14">
      <t>スウ</t>
    </rPh>
    <phoneticPr fontId="5"/>
  </si>
  <si>
    <t>百万円</t>
    <rPh sb="0" eb="2">
      <t>ヒャクマン</t>
    </rPh>
    <rPh sb="2" eb="3">
      <t>エン</t>
    </rPh>
    <phoneticPr fontId="5"/>
  </si>
  <si>
    <t>百万円
　／１会合</t>
    <rPh sb="0" eb="2">
      <t>ヒャクマン</t>
    </rPh>
    <rPh sb="2" eb="3">
      <t>エン</t>
    </rPh>
    <rPh sb="7" eb="9">
      <t>カイゴウ</t>
    </rPh>
    <phoneticPr fontId="5"/>
  </si>
  <si>
    <t>基本目標Ｉ 地域別外交：各地域の安定と繁栄の確保を目指し，域内諸国・地域間における未来に向けた友好関係を構築し，日本にとって望ましい国際環境を確保すること</t>
    <phoneticPr fontId="5"/>
  </si>
  <si>
    <t xml:space="preserve">施策Ⅰ－６ アフリカ地域外交
１ TICAD プロセス，多国間枠組み等を通じたアフリカ開発の推進
</t>
    <phoneticPr fontId="5"/>
  </si>
  <si>
    <t>－</t>
    <phoneticPr fontId="5"/>
  </si>
  <si>
    <t>-</t>
    <phoneticPr fontId="5"/>
  </si>
  <si>
    <t>-</t>
    <phoneticPr fontId="5"/>
  </si>
  <si>
    <t>-</t>
    <phoneticPr fontId="5"/>
  </si>
  <si>
    <t>-</t>
    <phoneticPr fontId="5"/>
  </si>
  <si>
    <t>ＴＩＣＡＤプロセスの推進</t>
    <rPh sb="10" eb="12">
      <t>スイシン</t>
    </rPh>
    <phoneticPr fontId="5"/>
  </si>
  <si>
    <t>ＴＩＣＡＤⅤ及びＴＩＣＡＤⅥで発表した取組の着実な実施。</t>
    <rPh sb="6" eb="7">
      <t>オヨ</t>
    </rPh>
    <rPh sb="15" eb="17">
      <t>ハッピョウ</t>
    </rPh>
    <rPh sb="19" eb="21">
      <t>トリクミ</t>
    </rPh>
    <rPh sb="22" eb="24">
      <t>チャクジツ</t>
    </rPh>
    <rPh sb="25" eb="27">
      <t>ジッシ</t>
    </rPh>
    <phoneticPr fontId="5"/>
  </si>
  <si>
    <t>－</t>
    <phoneticPr fontId="5"/>
  </si>
  <si>
    <t>ＴＩＣＡＤⅤで打ち出した取組の着実な実施に加え，ＴＩＣＡＤⅥで成果文書を策定し，成果文書に沿った形で日本の取組を打ち出すとともに，フォローアップのための閣僚会合の開催準備を行う。</t>
    <phoneticPr fontId="5"/>
  </si>
  <si>
    <t>ＴＩＣＡＤⅤの取組実施状況をまとめ，２０１６年６月のＴＩＣＡＤⅥ閣僚級準備会合において進捗報告を公表。８月のＴＩＣＡＤⅥでは成果文書としてナイロビ宣言を策定し，同宣言に沿った日本の取組（官民総額３００億ドル規模）を発表。</t>
    <phoneticPr fontId="5"/>
  </si>
  <si>
    <t>文教・科学技術</t>
  </si>
  <si>
    <t>ＯＤＡの適正・効率的かつ戦略的活用</t>
    <rPh sb="4" eb="6">
      <t>テキセイ</t>
    </rPh>
    <rPh sb="7" eb="10">
      <t>コウリツテキ</t>
    </rPh>
    <rPh sb="12" eb="15">
      <t>センリャクテキ</t>
    </rPh>
    <rPh sb="15" eb="17">
      <t>カツヨウ</t>
    </rPh>
    <phoneticPr fontId="5"/>
  </si>
  <si>
    <t>アフリカ開発銀行との共同イニシアティブも活用しつつ、アフリカに対して官民が実施した質の高いインフラ投資の額【2016年からの３年間で約100億ドル（約１兆円）】</t>
    <phoneticPr fontId="5"/>
  </si>
  <si>
    <t>億ドル</t>
    <rPh sb="0" eb="1">
      <t>オク</t>
    </rPh>
    <phoneticPr fontId="5"/>
  </si>
  <si>
    <t>ＫＰＩの「アフリカへの質の高いインフラ投資（２０１６年からの３年間で約１００億ドル）」はＴＩＣＡＤⅥで安倍総理が発表した官民総額３００億ドル規模の「アフリカの未来への投資」の一部であり，ＴＩＣＡＤプロセスの着実な進展により改革項目であるＯＤＡの戦略的活用を実現するもの。</t>
    <phoneticPr fontId="5"/>
  </si>
  <si>
    <t>TICADプロセスにおける重点開発分野や具体的取組の目標は，本事業に沿って実施されるTICAD共催者や国内外関係者との年間を通じた一連の議論において，国際社会及びアフリカ各国のニーズを踏まえ決定している。</t>
    <phoneticPr fontId="5"/>
  </si>
  <si>
    <t>TICADプロセスの推進に当たっては，関係各国，国際機関と政府レベルでの協議が必要であり，また，国内においては関係官庁や民間団体の支援や取りまとめを行いつつ実施する事業であることから，外務省が実施することが適当。</t>
    <phoneticPr fontId="5"/>
  </si>
  <si>
    <t>TICADプロセスは我が国のアフリカ開発における最も重要な枠組みであり，我が国の重点開発分野に沿った支援を実施するために必要な事業であり優先度が高い。</t>
    <phoneticPr fontId="5"/>
  </si>
  <si>
    <t>個々の経費につき，同種の経費や前例等と比較し，承認を行っている。</t>
    <phoneticPr fontId="5"/>
  </si>
  <si>
    <t>各種会合の企画に当たっては，ＴＩＣＡＤ共催者や国内外関係者との入念な調整を経て実施している。また，個々の経費については，その都度，必要性を確認し，承認を行っている。</t>
    <phoneticPr fontId="5"/>
  </si>
  <si>
    <t>相手国の事情による事業計画の変更等及び会議開催等にあたりＴＩＣＡＤの共催者および会議開催国等による経費の負担があったため。</t>
    <phoneticPr fontId="5"/>
  </si>
  <si>
    <t>アフリカで開催されるTICAD関連会合の実施に当たっては，可能な限りホスト国からの協力を得るよう協議を行っている。</t>
    <phoneticPr fontId="5"/>
  </si>
  <si>
    <t>本事業を毎年着実に実施することにより，ＴＩＣＡＤプロセス全体の確実な進捗や推進につき，関係者の理解や高い評価を得ている。</t>
    <phoneticPr fontId="5"/>
  </si>
  <si>
    <t>本事業の実施により，ＴＩＣＡＤⅤの公約であるフォローアッププロセス等を着実に実施している。</t>
    <phoneticPr fontId="5"/>
  </si>
  <si>
    <t>関連会合における各種報告書の配布等により，ＴＩＣＡＤプロセスの進捗状況について，幅広い関係者の理解を得ている。</t>
    <phoneticPr fontId="5"/>
  </si>
  <si>
    <t>ＴＩＣＡＤⅣ（平成２０年）の「横浜行動計画」においてフォローアップ・メカニズムが採択されて以降，閣僚会合を始めとする一連の関係会合を毎年実施しており，TICADプロセスの透明性の高さや確実な進捗フォローアップはアフリカ諸国や開発パートナー等の高い評価を得ている。</t>
    <phoneticPr fontId="5"/>
  </si>
  <si>
    <t>TICAD７（平成３１年予定）及び関連会合等に係るアフリカ諸国や国内関係者との協議を加速し，今後の開催プロセス等の道筋を速やかにつけると同時に，一連の各事業の内容について個々の必要性や効果をよく見極め，効果的な実施となるよう努めていく。</t>
    <phoneticPr fontId="5"/>
  </si>
  <si>
    <t>490</t>
    <phoneticPr fontId="5"/>
  </si>
  <si>
    <t>477</t>
    <phoneticPr fontId="5"/>
  </si>
  <si>
    <t>246</t>
    <phoneticPr fontId="5"/>
  </si>
  <si>
    <t>32</t>
    <phoneticPr fontId="5"/>
  </si>
  <si>
    <t>31</t>
    <phoneticPr fontId="5"/>
  </si>
  <si>
    <t>32</t>
    <phoneticPr fontId="5"/>
  </si>
  <si>
    <t>42</t>
    <phoneticPr fontId="5"/>
  </si>
  <si>
    <t>40</t>
    <phoneticPr fontId="5"/>
  </si>
  <si>
    <t>報告書作成費</t>
    <rPh sb="0" eb="3">
      <t>ホウコクショ</t>
    </rPh>
    <rPh sb="3" eb="6">
      <t>サクセイヒ</t>
    </rPh>
    <phoneticPr fontId="5"/>
  </si>
  <si>
    <t>旅費</t>
    <rPh sb="0" eb="2">
      <t>リョヒ</t>
    </rPh>
    <phoneticPr fontId="5"/>
  </si>
  <si>
    <t>国内会議開催費</t>
    <rPh sb="0" eb="2">
      <t>コクナイ</t>
    </rPh>
    <rPh sb="2" eb="4">
      <t>カイギ</t>
    </rPh>
    <rPh sb="4" eb="7">
      <t>カイサイヒ</t>
    </rPh>
    <phoneticPr fontId="5"/>
  </si>
  <si>
    <t>国外会議開催費</t>
    <rPh sb="0" eb="2">
      <t>コクガイ</t>
    </rPh>
    <rPh sb="2" eb="4">
      <t>カイギ</t>
    </rPh>
    <rPh sb="4" eb="7">
      <t>カイサイヒ</t>
    </rPh>
    <phoneticPr fontId="5"/>
  </si>
  <si>
    <t>外国旅費</t>
    <rPh sb="0" eb="2">
      <t>ガイコク</t>
    </rPh>
    <rPh sb="2" eb="4">
      <t>リョヒ</t>
    </rPh>
    <phoneticPr fontId="5"/>
  </si>
  <si>
    <t>A.職員Ａ</t>
    <rPh sb="2" eb="4">
      <t>ショクイン</t>
    </rPh>
    <phoneticPr fontId="5"/>
  </si>
  <si>
    <t>職員の国外出張</t>
    <rPh sb="0" eb="2">
      <t>ショクイン</t>
    </rPh>
    <rPh sb="3" eb="5">
      <t>コクガイ</t>
    </rPh>
    <rPh sb="5" eb="7">
      <t>シュッチョウ</t>
    </rPh>
    <phoneticPr fontId="5"/>
  </si>
  <si>
    <t>職員Ａ</t>
    <rPh sb="0" eb="2">
      <t>ショクイン</t>
    </rPh>
    <phoneticPr fontId="5"/>
  </si>
  <si>
    <t>職員Ｃ</t>
    <rPh sb="0" eb="2">
      <t>ショクイン</t>
    </rPh>
    <phoneticPr fontId="5"/>
  </si>
  <si>
    <t>職員Ｂ</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</si>
  <si>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</si>
  <si>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</si>
  <si>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</si>
  <si>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</si>
  <si>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</si>
  <si>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</si>
  <si>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</si>
  <si>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職員の国外出張</t>
    <rPh sb="0" eb="2">
      <t>ショクイン</t>
    </rPh>
    <rPh sb="3" eb="5">
      <t>コクガイ</t>
    </rPh>
    <rPh sb="5" eb="7">
      <t>シュッチョウ</t>
    </rPh>
    <phoneticPr fontId="5"/>
  </si>
  <si>
    <t>庁費</t>
    <rPh sb="0" eb="2">
      <t>チョウヒ</t>
    </rPh>
    <phoneticPr fontId="5"/>
  </si>
  <si>
    <t>諸謝金</t>
    <rPh sb="0" eb="1">
      <t>ショ</t>
    </rPh>
    <rPh sb="1" eb="3">
      <t>シャキン</t>
    </rPh>
    <phoneticPr fontId="5"/>
  </si>
  <si>
    <t>国際会議設営・運営費</t>
    <rPh sb="0" eb="2">
      <t>コクサイ</t>
    </rPh>
    <rPh sb="2" eb="4">
      <t>カイギ</t>
    </rPh>
    <rPh sb="4" eb="6">
      <t>セツエイ</t>
    </rPh>
    <rPh sb="7" eb="10">
      <t>ウンエイヒ</t>
    </rPh>
    <phoneticPr fontId="5"/>
  </si>
  <si>
    <t>通訳・翻訳費</t>
    <rPh sb="0" eb="2">
      <t>ツウヤク</t>
    </rPh>
    <rPh sb="3" eb="5">
      <t>ホンヤク</t>
    </rPh>
    <rPh sb="5" eb="6">
      <t>ヒ</t>
    </rPh>
    <phoneticPr fontId="5"/>
  </si>
  <si>
    <t>B.（株）ＪＴＢコミュニケーションデザイン</t>
    <rPh sb="3" eb="4">
      <t>カブ</t>
    </rPh>
    <phoneticPr fontId="5"/>
  </si>
  <si>
    <t>（株）ＪＴＢコミュニケーションデザイン</t>
    <rPh sb="1" eb="2">
      <t>カブ</t>
    </rPh>
    <phoneticPr fontId="5"/>
  </si>
  <si>
    <t>国際会議開催における設営・運営，通訳・翻訳業務手配</t>
    <rPh sb="0" eb="2">
      <t>コクサイ</t>
    </rPh>
    <rPh sb="2" eb="4">
      <t>カイギ</t>
    </rPh>
    <rPh sb="4" eb="6">
      <t>カイサイ</t>
    </rPh>
    <rPh sb="10" eb="12">
      <t>セツエイ</t>
    </rPh>
    <rPh sb="13" eb="15">
      <t>ウンエイ</t>
    </rPh>
    <rPh sb="16" eb="18">
      <t>ツウヤク</t>
    </rPh>
    <rPh sb="19" eb="21">
      <t>ホンヤク</t>
    </rPh>
    <rPh sb="21" eb="23">
      <t>ギョウム</t>
    </rPh>
    <rPh sb="23" eb="25">
      <t>テハイ</t>
    </rPh>
    <phoneticPr fontId="5"/>
  </si>
  <si>
    <t>（株）プリンスホテル</t>
    <rPh sb="0" eb="3">
      <t>カブ</t>
    </rPh>
    <phoneticPr fontId="5"/>
  </si>
  <si>
    <t>国際会議会場借料</t>
    <rPh sb="0" eb="2">
      <t>コクサイ</t>
    </rPh>
    <rPh sb="2" eb="4">
      <t>カイギ</t>
    </rPh>
    <rPh sb="4" eb="6">
      <t>カイジョウ</t>
    </rPh>
    <rPh sb="6" eb="8">
      <t>シャクリョウ</t>
    </rPh>
    <phoneticPr fontId="5"/>
  </si>
  <si>
    <t>（株）コーユーレンティア</t>
    <rPh sb="0" eb="3">
      <t>カブ</t>
    </rPh>
    <phoneticPr fontId="5"/>
  </si>
  <si>
    <t>（株）富士ゼロックス</t>
    <rPh sb="0" eb="3">
      <t>カブ</t>
    </rPh>
    <rPh sb="3" eb="5">
      <t>フジ</t>
    </rPh>
    <phoneticPr fontId="5"/>
  </si>
  <si>
    <t>事務局用複合機借料</t>
    <rPh sb="0" eb="3">
      <t>ジムキョク</t>
    </rPh>
    <rPh sb="3" eb="4">
      <t>ヨウ</t>
    </rPh>
    <rPh sb="4" eb="7">
      <t>フクゴウキ</t>
    </rPh>
    <rPh sb="7" eb="9">
      <t>シャクリョウ</t>
    </rPh>
    <phoneticPr fontId="5"/>
  </si>
  <si>
    <t>事務局用什器借料</t>
    <rPh sb="0" eb="3">
      <t>ジムキョク</t>
    </rPh>
    <rPh sb="3" eb="4">
      <t>ヨウ</t>
    </rPh>
    <rPh sb="4" eb="6">
      <t>ジュウキ</t>
    </rPh>
    <rPh sb="6" eb="8">
      <t>シャクリョウ</t>
    </rPh>
    <phoneticPr fontId="5"/>
  </si>
  <si>
    <t>（株）エイトレント</t>
    <rPh sb="0" eb="3">
      <t>カブ</t>
    </rPh>
    <phoneticPr fontId="5"/>
  </si>
  <si>
    <t>（株）アクト</t>
    <rPh sb="0" eb="3">
      <t>カブ</t>
    </rPh>
    <phoneticPr fontId="5"/>
  </si>
  <si>
    <t>事務局配線工事</t>
    <rPh sb="0" eb="3">
      <t>ジムキョク</t>
    </rPh>
    <rPh sb="3" eb="5">
      <t>ハイセン</t>
    </rPh>
    <rPh sb="5" eb="7">
      <t>コウジ</t>
    </rPh>
    <phoneticPr fontId="5"/>
  </si>
  <si>
    <t>（株）ジェイアンドワイ</t>
    <rPh sb="0" eb="3">
      <t>カブ</t>
    </rPh>
    <phoneticPr fontId="5"/>
  </si>
  <si>
    <t>ＷＩＦＩ借料</t>
    <rPh sb="4" eb="6">
      <t>シャクリョウ</t>
    </rPh>
    <phoneticPr fontId="5"/>
  </si>
  <si>
    <t>（株）帝都自動車交通</t>
    <rPh sb="0" eb="3">
      <t>カブ</t>
    </rPh>
    <rPh sb="3" eb="5">
      <t>テイト</t>
    </rPh>
    <rPh sb="5" eb="8">
      <t>ジドウシャ</t>
    </rPh>
    <rPh sb="8" eb="10">
      <t>コウツウ</t>
    </rPh>
    <phoneticPr fontId="5"/>
  </si>
  <si>
    <t>自動車借料</t>
    <rPh sb="0" eb="3">
      <t>ジドウシャ</t>
    </rPh>
    <rPh sb="3" eb="5">
      <t>シャクリョウ</t>
    </rPh>
    <phoneticPr fontId="5"/>
  </si>
  <si>
    <t>（株）東京ビジネスサービス</t>
    <rPh sb="0" eb="3">
      <t>カブ</t>
    </rPh>
    <rPh sb="3" eb="5">
      <t>トウキョウ</t>
    </rPh>
    <phoneticPr fontId="5"/>
  </si>
  <si>
    <t>レセプション経費</t>
    <rPh sb="6" eb="8">
      <t>ケイヒ</t>
    </rPh>
    <phoneticPr fontId="5"/>
  </si>
  <si>
    <t>香港屋</t>
    <rPh sb="0" eb="2">
      <t>ホンコン</t>
    </rPh>
    <rPh sb="2" eb="3">
      <t>ヤ</t>
    </rPh>
    <phoneticPr fontId="5"/>
  </si>
  <si>
    <t>消耗品購入費</t>
    <rPh sb="0" eb="3">
      <t>ショウモウヒン</t>
    </rPh>
    <rPh sb="3" eb="6">
      <t>コウニュウヒ</t>
    </rPh>
    <phoneticPr fontId="5"/>
  </si>
  <si>
    <t>C.（株）秋山商会</t>
    <rPh sb="2" eb="5">
      <t>カブ</t>
    </rPh>
    <rPh sb="5" eb="7">
      <t>アキヤマ</t>
    </rPh>
    <rPh sb="7" eb="9">
      <t>ショウカイ</t>
    </rPh>
    <phoneticPr fontId="5"/>
  </si>
  <si>
    <t>（株）秋山商会</t>
    <rPh sb="0" eb="3">
      <t>カブ</t>
    </rPh>
    <rPh sb="3" eb="5">
      <t>アキヤマ</t>
    </rPh>
    <rPh sb="5" eb="7">
      <t>ショウカイ</t>
    </rPh>
    <phoneticPr fontId="5"/>
  </si>
  <si>
    <t>（株）フォーサイト</t>
    <rPh sb="0" eb="3">
      <t>カブ</t>
    </rPh>
    <phoneticPr fontId="5"/>
  </si>
  <si>
    <t>（株）三省堂</t>
    <rPh sb="0" eb="3">
      <t>カブ</t>
    </rPh>
    <rPh sb="3" eb="6">
      <t>サンセイドウ</t>
    </rPh>
    <phoneticPr fontId="5"/>
  </si>
  <si>
    <t>D.（株）国際開発ジャーナル</t>
    <rPh sb="2" eb="5">
      <t>カブ</t>
    </rPh>
    <rPh sb="5" eb="7">
      <t>コクサイ</t>
    </rPh>
    <rPh sb="7" eb="9">
      <t>カイハツ</t>
    </rPh>
    <phoneticPr fontId="5"/>
  </si>
  <si>
    <t>広報資料作成費</t>
    <rPh sb="0" eb="2">
      <t>コウホウ</t>
    </rPh>
    <rPh sb="2" eb="4">
      <t>シリョウ</t>
    </rPh>
    <rPh sb="4" eb="6">
      <t>サクセイ</t>
    </rPh>
    <rPh sb="6" eb="7">
      <t>ヒ</t>
    </rPh>
    <phoneticPr fontId="5"/>
  </si>
  <si>
    <t>（株）国際開発ジャーナル</t>
    <rPh sb="0" eb="3">
      <t>カブ</t>
    </rPh>
    <rPh sb="3" eb="5">
      <t>コクサイ</t>
    </rPh>
    <rPh sb="5" eb="7">
      <t>カイハツ</t>
    </rPh>
    <phoneticPr fontId="5"/>
  </si>
  <si>
    <t>広報資料印刷費</t>
    <rPh sb="0" eb="2">
      <t>コウホウ</t>
    </rPh>
    <rPh sb="2" eb="4">
      <t>シリョウ</t>
    </rPh>
    <rPh sb="4" eb="7">
      <t>インサツヒ</t>
    </rPh>
    <phoneticPr fontId="5"/>
  </si>
  <si>
    <t>広報資料翻訳費</t>
    <rPh sb="0" eb="2">
      <t>コウホウ</t>
    </rPh>
    <rPh sb="2" eb="4">
      <t>シリョウ</t>
    </rPh>
    <rPh sb="4" eb="6">
      <t>ホンヤク</t>
    </rPh>
    <rPh sb="6" eb="7">
      <t>ヒ</t>
    </rPh>
    <phoneticPr fontId="5"/>
  </si>
  <si>
    <t>（株）アイネット</t>
    <rPh sb="0" eb="3">
      <t>カブ</t>
    </rPh>
    <phoneticPr fontId="5"/>
  </si>
  <si>
    <t>広報資料作成費</t>
    <rPh sb="0" eb="2">
      <t>コウホウ</t>
    </rPh>
    <rPh sb="2" eb="4">
      <t>シリョウ</t>
    </rPh>
    <rPh sb="4" eb="7">
      <t>サクセイヒ</t>
    </rPh>
    <phoneticPr fontId="5"/>
  </si>
  <si>
    <t>（株）エァクレーン</t>
    <rPh sb="0" eb="3">
      <t>カブ</t>
    </rPh>
    <phoneticPr fontId="5"/>
  </si>
  <si>
    <t>E.国外企業Ａ</t>
    <rPh sb="2" eb="4">
      <t>コクガイ</t>
    </rPh>
    <rPh sb="4" eb="6">
      <t>キギョウ</t>
    </rPh>
    <phoneticPr fontId="5"/>
  </si>
  <si>
    <t>国際会議作業室借料</t>
    <rPh sb="0" eb="2">
      <t>コクサイ</t>
    </rPh>
    <rPh sb="2" eb="4">
      <t>カイギ</t>
    </rPh>
    <rPh sb="4" eb="7">
      <t>サギョウシツ</t>
    </rPh>
    <rPh sb="7" eb="9">
      <t>シャクリョウ</t>
    </rPh>
    <phoneticPr fontId="5"/>
  </si>
  <si>
    <t>国外企業Ａ</t>
    <rPh sb="0" eb="2">
      <t>コクガイ</t>
    </rPh>
    <rPh sb="2" eb="4">
      <t>キギョウ</t>
    </rPh>
    <phoneticPr fontId="5"/>
  </si>
  <si>
    <t>国外企業Ｂ</t>
    <rPh sb="0" eb="2">
      <t>コクガイ</t>
    </rPh>
    <rPh sb="2" eb="4">
      <t>キギョウ</t>
    </rPh>
    <phoneticPr fontId="5"/>
  </si>
  <si>
    <t>国外企業Ｃ</t>
    <rPh sb="0" eb="2">
      <t>コクガイ</t>
    </rPh>
    <rPh sb="2" eb="4">
      <t>キギョウ</t>
    </rPh>
    <phoneticPr fontId="5"/>
  </si>
  <si>
    <t>国外企業Ｄ</t>
    <rPh sb="0" eb="2">
      <t>コクガイ</t>
    </rPh>
    <rPh sb="2" eb="4">
      <t>キギョウ</t>
    </rPh>
    <phoneticPr fontId="5"/>
  </si>
  <si>
    <t>国外企業Ｅ</t>
    <rPh sb="0" eb="2">
      <t>コクガイ</t>
    </rPh>
    <rPh sb="2" eb="4">
      <t>キギョウ</t>
    </rPh>
    <phoneticPr fontId="5"/>
  </si>
  <si>
    <t>国外企業Ｆ</t>
    <rPh sb="0" eb="2">
      <t>コクガイ</t>
    </rPh>
    <rPh sb="2" eb="4">
      <t>キギョウ</t>
    </rPh>
    <phoneticPr fontId="5"/>
  </si>
  <si>
    <t>国外企業Ｇ</t>
    <rPh sb="0" eb="2">
      <t>コクガイ</t>
    </rPh>
    <rPh sb="2" eb="4">
      <t>キギョウ</t>
    </rPh>
    <phoneticPr fontId="5"/>
  </si>
  <si>
    <t>国際会議開催費</t>
    <rPh sb="0" eb="2">
      <t>コクサイ</t>
    </rPh>
    <rPh sb="2" eb="4">
      <t>カイギ</t>
    </rPh>
    <rPh sb="4" eb="6">
      <t>カイサイ</t>
    </rPh>
    <rPh sb="6" eb="7">
      <t>ヒ</t>
    </rPh>
    <phoneticPr fontId="5"/>
  </si>
  <si>
    <t>国際会議レセプション開催費</t>
    <rPh sb="0" eb="2">
      <t>コクサイ</t>
    </rPh>
    <rPh sb="2" eb="4">
      <t>カイギ</t>
    </rPh>
    <rPh sb="10" eb="13">
      <t>カイサイヒ</t>
    </rPh>
    <phoneticPr fontId="5"/>
  </si>
  <si>
    <t>通訳雇用経費</t>
    <rPh sb="0" eb="2">
      <t>ツウヤク</t>
    </rPh>
    <rPh sb="2" eb="4">
      <t>コヨウ</t>
    </rPh>
    <rPh sb="4" eb="6">
      <t>ケイヒ</t>
    </rPh>
    <phoneticPr fontId="5"/>
  </si>
  <si>
    <t>無</t>
  </si>
  <si>
    <t>‐</t>
  </si>
  <si>
    <t>国外企業Ｈ</t>
    <rPh sb="0" eb="2">
      <t>コクガイ</t>
    </rPh>
    <rPh sb="2" eb="4">
      <t>キギョウ</t>
    </rPh>
    <phoneticPr fontId="5"/>
  </si>
  <si>
    <t>有</t>
  </si>
  <si>
    <t>複数社の入札参加に向けて可能な限り働きかけは行ったものの，入札にあたって１社の参加しか得られなかった。</t>
    <rPh sb="0" eb="3">
      <t>フクスウシャ</t>
    </rPh>
    <rPh sb="4" eb="6">
      <t>ニュウサツ</t>
    </rPh>
    <rPh sb="6" eb="8">
      <t>サンカ</t>
    </rPh>
    <rPh sb="9" eb="10">
      <t>ム</t>
    </rPh>
    <rPh sb="12" eb="14">
      <t>カノウ</t>
    </rPh>
    <rPh sb="15" eb="16">
      <t>カギ</t>
    </rPh>
    <rPh sb="17" eb="18">
      <t>ハタラ</t>
    </rPh>
    <rPh sb="22" eb="23">
      <t>オコナ</t>
    </rPh>
    <rPh sb="29" eb="31">
      <t>ニュウサツ</t>
    </rPh>
    <rPh sb="37" eb="38">
      <t>シャ</t>
    </rPh>
    <rPh sb="39" eb="41">
      <t>サンカ</t>
    </rPh>
    <rPh sb="43" eb="44">
      <t>エ</t>
    </rPh>
    <phoneticPr fontId="5"/>
  </si>
  <si>
    <t>　２０１９年８月に開催される第７回アフリカ開発会議（TICAD７）に向けて，アフリカ諸国，開発パートナー，国内関係機関，民間企業，市民社会など幅広い関係者とともに，ＴＩＣＡＤプロセスを通じた支援の実績につき関係者の適切な理解を深めるとともに，今後の具体的取組を着実に推進するための支援策やアフリカ開発のあり方等についての議論や提言等を行う。</t>
    <rPh sb="5" eb="6">
      <t>ネン</t>
    </rPh>
    <rPh sb="7" eb="8">
      <t>ガツ</t>
    </rPh>
    <rPh sb="9" eb="11">
      <t>カイサイ</t>
    </rPh>
    <rPh sb="14" eb="15">
      <t>ダイ</t>
    </rPh>
    <rPh sb="16" eb="17">
      <t>カイ</t>
    </rPh>
    <rPh sb="21" eb="23">
      <t>カイハツ</t>
    </rPh>
    <rPh sb="23" eb="25">
      <t>カイギ</t>
    </rPh>
    <rPh sb="34" eb="35">
      <t>ム</t>
    </rPh>
    <phoneticPr fontId="5"/>
  </si>
  <si>
    <t>　ＴＩＣＡＤ７に向けた①日本とＴＩＣＡＤ共催者（国連事務局，ＵＮＤＰ，世銀，ＡＵＣ）による共催者会議の開催，②ＴＩＣＡＤプロセスの進捗状況について，年次報告の作成や，関係者との意見交換を行うモニタリング合同委員会の開催，③年間のＴＩＣＡＤプロセス関連の取組を総括し，今後の推進に向けた課題や方向性についてハイレベルで協議する高級実務者会合（ＳＯＭ）の開催等を実施する。また，ＴＩＣＡＤ７の成果を踏まえ，フォローアップのための共催者会議の開催，今後のTICADプロセスについてのハイレベルでの協議等を行う。</t>
    <rPh sb="8" eb="9">
      <t>ム</t>
    </rPh>
    <rPh sb="194" eb="196">
      <t>セイカ</t>
    </rPh>
    <rPh sb="197" eb="198">
      <t>フ</t>
    </rPh>
    <rPh sb="212" eb="215">
      <t>キョウサイシャ</t>
    </rPh>
    <rPh sb="215" eb="217">
      <t>カイギ</t>
    </rPh>
    <rPh sb="218" eb="220">
      <t>カイサイ</t>
    </rPh>
    <rPh sb="221" eb="223">
      <t>コンゴ</t>
    </rPh>
    <rPh sb="245" eb="247">
      <t>キョウギ</t>
    </rPh>
    <rPh sb="247" eb="248">
      <t>トウ</t>
    </rPh>
    <rPh sb="249" eb="250">
      <t>オコナ</t>
    </rPh>
    <phoneticPr fontId="5"/>
  </si>
  <si>
    <t>第７回アフリカ開発会議（ＴＩＣＡＤ７）関連予算（平成３１年度要求のみ）が皆減となったため。</t>
    <rPh sb="0" eb="1">
      <t>ダイ</t>
    </rPh>
    <rPh sb="2" eb="3">
      <t>カイ</t>
    </rPh>
    <rPh sb="7" eb="9">
      <t>カイハツ</t>
    </rPh>
    <rPh sb="9" eb="11">
      <t>カイギ</t>
    </rPh>
    <rPh sb="19" eb="21">
      <t>カンレン</t>
    </rPh>
    <rPh sb="21" eb="23">
      <t>ヨサン</t>
    </rPh>
    <rPh sb="24" eb="26">
      <t>ヘイセイ</t>
    </rPh>
    <rPh sb="28" eb="30">
      <t>ネンド</t>
    </rPh>
    <rPh sb="30" eb="32">
      <t>ヨウキュウ</t>
    </rPh>
    <rPh sb="36" eb="37">
      <t>ミナ</t>
    </rPh>
    <rPh sb="37" eb="38">
      <t>ゲン</t>
    </rPh>
    <phoneticPr fontId="5"/>
  </si>
  <si>
    <t>9.5/1</t>
    <phoneticPr fontId="5"/>
  </si>
  <si>
    <t>2.2/1</t>
    <phoneticPr fontId="5"/>
  </si>
  <si>
    <t>-</t>
    <phoneticPr fontId="5"/>
  </si>
  <si>
    <t>-</t>
    <phoneticPr fontId="5"/>
  </si>
  <si>
    <t>-</t>
    <phoneticPr fontId="5"/>
  </si>
  <si>
    <t>引き続き適切かつ効率的な事業実施に努める。</t>
    <phoneticPr fontId="5"/>
  </si>
  <si>
    <t>特に問題ありません。</t>
    <phoneticPr fontId="5"/>
  </si>
  <si>
    <t>引き続き適切かつ効率的な事業実施に努めることとする。</t>
    <phoneticPr fontId="5"/>
  </si>
  <si>
    <t>（株）インターグループ</t>
    <rPh sb="0" eb="3">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</si>
</sst>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123826</xdr:colOff>
      <xdr:row>739</xdr:row>
      <xdr:rowOff>371475</xdr:rowOff>
    </xdr:from>
    <xdr:to>
      <xdr:col>36</xdr:col>
      <xdr:colOff>95251</xdr:colOff>
      <xdr:row>742</xdr:row>
      <xdr:rowOff>14568</xdr:rowOff>
    </xdr:to>
    <xdr:sp macro="" textlink="">
      <xdr:nvSpPr>
        <xdr:cNvPr id="4" name="正方形/長方形 3"/>
        <xdr:cNvSpPr/>
      </xdr:nvSpPr>
      <xdr:spPr>
        <a:xfrm>
          <a:off x="4324351" y="46234350"/>
          <a:ext cx="2971800" cy="7860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２９１．４百万円</a:t>
          </a:r>
          <a:endParaRPr kumimoji="1" lang="en-US" altLang="ja-JP" sz="1100"/>
        </a:p>
      </xdr:txBody>
    </xdr:sp>
    <xdr:clientData/>
  </xdr:twoCellAnchor>
  <xdr:twoCellAnchor>
    <xdr:from>
      <xdr:col>20</xdr:col>
      <xdr:colOff>142875</xdr:colOff>
      <xdr:row>742</xdr:row>
      <xdr:rowOff>114300</xdr:rowOff>
    </xdr:from>
    <xdr:to>
      <xdr:col>37</xdr:col>
      <xdr:colOff>47625</xdr:colOff>
      <xdr:row>743</xdr:row>
      <xdr:rowOff>333375</xdr:rowOff>
    </xdr:to>
    <xdr:sp macro="" textlink="">
      <xdr:nvSpPr>
        <xdr:cNvPr id="5" name="大かっこ 4"/>
        <xdr:cNvSpPr/>
      </xdr:nvSpPr>
      <xdr:spPr>
        <a:xfrm>
          <a:off x="4143375" y="47120175"/>
          <a:ext cx="3305175" cy="60007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t>ＴＩＣＡＤプロセス推進に必要な経費</a:t>
          </a:r>
          <a:endParaRPr kumimoji="1" lang="en-US" altLang="ja-JP" sz="1100" b="1"/>
        </a:p>
      </xdr:txBody>
    </xdr:sp>
    <xdr:clientData/>
  </xdr:twoCellAnchor>
  <xdr:oneCellAnchor>
    <xdr:from>
      <xdr:col>10</xdr:col>
      <xdr:colOff>104775</xdr:colOff>
      <xdr:row>744</xdr:row>
      <xdr:rowOff>38100</xdr:rowOff>
    </xdr:from>
    <xdr:ext cx="1666876" cy="285749"/>
    <xdr:sp macro="" textlink="">
      <xdr:nvSpPr>
        <xdr:cNvPr id="6" name="テキスト ボックス 5"/>
        <xdr:cNvSpPr txBox="1"/>
      </xdr:nvSpPr>
      <xdr:spPr>
        <a:xfrm>
          <a:off x="2105025" y="4766310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9</xdr:col>
      <xdr:colOff>47625</xdr:colOff>
      <xdr:row>745</xdr:row>
      <xdr:rowOff>28575</xdr:rowOff>
    </xdr:from>
    <xdr:to>
      <xdr:col>20</xdr:col>
      <xdr:colOff>28575</xdr:colOff>
      <xdr:row>747</xdr:row>
      <xdr:rowOff>144556</xdr:rowOff>
    </xdr:to>
    <xdr:sp macro="" textlink="">
      <xdr:nvSpPr>
        <xdr:cNvPr id="7" name="正方形/長方形 6"/>
        <xdr:cNvSpPr/>
      </xdr:nvSpPr>
      <xdr:spPr>
        <a:xfrm>
          <a:off x="1847850" y="48006000"/>
          <a:ext cx="2181225" cy="8208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Ａ．職員（３４名）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２６．９百万円</a:t>
          </a:r>
        </a:p>
      </xdr:txBody>
    </xdr:sp>
    <xdr:clientData/>
  </xdr:twoCellAnchor>
  <xdr:twoCellAnchor>
    <xdr:from>
      <xdr:col>10</xdr:col>
      <xdr:colOff>57150</xdr:colOff>
      <xdr:row>747</xdr:row>
      <xdr:rowOff>200025</xdr:rowOff>
    </xdr:from>
    <xdr:to>
      <xdr:col>19</xdr:col>
      <xdr:colOff>104775</xdr:colOff>
      <xdr:row>749</xdr:row>
      <xdr:rowOff>219075</xdr:rowOff>
    </xdr:to>
    <xdr:sp macro="" textlink="">
      <xdr:nvSpPr>
        <xdr:cNvPr id="8" name="大かっこ 7"/>
        <xdr:cNvSpPr/>
      </xdr:nvSpPr>
      <xdr:spPr>
        <a:xfrm>
          <a:off x="2057400" y="48882300"/>
          <a:ext cx="1847850" cy="7239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外国出張</a:t>
          </a:r>
          <a:endParaRPr kumimoji="1" lang="en-US" altLang="ja-JP" sz="1100"/>
        </a:p>
      </xdr:txBody>
    </xdr:sp>
    <xdr:clientData/>
  </xdr:twoCellAnchor>
  <xdr:twoCellAnchor>
    <xdr:from>
      <xdr:col>20</xdr:col>
      <xdr:colOff>85725</xdr:colOff>
      <xdr:row>746</xdr:row>
      <xdr:rowOff>0</xdr:rowOff>
    </xdr:from>
    <xdr:to>
      <xdr:col>30</xdr:col>
      <xdr:colOff>0</xdr:colOff>
      <xdr:row>746</xdr:row>
      <xdr:rowOff>9525</xdr:rowOff>
    </xdr:to>
    <xdr:cxnSp macro="">
      <xdr:nvCxnSpPr>
        <xdr:cNvPr id="11" name="直線矢印コネクタ 10"/>
        <xdr:cNvCxnSpPr/>
      </xdr:nvCxnSpPr>
      <xdr:spPr>
        <a:xfrm flipH="1">
          <a:off x="4086225" y="48329850"/>
          <a:ext cx="1914525" cy="95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66675</xdr:colOff>
      <xdr:row>751</xdr:row>
      <xdr:rowOff>57151</xdr:rowOff>
    </xdr:from>
    <xdr:ext cx="2990850" cy="266699"/>
    <xdr:sp macro="" textlink="">
      <xdr:nvSpPr>
        <xdr:cNvPr id="14" name="テキスト ボックス 13"/>
        <xdr:cNvSpPr txBox="1"/>
      </xdr:nvSpPr>
      <xdr:spPr>
        <a:xfrm>
          <a:off x="1466850" y="50149126"/>
          <a:ext cx="2990850" cy="26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一般競争入札，随意契約 （その他・少額）</a:t>
          </a:r>
          <a:r>
            <a:rPr kumimoji="1" lang="en-US" altLang="ja-JP" sz="1200" b="1"/>
            <a:t>】</a:t>
          </a:r>
          <a:endParaRPr kumimoji="1" lang="ja-JP" altLang="en-US" sz="1200" b="1"/>
        </a:p>
      </xdr:txBody>
    </xdr:sp>
    <xdr:clientData/>
  </xdr:oneCellAnchor>
  <xdr:twoCellAnchor>
    <xdr:from>
      <xdr:col>9</xdr:col>
      <xdr:colOff>19050</xdr:colOff>
      <xdr:row>752</xdr:row>
      <xdr:rowOff>19050</xdr:rowOff>
    </xdr:from>
    <xdr:to>
      <xdr:col>20</xdr:col>
      <xdr:colOff>0</xdr:colOff>
      <xdr:row>754</xdr:row>
      <xdr:rowOff>135031</xdr:rowOff>
    </xdr:to>
    <xdr:sp macro="" textlink="">
      <xdr:nvSpPr>
        <xdr:cNvPr id="15" name="正方形/長方形 14"/>
        <xdr:cNvSpPr/>
      </xdr:nvSpPr>
      <xdr:spPr>
        <a:xfrm>
          <a:off x="1819275" y="50463450"/>
          <a:ext cx="2181225" cy="8208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Ｂ．国内企業（２３社）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２５５．２百万円</a:t>
          </a:r>
        </a:p>
      </xdr:txBody>
    </xdr:sp>
    <xdr:clientData/>
  </xdr:twoCellAnchor>
  <xdr:twoCellAnchor>
    <xdr:from>
      <xdr:col>10</xdr:col>
      <xdr:colOff>38100</xdr:colOff>
      <xdr:row>754</xdr:row>
      <xdr:rowOff>161925</xdr:rowOff>
    </xdr:from>
    <xdr:to>
      <xdr:col>19</xdr:col>
      <xdr:colOff>85725</xdr:colOff>
      <xdr:row>756</xdr:row>
      <xdr:rowOff>180975</xdr:rowOff>
    </xdr:to>
    <xdr:sp macro="" textlink="">
      <xdr:nvSpPr>
        <xdr:cNvPr id="16" name="大かっこ 15"/>
        <xdr:cNvSpPr/>
      </xdr:nvSpPr>
      <xdr:spPr>
        <a:xfrm>
          <a:off x="2038350" y="51311175"/>
          <a:ext cx="1847850" cy="7239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会議開催経費</a:t>
          </a:r>
          <a:endParaRPr kumimoji="1" lang="en-US" altLang="ja-JP" sz="1100"/>
        </a:p>
      </xdr:txBody>
    </xdr:sp>
    <xdr:clientData/>
  </xdr:twoCellAnchor>
  <xdr:twoCellAnchor>
    <xdr:from>
      <xdr:col>37</xdr:col>
      <xdr:colOff>0</xdr:colOff>
      <xdr:row>744</xdr:row>
      <xdr:rowOff>371475</xdr:rowOff>
    </xdr:from>
    <xdr:to>
      <xdr:col>47</xdr:col>
      <xdr:colOff>180975</xdr:colOff>
      <xdr:row>747</xdr:row>
      <xdr:rowOff>106456</xdr:rowOff>
    </xdr:to>
    <xdr:sp macro="" textlink="">
      <xdr:nvSpPr>
        <xdr:cNvPr id="18" name="正方形/長方形 17"/>
        <xdr:cNvSpPr/>
      </xdr:nvSpPr>
      <xdr:spPr>
        <a:xfrm>
          <a:off x="7400925" y="48139350"/>
          <a:ext cx="2181225" cy="8779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Ｃ．国内企業（３社）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０．４百万円</a:t>
          </a:r>
        </a:p>
      </xdr:txBody>
    </xdr:sp>
    <xdr:clientData/>
  </xdr:twoCellAnchor>
  <xdr:oneCellAnchor>
    <xdr:from>
      <xdr:col>39</xdr:col>
      <xdr:colOff>38100</xdr:colOff>
      <xdr:row>744</xdr:row>
      <xdr:rowOff>57150</xdr:rowOff>
    </xdr:from>
    <xdr:ext cx="1628775" cy="266699"/>
    <xdr:sp macro="" textlink="">
      <xdr:nvSpPr>
        <xdr:cNvPr id="19" name="テキスト ボックス 18"/>
        <xdr:cNvSpPr txBox="1"/>
      </xdr:nvSpPr>
      <xdr:spPr>
        <a:xfrm>
          <a:off x="7839075" y="47825025"/>
          <a:ext cx="1628775" cy="26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随意契約 （少額）</a:t>
          </a:r>
          <a:r>
            <a:rPr kumimoji="1" lang="en-US" altLang="ja-JP" sz="1200" b="1"/>
            <a:t>】</a:t>
          </a:r>
          <a:endParaRPr kumimoji="1" lang="ja-JP" altLang="en-US" sz="1200" b="1"/>
        </a:p>
      </xdr:txBody>
    </xdr:sp>
    <xdr:clientData/>
  </xdr:oneCellAnchor>
  <xdr:twoCellAnchor>
    <xdr:from>
      <xdr:col>38</xdr:col>
      <xdr:colOff>38100</xdr:colOff>
      <xdr:row>747</xdr:row>
      <xdr:rowOff>133350</xdr:rowOff>
    </xdr:from>
    <xdr:to>
      <xdr:col>47</xdr:col>
      <xdr:colOff>85725</xdr:colOff>
      <xdr:row>749</xdr:row>
      <xdr:rowOff>152400</xdr:rowOff>
    </xdr:to>
    <xdr:sp macro="" textlink="">
      <xdr:nvSpPr>
        <xdr:cNvPr id="20" name="大かっこ 19"/>
        <xdr:cNvSpPr/>
      </xdr:nvSpPr>
      <xdr:spPr>
        <a:xfrm>
          <a:off x="7639050" y="49044225"/>
          <a:ext cx="1847850" cy="7810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消耗品購入費</a:t>
          </a:r>
          <a:endParaRPr kumimoji="1" lang="en-US" altLang="ja-JP" sz="1100"/>
        </a:p>
      </xdr:txBody>
    </xdr:sp>
    <xdr:clientData/>
  </xdr:twoCellAnchor>
  <xdr:oneCellAnchor>
    <xdr:from>
      <xdr:col>35</xdr:col>
      <xdr:colOff>171450</xdr:colOff>
      <xdr:row>751</xdr:row>
      <xdr:rowOff>28575</xdr:rowOff>
    </xdr:from>
    <xdr:ext cx="2990850" cy="266699"/>
    <xdr:sp macro="" textlink="">
      <xdr:nvSpPr>
        <xdr:cNvPr id="21" name="テキスト ボックス 20"/>
        <xdr:cNvSpPr txBox="1"/>
      </xdr:nvSpPr>
      <xdr:spPr>
        <a:xfrm>
          <a:off x="7172325" y="50463450"/>
          <a:ext cx="2990850" cy="26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一般競争入札，随意契約 （その他・少額）</a:t>
          </a:r>
          <a:r>
            <a:rPr kumimoji="1" lang="en-US" altLang="ja-JP" sz="1200" b="1"/>
            <a:t>】</a:t>
          </a:r>
          <a:endParaRPr kumimoji="1" lang="ja-JP" altLang="en-US" sz="1200" b="1"/>
        </a:p>
      </xdr:txBody>
    </xdr:sp>
    <xdr:clientData/>
  </xdr:oneCellAnchor>
  <xdr:twoCellAnchor>
    <xdr:from>
      <xdr:col>37</xdr:col>
      <xdr:colOff>19050</xdr:colOff>
      <xdr:row>752</xdr:row>
      <xdr:rowOff>9525</xdr:rowOff>
    </xdr:from>
    <xdr:to>
      <xdr:col>48</xdr:col>
      <xdr:colOff>0</xdr:colOff>
      <xdr:row>754</xdr:row>
      <xdr:rowOff>125506</xdr:rowOff>
    </xdr:to>
    <xdr:sp macro="" textlink="">
      <xdr:nvSpPr>
        <xdr:cNvPr id="22" name="正方形/長方形 21"/>
        <xdr:cNvSpPr/>
      </xdr:nvSpPr>
      <xdr:spPr>
        <a:xfrm>
          <a:off x="7419975" y="50825400"/>
          <a:ext cx="2181225" cy="8779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Ｄ．国内企業（４社）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38</xdr:col>
      <xdr:colOff>0</xdr:colOff>
      <xdr:row>754</xdr:row>
      <xdr:rowOff>152400</xdr:rowOff>
    </xdr:from>
    <xdr:to>
      <xdr:col>47</xdr:col>
      <xdr:colOff>47625</xdr:colOff>
      <xdr:row>756</xdr:row>
      <xdr:rowOff>171450</xdr:rowOff>
    </xdr:to>
    <xdr:sp macro="" textlink="">
      <xdr:nvSpPr>
        <xdr:cNvPr id="23" name="大かっこ 22"/>
        <xdr:cNvSpPr/>
      </xdr:nvSpPr>
      <xdr:spPr>
        <a:xfrm>
          <a:off x="7600950" y="51730275"/>
          <a:ext cx="1847850" cy="7810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広報資料作成費</a:t>
          </a:r>
          <a:endParaRPr kumimoji="1" lang="en-US" altLang="ja-JP" sz="1100"/>
        </a:p>
      </xdr:txBody>
    </xdr:sp>
    <xdr:clientData/>
  </xdr:twoCellAnchor>
  <xdr:oneCellAnchor>
    <xdr:from>
      <xdr:col>25</xdr:col>
      <xdr:colOff>114300</xdr:colOff>
      <xdr:row>755</xdr:row>
      <xdr:rowOff>76200</xdr:rowOff>
    </xdr:from>
    <xdr:ext cx="1838325" cy="266699"/>
    <xdr:sp macro="" textlink="">
      <xdr:nvSpPr>
        <xdr:cNvPr id="24" name="テキスト ボックス 23"/>
        <xdr:cNvSpPr txBox="1"/>
      </xdr:nvSpPr>
      <xdr:spPr>
        <a:xfrm>
          <a:off x="5114925" y="52035075"/>
          <a:ext cx="1838325" cy="26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随意契約 （その他）</a:t>
          </a:r>
          <a:r>
            <a:rPr kumimoji="1" lang="en-US" altLang="ja-JP" sz="1200" b="1"/>
            <a:t>】</a:t>
          </a:r>
          <a:endParaRPr kumimoji="1" lang="ja-JP" altLang="en-US" sz="1200" b="1"/>
        </a:p>
      </xdr:txBody>
    </xdr:sp>
    <xdr:clientData/>
  </xdr:oneCellAnchor>
  <xdr:twoCellAnchor>
    <xdr:from>
      <xdr:col>24</xdr:col>
      <xdr:colOff>57150</xdr:colOff>
      <xdr:row>756</xdr:row>
      <xdr:rowOff>19050</xdr:rowOff>
    </xdr:from>
    <xdr:to>
      <xdr:col>35</xdr:col>
      <xdr:colOff>38100</xdr:colOff>
      <xdr:row>758</xdr:row>
      <xdr:rowOff>135031</xdr:rowOff>
    </xdr:to>
    <xdr:sp macro="" textlink="">
      <xdr:nvSpPr>
        <xdr:cNvPr id="25" name="正方形/長方形 24"/>
        <xdr:cNvSpPr/>
      </xdr:nvSpPr>
      <xdr:spPr>
        <a:xfrm>
          <a:off x="4857750" y="52358925"/>
          <a:ext cx="2181225" cy="8779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Ｅ．国外企業（７社）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３．７百万円</a:t>
          </a:r>
        </a:p>
      </xdr:txBody>
    </xdr:sp>
    <xdr:clientData/>
  </xdr:twoCellAnchor>
  <xdr:twoCellAnchor>
    <xdr:from>
      <xdr:col>25</xdr:col>
      <xdr:colOff>47625</xdr:colOff>
      <xdr:row>758</xdr:row>
      <xdr:rowOff>161925</xdr:rowOff>
    </xdr:from>
    <xdr:to>
      <xdr:col>34</xdr:col>
      <xdr:colOff>95250</xdr:colOff>
      <xdr:row>760</xdr:row>
      <xdr:rowOff>180975</xdr:rowOff>
    </xdr:to>
    <xdr:sp macro="" textlink="">
      <xdr:nvSpPr>
        <xdr:cNvPr id="26" name="大かっこ 25"/>
        <xdr:cNvSpPr/>
      </xdr:nvSpPr>
      <xdr:spPr>
        <a:xfrm>
          <a:off x="5048250" y="53263800"/>
          <a:ext cx="1847850" cy="7810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国際会議等開催経費</a:t>
          </a:r>
          <a:endParaRPr kumimoji="1" lang="en-US" altLang="ja-JP" sz="1100"/>
        </a:p>
      </xdr:txBody>
    </xdr:sp>
    <xdr:clientData/>
  </xdr:twoCellAnchor>
  <xdr:twoCellAnchor>
    <xdr:from>
      <xdr:col>28</xdr:col>
      <xdr:colOff>180975</xdr:colOff>
      <xdr:row>744</xdr:row>
      <xdr:rowOff>38100</xdr:rowOff>
    </xdr:from>
    <xdr:to>
      <xdr:col>29</xdr:col>
      <xdr:colOff>0</xdr:colOff>
      <xdr:row>755</xdr:row>
      <xdr:rowOff>19050</xdr:rowOff>
    </xdr:to>
    <xdr:cxnSp macro="">
      <xdr:nvCxnSpPr>
        <xdr:cNvPr id="28" name="直線矢印コネクタ 27"/>
        <xdr:cNvCxnSpPr/>
      </xdr:nvCxnSpPr>
      <xdr:spPr>
        <a:xfrm flipH="1">
          <a:off x="5781675" y="47805975"/>
          <a:ext cx="19050" cy="41719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85725</xdr:colOff>
      <xdr:row>752</xdr:row>
      <xdr:rowOff>361950</xdr:rowOff>
    </xdr:from>
    <xdr:to>
      <xdr:col>30</xdr:col>
      <xdr:colOff>0</xdr:colOff>
      <xdr:row>752</xdr:row>
      <xdr:rowOff>371475</xdr:rowOff>
    </xdr:to>
    <xdr:cxnSp macro="">
      <xdr:nvCxnSpPr>
        <xdr:cNvPr id="30" name="直線矢印コネクタ 29"/>
        <xdr:cNvCxnSpPr/>
      </xdr:nvCxnSpPr>
      <xdr:spPr>
        <a:xfrm flipH="1">
          <a:off x="4086225" y="51177825"/>
          <a:ext cx="1914525" cy="95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745</xdr:row>
      <xdr:rowOff>371475</xdr:rowOff>
    </xdr:from>
    <xdr:to>
      <xdr:col>36</xdr:col>
      <xdr:colOff>95250</xdr:colOff>
      <xdr:row>746</xdr:row>
      <xdr:rowOff>0</xdr:rowOff>
    </xdr:to>
    <xdr:cxnSp macro="">
      <xdr:nvCxnSpPr>
        <xdr:cNvPr id="31" name="直線矢印コネクタ 30"/>
        <xdr:cNvCxnSpPr/>
      </xdr:nvCxnSpPr>
      <xdr:spPr>
        <a:xfrm flipV="1">
          <a:off x="6000750" y="48520350"/>
          <a:ext cx="1295400" cy="95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752</xdr:row>
      <xdr:rowOff>352425</xdr:rowOff>
    </xdr:from>
    <xdr:to>
      <xdr:col>36</xdr:col>
      <xdr:colOff>95250</xdr:colOff>
      <xdr:row>752</xdr:row>
      <xdr:rowOff>361950</xdr:rowOff>
    </xdr:to>
    <xdr:cxnSp macro="">
      <xdr:nvCxnSpPr>
        <xdr:cNvPr id="34" name="直線矢印コネクタ 33"/>
        <xdr:cNvCxnSpPr/>
      </xdr:nvCxnSpPr>
      <xdr:spPr>
        <a:xfrm flipV="1">
          <a:off x="6000750" y="51168300"/>
          <a:ext cx="1295400" cy="95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463</v>
      </c>
      <c r="AP2" s="939"/>
      <c r="AQ2" s="939"/>
      <c r="AR2" s="79" t="str">
        <f>IF(OR(AO2="　", AO2=""), "", "-")</f>
        <v/>
      </c>
      <c r="AS2" s="940">
        <v>47</v>
      </c>
      <c r="AT2" s="940"/>
      <c r="AU2" s="940"/>
      <c r="AV2" s="52" t="str">
        <f>IF(AW2="", "", "-")</f>
        <v/>
      </c>
      <c r="AW2" s="911"/>
      <c r="AX2" s="911"/>
    </row>
    <row r="3" spans="1:50" ht="21" customHeight="1" thickBot="1">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566</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569</v>
      </c>
      <c r="H5" s="840"/>
      <c r="I5" s="840"/>
      <c r="J5" s="840"/>
      <c r="K5" s="840"/>
      <c r="L5" s="840"/>
      <c r="M5" s="841" t="s">
        <v>66</v>
      </c>
      <c r="N5" s="842"/>
      <c r="O5" s="842"/>
      <c r="P5" s="842"/>
      <c r="Q5" s="842"/>
      <c r="R5" s="843"/>
      <c r="S5" s="844" t="s">
        <v>570</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706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707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311</v>
      </c>
      <c r="Q13" s="658"/>
      <c r="R13" s="658"/>
      <c r="S13" s="658"/>
      <c r="T13" s="658"/>
      <c r="U13" s="658"/>
      <c r="V13" s="659"/>
      <c r="W13" s="657">
        <v>38</v>
      </c>
      <c r="X13" s="658"/>
      <c r="Y13" s="658"/>
      <c r="Z13" s="658"/>
      <c r="AA13" s="658"/>
      <c r="AB13" s="658"/>
      <c r="AC13" s="659"/>
      <c r="AD13" s="657">
        <v>360</v>
      </c>
      <c r="AE13" s="658"/>
      <c r="AF13" s="658"/>
      <c r="AG13" s="658"/>
      <c r="AH13" s="658"/>
      <c r="AI13" s="658"/>
      <c r="AJ13" s="659"/>
      <c r="AK13" s="657">
        <v>1111</v>
      </c>
      <c r="AL13" s="658"/>
      <c r="AM13" s="658"/>
      <c r="AN13" s="658"/>
      <c r="AO13" s="658"/>
      <c r="AP13" s="658"/>
      <c r="AQ13" s="659"/>
      <c r="AR13" s="919">
        <v>35.9</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t="s">
        <v>579</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579</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580</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579</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311</v>
      </c>
      <c r="Q18" s="879"/>
      <c r="R18" s="879"/>
      <c r="S18" s="879"/>
      <c r="T18" s="879"/>
      <c r="U18" s="879"/>
      <c r="V18" s="880"/>
      <c r="W18" s="878">
        <f>SUM(W13:AC17)</f>
        <v>38</v>
      </c>
      <c r="X18" s="879"/>
      <c r="Y18" s="879"/>
      <c r="Z18" s="879"/>
      <c r="AA18" s="879"/>
      <c r="AB18" s="879"/>
      <c r="AC18" s="880"/>
      <c r="AD18" s="878">
        <f>SUM(AD13:AJ17)</f>
        <v>360</v>
      </c>
      <c r="AE18" s="879"/>
      <c r="AF18" s="879"/>
      <c r="AG18" s="879"/>
      <c r="AH18" s="879"/>
      <c r="AI18" s="879"/>
      <c r="AJ18" s="880"/>
      <c r="AK18" s="878">
        <f>SUM(AK13:AQ17)</f>
        <v>1111</v>
      </c>
      <c r="AL18" s="879"/>
      <c r="AM18" s="879"/>
      <c r="AN18" s="879"/>
      <c r="AO18" s="879"/>
      <c r="AP18" s="879"/>
      <c r="AQ18" s="880"/>
      <c r="AR18" s="878">
        <f>SUM(AR13:AX17)</f>
        <v>35.9</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186</v>
      </c>
      <c r="Q19" s="658"/>
      <c r="R19" s="658"/>
      <c r="S19" s="658"/>
      <c r="T19" s="658"/>
      <c r="U19" s="658"/>
      <c r="V19" s="659"/>
      <c r="W19" s="657">
        <v>28</v>
      </c>
      <c r="X19" s="658"/>
      <c r="Y19" s="658"/>
      <c r="Z19" s="658"/>
      <c r="AA19" s="658"/>
      <c r="AB19" s="658"/>
      <c r="AC19" s="659"/>
      <c r="AD19" s="657">
        <v>291.39999999999998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0.59807073954983925</v>
      </c>
      <c r="Q20" s="318"/>
      <c r="R20" s="318"/>
      <c r="S20" s="318"/>
      <c r="T20" s="318"/>
      <c r="U20" s="318"/>
      <c r="V20" s="318"/>
      <c r="W20" s="318">
        <f t="shared" ref="W20" si="0">IF(W18=0, "-", SUM(W19)/W18)</f>
        <v>0.73684210526315785</v>
      </c>
      <c r="X20" s="318"/>
      <c r="Y20" s="318"/>
      <c r="Z20" s="318"/>
      <c r="AA20" s="318"/>
      <c r="AB20" s="318"/>
      <c r="AC20" s="318"/>
      <c r="AD20" s="318">
        <f t="shared" ref="AD20" si="1">IF(AD18=0, "-", SUM(AD19)/AD18)</f>
        <v>0.80944444444444441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475</v>
      </c>
      <c r="H21" s="317"/>
      <c r="I21" s="317"/>
      <c r="J21" s="317"/>
      <c r="K21" s="317"/>
      <c r="L21" s="317"/>
      <c r="M21" s="317"/>
      <c r="N21" s="317"/>
      <c r="O21" s="317"/>
      <c r="P21" s="318">
        <f>IF(P19=0, "-", SUM(P19)/SUM(P13,P14))</f>
        <v>0.59807073954983925</v>
      </c>
      <c r="Q21" s="318"/>
      <c r="R21" s="318"/>
      <c r="S21" s="318"/>
      <c r="T21" s="318"/>
      <c r="U21" s="318"/>
      <c r="V21" s="318"/>
      <c r="W21" s="318">
        <f t="shared" ref="W21" si="2">IF(W19=0, "-", SUM(W19)/SUM(W13,W14))</f>
        <v>0.73684210526315785</v>
      </c>
      <c r="X21" s="318"/>
      <c r="Y21" s="318"/>
      <c r="Z21" s="318"/>
      <c r="AA21" s="318"/>
      <c r="AB21" s="318"/>
      <c r="AC21" s="318"/>
      <c r="AD21" s="318">
        <f t="shared" ref="AD21" si="3">IF(AD19=0, "-", SUM(AD19)/SUM(AD13,AD14))</f>
        <v>0.80944444444444441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556</v>
      </c>
      <c r="B22" s="965"/>
      <c r="C22" s="965"/>
      <c r="D22" s="965"/>
      <c r="E22" s="965"/>
      <c r="F22" s="966"/>
      <c r="G22" s="951" t="s">
        <v>454</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453</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635</v>
      </c>
      <c r="H23" s="953"/>
      <c r="I23" s="953"/>
      <c r="J23" s="953"/>
      <c r="K23" s="953"/>
      <c r="L23" s="953"/>
      <c r="M23" s="953"/>
      <c r="N23" s="953"/>
      <c r="O23" s="954"/>
      <c r="P23" s="919">
        <v>2.6</v>
      </c>
      <c r="Q23" s="920"/>
      <c r="R23" s="920"/>
      <c r="S23" s="920"/>
      <c r="T23" s="920"/>
      <c r="U23" s="920"/>
      <c r="V23" s="937"/>
      <c r="W23" s="919">
        <v>2.6</v>
      </c>
      <c r="X23" s="920"/>
      <c r="Y23" s="920"/>
      <c r="Z23" s="920"/>
      <c r="AA23" s="920"/>
      <c r="AB23" s="920"/>
      <c r="AC23" s="937"/>
      <c r="AD23" s="974" t="s">
        <v>708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637</v>
      </c>
      <c r="H24" s="956"/>
      <c r="I24" s="956"/>
      <c r="J24" s="956"/>
      <c r="K24" s="956"/>
      <c r="L24" s="956"/>
      <c r="M24" s="956"/>
      <c r="N24" s="956"/>
      <c r="O24" s="957"/>
      <c r="P24" s="657">
        <v>1035.5999999999999</v>
      </c>
      <c r="Q24" s="658"/>
      <c r="R24" s="658"/>
      <c r="S24" s="658"/>
      <c r="T24" s="658"/>
      <c r="U24" s="658"/>
      <c r="V24" s="659"/>
      <c r="W24" s="657">
        <v>1</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t="s">
        <v>636</v>
      </c>
      <c r="H25" s="956"/>
      <c r="I25" s="956"/>
      <c r="J25" s="956"/>
      <c r="K25" s="956"/>
      <c r="L25" s="956"/>
      <c r="M25" s="956"/>
      <c r="N25" s="956"/>
      <c r="O25" s="957"/>
      <c r="P25" s="657">
        <v>56.9</v>
      </c>
      <c r="Q25" s="658"/>
      <c r="R25" s="658"/>
      <c r="S25" s="658"/>
      <c r="T25" s="658"/>
      <c r="U25" s="658"/>
      <c r="V25" s="659"/>
      <c r="W25" s="657">
        <v>15.1</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t="s">
        <v>638</v>
      </c>
      <c r="H26" s="956"/>
      <c r="I26" s="956"/>
      <c r="J26" s="956"/>
      <c r="K26" s="956"/>
      <c r="L26" s="956"/>
      <c r="M26" s="956"/>
      <c r="N26" s="956"/>
      <c r="O26" s="957"/>
      <c r="P26" s="657">
        <v>15.9</v>
      </c>
      <c r="Q26" s="658"/>
      <c r="R26" s="658"/>
      <c r="S26" s="658"/>
      <c r="T26" s="658"/>
      <c r="U26" s="658"/>
      <c r="V26" s="659"/>
      <c r="W26" s="657">
        <v>17.2</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458</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455</v>
      </c>
      <c r="H29" s="962"/>
      <c r="I29" s="962"/>
      <c r="J29" s="962"/>
      <c r="K29" s="962"/>
      <c r="L29" s="962"/>
      <c r="M29" s="962"/>
      <c r="N29" s="962"/>
      <c r="O29" s="963"/>
      <c r="P29" s="657">
        <f>AK13</f>
        <v>1111</v>
      </c>
      <c r="Q29" s="658"/>
      <c r="R29" s="658"/>
      <c r="S29" s="658"/>
      <c r="T29" s="658"/>
      <c r="U29" s="658"/>
      <c r="V29" s="659"/>
      <c r="W29" s="933">
        <f>AR13</f>
        <v>35.9</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470</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c r="AV31" s="199"/>
      <c r="AW31" s="398" t="s">
        <v>300</v>
      </c>
      <c r="AX31" s="399"/>
    </row>
    <row r="32" spans="1:50" ht="23.25" customHeight="1">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53</v>
      </c>
      <c r="AF32" s="219"/>
      <c r="AG32" s="219"/>
      <c r="AH32" s="219"/>
      <c r="AI32" s="218">
        <v>51</v>
      </c>
      <c r="AJ32" s="219"/>
      <c r="AK32" s="219"/>
      <c r="AL32" s="219"/>
      <c r="AM32" s="218">
        <v>52</v>
      </c>
      <c r="AN32" s="219"/>
      <c r="AO32" s="219"/>
      <c r="AP32" s="219"/>
      <c r="AQ32" s="340"/>
      <c r="AR32" s="207"/>
      <c r="AS32" s="207"/>
      <c r="AT32" s="341"/>
      <c r="AU32" s="219"/>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54</v>
      </c>
      <c r="AF33" s="219"/>
      <c r="AG33" s="219"/>
      <c r="AH33" s="219"/>
      <c r="AI33" s="218">
        <v>54</v>
      </c>
      <c r="AJ33" s="219"/>
      <c r="AK33" s="219"/>
      <c r="AL33" s="219"/>
      <c r="AM33" s="218">
        <v>54</v>
      </c>
      <c r="AN33" s="219"/>
      <c r="AO33" s="219"/>
      <c r="AP33" s="219"/>
      <c r="AQ33" s="340">
        <v>54</v>
      </c>
      <c r="AR33" s="207"/>
      <c r="AS33" s="207"/>
      <c r="AT33" s="341"/>
      <c r="AU33" s="219"/>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98.1</v>
      </c>
      <c r="AF34" s="219"/>
      <c r="AG34" s="219"/>
      <c r="AH34" s="219"/>
      <c r="AI34" s="218">
        <v>94.4</v>
      </c>
      <c r="AJ34" s="219"/>
      <c r="AK34" s="219"/>
      <c r="AL34" s="219"/>
      <c r="AM34" s="218">
        <v>96.3</v>
      </c>
      <c r="AN34" s="219"/>
      <c r="AO34" s="219"/>
      <c r="AP34" s="219"/>
      <c r="AQ34" s="340"/>
      <c r="AR34" s="207"/>
      <c r="AS34" s="207"/>
      <c r="AT34" s="341"/>
      <c r="AU34" s="219"/>
      <c r="AV34" s="219"/>
      <c r="AW34" s="219"/>
      <c r="AX34" s="221"/>
    </row>
    <row r="35" spans="1:50" ht="23.25" customHeight="1">
      <c r="A35" s="226" t="s">
        <v>502</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0" t="s">
        <v>470</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c r="AV38" s="199"/>
      <c r="AW38" s="398" t="s">
        <v>300</v>
      </c>
      <c r="AX38" s="399"/>
    </row>
    <row r="39" spans="1:50" ht="23.25" customHeight="1">
      <c r="A39" s="403"/>
      <c r="B39" s="401"/>
      <c r="C39" s="401"/>
      <c r="D39" s="401"/>
      <c r="E39" s="401"/>
      <c r="F39" s="402"/>
      <c r="G39" s="564" t="s">
        <v>585</v>
      </c>
      <c r="H39" s="565"/>
      <c r="I39" s="565"/>
      <c r="J39" s="565"/>
      <c r="K39" s="565"/>
      <c r="L39" s="565"/>
      <c r="M39" s="565"/>
      <c r="N39" s="565"/>
      <c r="O39" s="566"/>
      <c r="P39" s="105" t="s">
        <v>586</v>
      </c>
      <c r="Q39" s="105"/>
      <c r="R39" s="105"/>
      <c r="S39" s="105"/>
      <c r="T39" s="105"/>
      <c r="U39" s="105"/>
      <c r="V39" s="105"/>
      <c r="W39" s="105"/>
      <c r="X39" s="106"/>
      <c r="Y39" s="471" t="s">
        <v>12</v>
      </c>
      <c r="Z39" s="531"/>
      <c r="AA39" s="532"/>
      <c r="AB39" s="461" t="s">
        <v>583</v>
      </c>
      <c r="AC39" s="461"/>
      <c r="AD39" s="461"/>
      <c r="AE39" s="218">
        <v>10</v>
      </c>
      <c r="AF39" s="219"/>
      <c r="AG39" s="219"/>
      <c r="AH39" s="219"/>
      <c r="AI39" s="218">
        <v>10</v>
      </c>
      <c r="AJ39" s="219"/>
      <c r="AK39" s="219"/>
      <c r="AL39" s="219"/>
      <c r="AM39" s="218"/>
      <c r="AN39" s="219"/>
      <c r="AO39" s="219"/>
      <c r="AP39" s="219"/>
      <c r="AQ39" s="340"/>
      <c r="AR39" s="207"/>
      <c r="AS39" s="207"/>
      <c r="AT39" s="341"/>
      <c r="AU39" s="219"/>
      <c r="AV39" s="219"/>
      <c r="AW39" s="219"/>
      <c r="AX39" s="221"/>
    </row>
    <row r="40" spans="1:50" ht="23.25"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583</v>
      </c>
      <c r="AC40" s="523"/>
      <c r="AD40" s="523"/>
      <c r="AE40" s="218">
        <v>10</v>
      </c>
      <c r="AF40" s="219"/>
      <c r="AG40" s="219"/>
      <c r="AH40" s="219"/>
      <c r="AI40" s="218">
        <v>10</v>
      </c>
      <c r="AJ40" s="219"/>
      <c r="AK40" s="219"/>
      <c r="AL40" s="219"/>
      <c r="AM40" s="218"/>
      <c r="AN40" s="219"/>
      <c r="AO40" s="219"/>
      <c r="AP40" s="219"/>
      <c r="AQ40" s="340"/>
      <c r="AR40" s="207"/>
      <c r="AS40" s="207"/>
      <c r="AT40" s="341"/>
      <c r="AU40" s="219"/>
      <c r="AV40" s="219"/>
      <c r="AW40" s="219"/>
      <c r="AX40" s="221"/>
    </row>
    <row r="41" spans="1:50" ht="23.25"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c r="AN41" s="219"/>
      <c r="AO41" s="219"/>
      <c r="AP41" s="219"/>
      <c r="AQ41" s="340"/>
      <c r="AR41" s="207"/>
      <c r="AS41" s="207"/>
      <c r="AT41" s="341"/>
      <c r="AU41" s="219"/>
      <c r="AV41" s="219"/>
      <c r="AW41" s="219"/>
      <c r="AX41" s="221"/>
    </row>
    <row r="42" spans="1:50" ht="23.25" customHeight="1">
      <c r="A42" s="226" t="s">
        <v>502</v>
      </c>
      <c r="B42" s="227"/>
      <c r="C42" s="227"/>
      <c r="D42" s="227"/>
      <c r="E42" s="227"/>
      <c r="F42" s="228"/>
      <c r="G42" s="232" t="s">
        <v>587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70" t="s">
        <v>470</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31</v>
      </c>
      <c r="AR45" s="200"/>
      <c r="AS45" s="133" t="s">
        <v>355</v>
      </c>
      <c r="AT45" s="134"/>
      <c r="AU45" s="199"/>
      <c r="AV45" s="199"/>
      <c r="AW45" s="398" t="s">
        <v>300</v>
      </c>
      <c r="AX45" s="399"/>
    </row>
    <row r="46" spans="1:50" ht="23.25" customHeight="1">
      <c r="A46" s="403"/>
      <c r="B46" s="401"/>
      <c r="C46" s="401"/>
      <c r="D46" s="401"/>
      <c r="E46" s="401"/>
      <c r="F46" s="402"/>
      <c r="G46" s="564" t="s">
        <v>588</v>
      </c>
      <c r="H46" s="565"/>
      <c r="I46" s="565"/>
      <c r="J46" s="565"/>
      <c r="K46" s="565"/>
      <c r="L46" s="565"/>
      <c r="M46" s="565"/>
      <c r="N46" s="565"/>
      <c r="O46" s="566"/>
      <c r="P46" s="105" t="s">
        <v>589</v>
      </c>
      <c r="Q46" s="105"/>
      <c r="R46" s="105"/>
      <c r="S46" s="105"/>
      <c r="T46" s="105"/>
      <c r="U46" s="105"/>
      <c r="V46" s="105"/>
      <c r="W46" s="105"/>
      <c r="X46" s="106"/>
      <c r="Y46" s="471" t="s">
        <v>12</v>
      </c>
      <c r="Z46" s="531"/>
      <c r="AA46" s="532"/>
      <c r="AB46" s="461" t="s">
        <v>590</v>
      </c>
      <c r="AC46" s="461"/>
      <c r="AD46" s="461"/>
      <c r="AE46" s="218">
        <v>1694</v>
      </c>
      <c r="AF46" s="219"/>
      <c r="AG46" s="219"/>
      <c r="AH46" s="219"/>
      <c r="AI46" s="218"/>
      <c r="AJ46" s="219"/>
      <c r="AK46" s="219"/>
      <c r="AL46" s="219"/>
      <c r="AM46" s="218"/>
      <c r="AN46" s="219"/>
      <c r="AO46" s="219"/>
      <c r="AP46" s="219"/>
      <c r="AQ46" s="340"/>
      <c r="AR46" s="207"/>
      <c r="AS46" s="207"/>
      <c r="AT46" s="341"/>
      <c r="AU46" s="219"/>
      <c r="AV46" s="219"/>
      <c r="AW46" s="219"/>
      <c r="AX46" s="221"/>
    </row>
    <row r="47" spans="1:50" ht="23.25"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590</v>
      </c>
      <c r="AC47" s="523"/>
      <c r="AD47" s="523"/>
      <c r="AE47" s="218">
        <v>1000</v>
      </c>
      <c r="AF47" s="219"/>
      <c r="AG47" s="219"/>
      <c r="AH47" s="219"/>
      <c r="AI47" s="218">
        <v>1000</v>
      </c>
      <c r="AJ47" s="219"/>
      <c r="AK47" s="219"/>
      <c r="AL47" s="219"/>
      <c r="AM47" s="218"/>
      <c r="AN47" s="219"/>
      <c r="AO47" s="219"/>
      <c r="AP47" s="219"/>
      <c r="AQ47" s="340"/>
      <c r="AR47" s="207"/>
      <c r="AS47" s="207"/>
      <c r="AT47" s="341"/>
      <c r="AU47" s="219"/>
      <c r="AV47" s="219"/>
      <c r="AW47" s="219"/>
      <c r="AX47" s="221"/>
    </row>
    <row r="48" spans="1:50" ht="23.25"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169</v>
      </c>
      <c r="AF48" s="219"/>
      <c r="AG48" s="219"/>
      <c r="AH48" s="219"/>
      <c r="AI48" s="218"/>
      <c r="AJ48" s="219"/>
      <c r="AK48" s="219"/>
      <c r="AL48" s="219"/>
      <c r="AM48" s="218"/>
      <c r="AN48" s="219"/>
      <c r="AO48" s="219"/>
      <c r="AP48" s="219"/>
      <c r="AQ48" s="340"/>
      <c r="AR48" s="207"/>
      <c r="AS48" s="207"/>
      <c r="AT48" s="341"/>
      <c r="AU48" s="219"/>
      <c r="AV48" s="219"/>
      <c r="AW48" s="219"/>
      <c r="AX48" s="221"/>
    </row>
    <row r="49" spans="1:50" ht="23.25" customHeight="1">
      <c r="A49" s="226" t="s">
        <v>502</v>
      </c>
      <c r="B49" s="227"/>
      <c r="C49" s="227"/>
      <c r="D49" s="227"/>
      <c r="E49" s="227"/>
      <c r="F49" s="228"/>
      <c r="G49" s="232" t="s">
        <v>591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v>31</v>
      </c>
      <c r="AR52" s="200"/>
      <c r="AS52" s="133" t="s">
        <v>355</v>
      </c>
      <c r="AT52" s="134"/>
      <c r="AU52" s="199"/>
      <c r="AV52" s="199"/>
      <c r="AW52" s="398" t="s">
        <v>300</v>
      </c>
      <c r="AX52" s="399"/>
    </row>
    <row r="53" spans="1:50" ht="23.25" customHeight="1">
      <c r="A53" s="403"/>
      <c r="B53" s="401"/>
      <c r="C53" s="401"/>
      <c r="D53" s="401"/>
      <c r="E53" s="401"/>
      <c r="F53" s="402"/>
      <c r="G53" s="564" t="s">
        <v>592</v>
      </c>
      <c r="H53" s="565"/>
      <c r="I53" s="565"/>
      <c r="J53" s="565"/>
      <c r="K53" s="565"/>
      <c r="L53" s="565"/>
      <c r="M53" s="565"/>
      <c r="N53" s="565"/>
      <c r="O53" s="566"/>
      <c r="P53" s="105" t="s">
        <v>589</v>
      </c>
      <c r="Q53" s="105"/>
      <c r="R53" s="105"/>
      <c r="S53" s="105"/>
      <c r="T53" s="105"/>
      <c r="U53" s="105"/>
      <c r="V53" s="105"/>
      <c r="W53" s="105"/>
      <c r="X53" s="106"/>
      <c r="Y53" s="471" t="s">
        <v>12</v>
      </c>
      <c r="Z53" s="531"/>
      <c r="AA53" s="532"/>
      <c r="AB53" s="461" t="s">
        <v>590</v>
      </c>
      <c r="AC53" s="461"/>
      <c r="AD53" s="461"/>
      <c r="AE53" s="218">
        <v>821</v>
      </c>
      <c r="AF53" s="219"/>
      <c r="AG53" s="219"/>
      <c r="AH53" s="219"/>
      <c r="AI53" s="218">
        <v>1100</v>
      </c>
      <c r="AJ53" s="219"/>
      <c r="AK53" s="219"/>
      <c r="AL53" s="219"/>
      <c r="AM53" s="218"/>
      <c r="AN53" s="219"/>
      <c r="AO53" s="219"/>
      <c r="AP53" s="219"/>
      <c r="AQ53" s="340"/>
      <c r="AR53" s="207"/>
      <c r="AS53" s="207"/>
      <c r="AT53" s="341"/>
      <c r="AU53" s="219"/>
      <c r="AV53" s="219"/>
      <c r="AW53" s="219"/>
      <c r="AX53" s="221"/>
    </row>
    <row r="54" spans="1:50" ht="23.25"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590</v>
      </c>
      <c r="AC54" s="523"/>
      <c r="AD54" s="523"/>
      <c r="AE54" s="218">
        <v>1000</v>
      </c>
      <c r="AF54" s="219"/>
      <c r="AG54" s="219"/>
      <c r="AH54" s="219"/>
      <c r="AI54" s="218">
        <v>1000</v>
      </c>
      <c r="AJ54" s="219"/>
      <c r="AK54" s="219"/>
      <c r="AL54" s="219"/>
      <c r="AM54" s="218"/>
      <c r="AN54" s="219"/>
      <c r="AO54" s="219"/>
      <c r="AP54" s="219"/>
      <c r="AQ54" s="340"/>
      <c r="AR54" s="207"/>
      <c r="AS54" s="207"/>
      <c r="AT54" s="341"/>
      <c r="AU54" s="219"/>
      <c r="AV54" s="219"/>
      <c r="AW54" s="219"/>
      <c r="AX54" s="221"/>
    </row>
    <row r="55" spans="1:50" ht="23.25"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v>82.1</v>
      </c>
      <c r="AF55" s="219"/>
      <c r="AG55" s="219"/>
      <c r="AH55" s="219"/>
      <c r="AI55" s="218">
        <v>110</v>
      </c>
      <c r="AJ55" s="219"/>
      <c r="AK55" s="219"/>
      <c r="AL55" s="219"/>
      <c r="AM55" s="218"/>
      <c r="AN55" s="219"/>
      <c r="AO55" s="219"/>
      <c r="AP55" s="219"/>
      <c r="AQ55" s="340"/>
      <c r="AR55" s="207"/>
      <c r="AS55" s="207"/>
      <c r="AT55" s="341"/>
      <c r="AU55" s="219"/>
      <c r="AV55" s="219"/>
      <c r="AW55" s="219"/>
      <c r="AX55" s="221"/>
    </row>
    <row r="56" spans="1:50" ht="23.25" customHeight="1">
      <c r="A56" s="226" t="s">
        <v>502</v>
      </c>
      <c r="B56" s="227"/>
      <c r="C56" s="227"/>
      <c r="D56" s="227"/>
      <c r="E56" s="227"/>
      <c r="F56" s="228"/>
      <c r="G56" s="232" t="s">
        <v>587</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505</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47"/>
    </row>
    <row r="80" spans="1:50" ht="18.75" hidden="1" customHeight="1">
      <c r="A80" s="864"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c r="A101" s="422"/>
      <c r="B101" s="423"/>
      <c r="C101" s="423"/>
      <c r="D101" s="423"/>
      <c r="E101" s="423"/>
      <c r="F101" s="424"/>
      <c r="G101" s="105" t="s">
        <v>593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594</v>
      </c>
      <c r="AC101" s="461"/>
      <c r="AD101" s="461"/>
      <c r="AE101" s="218">
        <v>2</v>
      </c>
      <c r="AF101" s="219"/>
      <c r="AG101" s="219"/>
      <c r="AH101" s="220"/>
      <c r="AI101" s="218">
        <v>2</v>
      </c>
      <c r="AJ101" s="219"/>
      <c r="AK101" s="219"/>
      <c r="AL101" s="220"/>
      <c r="AM101" s="218"/>
      <c r="AN101" s="219"/>
      <c r="AO101" s="219"/>
      <c r="AP101" s="220"/>
      <c r="AQ101" s="218"/>
      <c r="AR101" s="219"/>
      <c r="AS101" s="219"/>
      <c r="AT101" s="220"/>
      <c r="AU101" s="219"/>
      <c r="AV101" s="219"/>
      <c r="AW101" s="219"/>
      <c r="AX101" s="221"/>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594</v>
      </c>
      <c r="AC102" s="461"/>
      <c r="AD102" s="461"/>
      <c r="AE102" s="418">
        <v>2</v>
      </c>
      <c r="AF102" s="418"/>
      <c r="AG102" s="418"/>
      <c r="AH102" s="418"/>
      <c r="AI102" s="418">
        <v>2</v>
      </c>
      <c r="AJ102" s="418"/>
      <c r="AK102" s="418"/>
      <c r="AL102" s="418"/>
      <c r="AM102" s="418"/>
      <c r="AN102" s="418"/>
      <c r="AO102" s="418"/>
      <c r="AP102" s="418"/>
      <c r="AQ102" s="273"/>
      <c r="AR102" s="274"/>
      <c r="AS102" s="274"/>
      <c r="AT102" s="319"/>
      <c r="AU102" s="219"/>
      <c r="AV102" s="219"/>
      <c r="AW102" s="219"/>
      <c r="AX102" s="221"/>
    </row>
    <row r="103" spans="1:60" ht="31.5" hidden="1" customHeight="1">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418">
        <v>9.5</v>
      </c>
      <c r="AF116" s="418"/>
      <c r="AG116" s="418"/>
      <c r="AH116" s="418"/>
      <c r="AI116" s="418">
        <v>8.8000000000000007</v>
      </c>
      <c r="AJ116" s="418"/>
      <c r="AK116" s="418"/>
      <c r="AL116" s="418"/>
      <c r="AM116" s="418"/>
      <c r="AN116" s="418"/>
      <c r="AO116" s="418"/>
      <c r="AP116" s="418"/>
      <c r="AQ116" s="218"/>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597</v>
      </c>
      <c r="AC117" s="473"/>
      <c r="AD117" s="474"/>
      <c r="AE117" s="551" t="s">
        <v>709</v>
      </c>
      <c r="AF117" s="551"/>
      <c r="AG117" s="551"/>
      <c r="AH117" s="551"/>
      <c r="AI117" s="551" t="s">
        <v>710</v>
      </c>
      <c r="AJ117" s="551"/>
      <c r="AK117" s="551"/>
      <c r="AL117" s="551"/>
      <c r="AM117" s="551"/>
      <c r="AN117" s="551"/>
      <c r="AO117" s="551"/>
      <c r="AP117" s="551"/>
      <c r="AQ117" s="551"/>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c r="A119" s="439"/>
      <c r="B119" s="440"/>
      <c r="C119" s="440"/>
      <c r="D119" s="440"/>
      <c r="E119" s="440"/>
      <c r="F119" s="441"/>
      <c r="G119" s="393" t="s">
        <v>480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479</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479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562</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t="s">
        <v>579</v>
      </c>
      <c r="AF134" s="207"/>
      <c r="AG134" s="207"/>
      <c r="AH134" s="207"/>
      <c r="AI134" s="206" t="s">
        <v>579</v>
      </c>
      <c r="AJ134" s="207"/>
      <c r="AK134" s="207"/>
      <c r="AL134" s="207"/>
      <c r="AM134" s="206" t="s">
        <v>579</v>
      </c>
      <c r="AN134" s="207"/>
      <c r="AO134" s="207"/>
      <c r="AP134" s="207"/>
      <c r="AQ134" s="206" t="s">
        <v>579</v>
      </c>
      <c r="AR134" s="207"/>
      <c r="AS134" s="207"/>
      <c r="AT134" s="207"/>
      <c r="AU134" s="206" t="s">
        <v>604</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602</v>
      </c>
      <c r="AC135" s="213"/>
      <c r="AD135" s="213"/>
      <c r="AE135" s="206" t="s">
        <v>579</v>
      </c>
      <c r="AF135" s="207"/>
      <c r="AG135" s="207"/>
      <c r="AH135" s="207"/>
      <c r="AI135" s="206" t="s">
        <v>603</v>
      </c>
      <c r="AJ135" s="207"/>
      <c r="AK135" s="207"/>
      <c r="AL135" s="207"/>
      <c r="AM135" s="206" t="s">
        <v>579</v>
      </c>
      <c r="AN135" s="207"/>
      <c r="AO135" s="207"/>
      <c r="AP135" s="207"/>
      <c r="AQ135" s="206" t="s">
        <v>579</v>
      </c>
      <c r="AR135" s="207"/>
      <c r="AS135" s="207"/>
      <c r="AT135" s="207"/>
      <c r="AU135" s="206" t="s">
        <v>579</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605</v>
      </c>
      <c r="H154" s="105"/>
      <c r="I154" s="105"/>
      <c r="J154" s="105"/>
      <c r="K154" s="105"/>
      <c r="L154" s="105"/>
      <c r="M154" s="105"/>
      <c r="N154" s="105"/>
      <c r="O154" s="105"/>
      <c r="P154" s="106"/>
      <c r="Q154" s="125" t="s">
        <v>606</v>
      </c>
      <c r="R154" s="105"/>
      <c r="S154" s="105"/>
      <c r="T154" s="105"/>
      <c r="U154" s="105"/>
      <c r="V154" s="105"/>
      <c r="W154" s="105"/>
      <c r="X154" s="105"/>
      <c r="Y154" s="105"/>
      <c r="Z154" s="105"/>
      <c r="AA154" s="293"/>
      <c r="AB154" s="141" t="s">
        <v>607</v>
      </c>
      <c r="AC154" s="142"/>
      <c r="AD154" s="142"/>
      <c r="AE154" s="147" t="s">
        <v>608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0"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0"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558</v>
      </c>
      <c r="D430" s="931"/>
      <c r="E430" s="174" t="s">
        <v>542</v>
      </c>
      <c r="F430" s="898"/>
      <c r="G430" s="899" t="s">
        <v>374</v>
      </c>
      <c r="H430" s="123"/>
      <c r="I430" s="123"/>
      <c r="J430" s="900" t="s">
        <v>610</v>
      </c>
      <c r="K430" s="901"/>
      <c r="L430" s="901"/>
      <c r="M430" s="901"/>
      <c r="N430" s="901"/>
      <c r="O430" s="901"/>
      <c r="P430" s="901"/>
      <c r="Q430" s="901"/>
      <c r="R430" s="901"/>
      <c r="S430" s="901"/>
      <c r="T430" s="902"/>
      <c r="U430" s="588" t="s">
        <v>611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28</v>
      </c>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c r="A433" s="189"/>
      <c r="B433" s="186"/>
      <c r="C433" s="180"/>
      <c r="D433" s="186"/>
      <c r="E433" s="342"/>
      <c r="F433" s="343"/>
      <c r="G433" s="104" t="s">
        <v>612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613</v>
      </c>
      <c r="AC433" s="213"/>
      <c r="AD433" s="213"/>
      <c r="AE433" s="340">
        <v>34</v>
      </c>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613</v>
      </c>
      <c r="AC434" s="205"/>
      <c r="AD434" s="205"/>
      <c r="AE434" s="340">
        <v>100</v>
      </c>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v>34</v>
      </c>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customHeight="1">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614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578</v>
      </c>
      <c r="AE702" s="346"/>
      <c r="AF702" s="346"/>
      <c r="AG702" s="385" t="s">
        <v>615</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578</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578</v>
      </c>
      <c r="AE704" s="783"/>
      <c r="AF704" s="783"/>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578</v>
      </c>
      <c r="AE705" s="715"/>
      <c r="AF705" s="715"/>
      <c r="AG705" s="125" t="s">
        <v>705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704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701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702</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578</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702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60"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578</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50.15" customHeight="1">
      <c r="A712" s="642"/>
      <c r="B712" s="644"/>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578</v>
      </c>
      <c r="AE712" s="783"/>
      <c r="AF712" s="783"/>
      <c r="AG712" s="810" t="s">
        <v>620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468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5" customHeight="1">
      <c r="A714" s="645"/>
      <c r="B714" s="646"/>
      <c r="C714" s="647" t="s">
        <v>444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578</v>
      </c>
      <c r="AE714" s="808"/>
      <c r="AF714" s="809"/>
      <c r="AG714" s="736" t="s">
        <v>621</v>
      </c>
      <c r="AH714" s="737"/>
      <c r="AI714" s="737"/>
      <c r="AJ714" s="737"/>
      <c r="AK714" s="737"/>
      <c r="AL714" s="737"/>
      <c r="AM714" s="737"/>
      <c r="AN714" s="737"/>
      <c r="AO714" s="737"/>
      <c r="AP714" s="737"/>
      <c r="AQ714" s="737"/>
      <c r="AR714" s="737"/>
      <c r="AS714" s="737"/>
      <c r="AT714" s="737"/>
      <c r="AU714" s="737"/>
      <c r="AV714" s="737"/>
      <c r="AW714" s="737"/>
      <c r="AX714" s="738"/>
    </row>
    <row r="715" spans="1:50" ht="40" customHeight="1">
      <c r="A715" s="640" t="s">
        <v>40</v>
      </c>
      <c r="B715" s="784"/>
      <c r="C715" s="785" t="s">
        <v>445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578</v>
      </c>
      <c r="AE715" s="605"/>
      <c r="AF715" s="656"/>
      <c r="AG715" s="742" t="s">
        <v>622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702</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578</v>
      </c>
      <c r="AE717" s="329"/>
      <c r="AF717" s="329"/>
      <c r="AG717" s="101" t="s">
        <v>623</v>
      </c>
      <c r="AH717" s="102"/>
      <c r="AI717" s="102"/>
      <c r="AJ717" s="102"/>
      <c r="AK717" s="102"/>
      <c r="AL717" s="102"/>
      <c r="AM717" s="102"/>
      <c r="AN717" s="102"/>
      <c r="AO717" s="102"/>
      <c r="AP717" s="102"/>
      <c r="AQ717" s="102"/>
      <c r="AR717" s="102"/>
      <c r="AS717" s="102"/>
      <c r="AT717" s="102"/>
      <c r="AU717" s="102"/>
      <c r="AV717" s="102"/>
      <c r="AW717" s="102"/>
      <c r="AX717" s="103"/>
    </row>
    <row r="718" spans="1:50" ht="4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578</v>
      </c>
      <c r="AE718" s="329"/>
      <c r="AF718" s="329"/>
      <c r="AG718" s="127" t="s">
        <v>624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702</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8"/>
      <c r="B720" s="77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625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626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715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714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257</v>
      </c>
      <c r="B733" s="674"/>
      <c r="C733" s="674"/>
      <c r="D733" s="674"/>
      <c r="E733" s="675"/>
      <c r="F733" s="637" t="s">
        <v>716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546</v>
      </c>
      <c r="B737" s="210"/>
      <c r="C737" s="210"/>
      <c r="D737" s="211"/>
      <c r="E737" s="990" t="s">
        <v>627</v>
      </c>
      <c r="F737" s="990"/>
      <c r="G737" s="990"/>
      <c r="H737" s="990"/>
      <c r="I737" s="990"/>
      <c r="J737" s="990"/>
      <c r="K737" s="990"/>
      <c r="L737" s="990"/>
      <c r="M737" s="990"/>
      <c r="N737" s="365" t="s">
        <v>539</v>
      </c>
      <c r="O737" s="365"/>
      <c r="P737" s="365"/>
      <c r="Q737" s="365"/>
      <c r="R737" s="990" t="s">
        <v>628</v>
      </c>
      <c r="S737" s="990"/>
      <c r="T737" s="990"/>
      <c r="U737" s="990"/>
      <c r="V737" s="990"/>
      <c r="W737" s="990"/>
      <c r="X737" s="990"/>
      <c r="Y737" s="990"/>
      <c r="Z737" s="990"/>
      <c r="AA737" s="365" t="s">
        <v>538</v>
      </c>
      <c r="AB737" s="365"/>
      <c r="AC737" s="365"/>
      <c r="AD737" s="365"/>
      <c r="AE737" s="990" t="s">
        <v>629</v>
      </c>
      <c r="AF737" s="990"/>
      <c r="AG737" s="990"/>
      <c r="AH737" s="990"/>
      <c r="AI737" s="990"/>
      <c r="AJ737" s="990"/>
      <c r="AK737" s="990"/>
      <c r="AL737" s="990"/>
      <c r="AM737" s="990"/>
      <c r="AN737" s="365" t="s">
        <v>537</v>
      </c>
      <c r="AO737" s="365"/>
      <c r="AP737" s="365"/>
      <c r="AQ737" s="365"/>
      <c r="AR737" s="982" t="s">
        <v>630</v>
      </c>
      <c r="AS737" s="983"/>
      <c r="AT737" s="983"/>
      <c r="AU737" s="983"/>
      <c r="AV737" s="983"/>
      <c r="AW737" s="983"/>
      <c r="AX737" s="984"/>
      <c r="AY737" s="89"/>
      <c r="AZ737" s="89"/>
    </row>
    <row r="738" spans="1:52" ht="24.75" customHeight="1">
      <c r="A738" s="991" t="s">
        <v>536</v>
      </c>
      <c r="B738" s="210"/>
      <c r="C738" s="210"/>
      <c r="D738" s="211"/>
      <c r="E738" s="990" t="s">
        <v>631</v>
      </c>
      <c r="F738" s="990"/>
      <c r="G738" s="990"/>
      <c r="H738" s="990"/>
      <c r="I738" s="990"/>
      <c r="J738" s="990"/>
      <c r="K738" s="990"/>
      <c r="L738" s="990"/>
      <c r="M738" s="990"/>
      <c r="N738" s="365" t="s">
        <v>535</v>
      </c>
      <c r="O738" s="365"/>
      <c r="P738" s="365"/>
      <c r="Q738" s="365"/>
      <c r="R738" s="990" t="s">
        <v>632</v>
      </c>
      <c r="S738" s="990"/>
      <c r="T738" s="990"/>
      <c r="U738" s="990"/>
      <c r="V738" s="990"/>
      <c r="W738" s="990"/>
      <c r="X738" s="990"/>
      <c r="Y738" s="990"/>
      <c r="Z738" s="990"/>
      <c r="AA738" s="365" t="s">
        <v>534</v>
      </c>
      <c r="AB738" s="365"/>
      <c r="AC738" s="365"/>
      <c r="AD738" s="365"/>
      <c r="AE738" s="990" t="s">
        <v>633</v>
      </c>
      <c r="AF738" s="990"/>
      <c r="AG738" s="990"/>
      <c r="AH738" s="990"/>
      <c r="AI738" s="990"/>
      <c r="AJ738" s="990"/>
      <c r="AK738" s="990"/>
      <c r="AL738" s="990"/>
      <c r="AM738" s="990"/>
      <c r="AN738" s="365" t="s">
        <v>530</v>
      </c>
      <c r="AO738" s="365"/>
      <c r="AP738" s="365"/>
      <c r="AQ738" s="365"/>
      <c r="AR738" s="982" t="s">
        <v>634</v>
      </c>
      <c r="AS738" s="983"/>
      <c r="AT738" s="983"/>
      <c r="AU738" s="983"/>
      <c r="AV738" s="983"/>
      <c r="AW738" s="983"/>
      <c r="AX738" s="984"/>
    </row>
    <row r="739" spans="1:52" ht="24.75" customHeight="1" thickBot="1">
      <c r="A739" s="992" t="s">
        <v>526</v>
      </c>
      <c r="B739" s="993"/>
      <c r="C739" s="993"/>
      <c r="D739" s="994"/>
      <c r="E739" s="995" t="s">
        <v>566</v>
      </c>
      <c r="F739" s="985"/>
      <c r="G739" s="985"/>
      <c r="H739" s="93" t="str">
        <f>IF(E739="", "", "(")</f>
        <v>(</v>
      </c>
      <c r="I739" s="985"/>
      <c r="J739" s="985"/>
      <c r="K739" s="93" t="str">
        <f>IF(OR(I739="　", I739=""), "", "-")</f>
        <v/>
      </c>
      <c r="L739" s="986">
        <v>40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30" customHeight="1">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0"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0"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0"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0"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0"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0"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0"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0"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0"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0"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0"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0"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0"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0"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0"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0"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0"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0"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0"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0"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0"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0"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0"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0"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0"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0"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0"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0"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508</v>
      </c>
      <c r="B779" s="629"/>
      <c r="C779" s="629"/>
      <c r="D779" s="629"/>
      <c r="E779" s="629"/>
      <c r="F779" s="630"/>
      <c r="G779" s="595" t="s">
        <v>640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639</v>
      </c>
      <c r="H781" s="671"/>
      <c r="I781" s="671"/>
      <c r="J781" s="671"/>
      <c r="K781" s="672"/>
      <c r="L781" s="664" t="s">
        <v>641</v>
      </c>
      <c r="M781" s="665"/>
      <c r="N781" s="665"/>
      <c r="O781" s="665"/>
      <c r="P781" s="665"/>
      <c r="Q781" s="665"/>
      <c r="R781" s="665"/>
      <c r="S781" s="665"/>
      <c r="T781" s="665"/>
      <c r="U781" s="665"/>
      <c r="V781" s="665"/>
      <c r="W781" s="665"/>
      <c r="X781" s="666"/>
      <c r="Y781" s="388">
        <v>5.8</v>
      </c>
      <c r="Z781" s="389"/>
      <c r="AA781" s="389"/>
      <c r="AB781" s="805"/>
      <c r="AC781" s="670" t="s">
        <v>653</v>
      </c>
      <c r="AD781" s="671"/>
      <c r="AE781" s="671"/>
      <c r="AF781" s="671"/>
      <c r="AG781" s="672"/>
      <c r="AH781" s="664" t="s">
        <v>655</v>
      </c>
      <c r="AI781" s="665"/>
      <c r="AJ781" s="665"/>
      <c r="AK781" s="665"/>
      <c r="AL781" s="665"/>
      <c r="AM781" s="665"/>
      <c r="AN781" s="665"/>
      <c r="AO781" s="665"/>
      <c r="AP781" s="665"/>
      <c r="AQ781" s="665"/>
      <c r="AR781" s="665"/>
      <c r="AS781" s="665"/>
      <c r="AT781" s="666"/>
      <c r="AU781" s="388">
        <v>180.6</v>
      </c>
      <c r="AV781" s="389"/>
      <c r="AW781" s="389"/>
      <c r="AX781" s="390"/>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654</v>
      </c>
      <c r="AD782" s="607"/>
      <c r="AE782" s="607"/>
      <c r="AF782" s="607"/>
      <c r="AG782" s="608"/>
      <c r="AH782" s="598" t="s">
        <v>656</v>
      </c>
      <c r="AI782" s="599"/>
      <c r="AJ782" s="599"/>
      <c r="AK782" s="599"/>
      <c r="AL782" s="599"/>
      <c r="AM782" s="599"/>
      <c r="AN782" s="599"/>
      <c r="AO782" s="599"/>
      <c r="AP782" s="599"/>
      <c r="AQ782" s="599"/>
      <c r="AR782" s="599"/>
      <c r="AS782" s="599"/>
      <c r="AT782" s="600"/>
      <c r="AU782" s="601">
        <v>3.8</v>
      </c>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184.4</v>
      </c>
      <c r="AV791" s="832"/>
      <c r="AW791" s="832"/>
      <c r="AX791" s="834"/>
    </row>
    <row r="792" spans="1:50" ht="24.75" customHeight="1">
      <c r="A792" s="631"/>
      <c r="B792" s="632"/>
      <c r="C792" s="632"/>
      <c r="D792" s="632"/>
      <c r="E792" s="632"/>
      <c r="F792" s="633"/>
      <c r="G792" s="595" t="s">
        <v>677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681</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653</v>
      </c>
      <c r="H794" s="671"/>
      <c r="I794" s="671"/>
      <c r="J794" s="671"/>
      <c r="K794" s="672"/>
      <c r="L794" s="664" t="s">
        <v>676</v>
      </c>
      <c r="M794" s="665"/>
      <c r="N794" s="665"/>
      <c r="O794" s="665"/>
      <c r="P794" s="665"/>
      <c r="Q794" s="665"/>
      <c r="R794" s="665"/>
      <c r="S794" s="665"/>
      <c r="T794" s="665"/>
      <c r="U794" s="665"/>
      <c r="V794" s="665"/>
      <c r="W794" s="665"/>
      <c r="X794" s="666"/>
      <c r="Y794" s="388">
        <v>0.2</v>
      </c>
      <c r="Z794" s="389"/>
      <c r="AA794" s="389"/>
      <c r="AB794" s="805"/>
      <c r="AC794" s="670" t="s">
        <v>654</v>
      </c>
      <c r="AD794" s="671"/>
      <c r="AE794" s="671"/>
      <c r="AF794" s="671"/>
      <c r="AG794" s="672"/>
      <c r="AH794" s="664" t="s">
        <v>682</v>
      </c>
      <c r="AI794" s="665"/>
      <c r="AJ794" s="665"/>
      <c r="AK794" s="665"/>
      <c r="AL794" s="665"/>
      <c r="AM794" s="665"/>
      <c r="AN794" s="665"/>
      <c r="AO794" s="665"/>
      <c r="AP794" s="665"/>
      <c r="AQ794" s="665"/>
      <c r="AR794" s="665"/>
      <c r="AS794" s="665"/>
      <c r="AT794" s="666"/>
      <c r="AU794" s="388">
        <v>4</v>
      </c>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4</v>
      </c>
      <c r="AV804" s="832"/>
      <c r="AW804" s="832"/>
      <c r="AX804" s="834"/>
    </row>
    <row r="805" spans="1:50" ht="24.75" customHeight="1">
      <c r="A805" s="631"/>
      <c r="B805" s="632"/>
      <c r="C805" s="632"/>
      <c r="D805" s="632"/>
      <c r="E805" s="632"/>
      <c r="F805" s="633"/>
      <c r="G805" s="595" t="s">
        <v>689</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c r="A807" s="631"/>
      <c r="B807" s="632"/>
      <c r="C807" s="632"/>
      <c r="D807" s="632"/>
      <c r="E807" s="632"/>
      <c r="F807" s="633"/>
      <c r="G807" s="670" t="s">
        <v>653</v>
      </c>
      <c r="H807" s="671"/>
      <c r="I807" s="671"/>
      <c r="J807" s="671"/>
      <c r="K807" s="672"/>
      <c r="L807" s="664" t="s">
        <v>690</v>
      </c>
      <c r="M807" s="665"/>
      <c r="N807" s="665"/>
      <c r="O807" s="665"/>
      <c r="P807" s="665"/>
      <c r="Q807" s="665"/>
      <c r="R807" s="665"/>
      <c r="S807" s="665"/>
      <c r="T807" s="665"/>
      <c r="U807" s="665"/>
      <c r="V807" s="665"/>
      <c r="W807" s="665"/>
      <c r="X807" s="666"/>
      <c r="Y807" s="388">
        <v>1.4</v>
      </c>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1.4</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465</v>
      </c>
      <c r="AM831" s="281"/>
      <c r="AN831" s="281"/>
      <c r="AO831" s="82" t="s">
        <v>463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642</v>
      </c>
      <c r="D837" s="347"/>
      <c r="E837" s="347"/>
      <c r="F837" s="347"/>
      <c r="G837" s="347"/>
      <c r="H837" s="347"/>
      <c r="I837" s="347"/>
      <c r="J837" s="348" t="s">
        <v>711</v>
      </c>
      <c r="K837" s="349"/>
      <c r="L837" s="349"/>
      <c r="M837" s="349"/>
      <c r="N837" s="349"/>
      <c r="O837" s="349"/>
      <c r="P837" s="362" t="s">
        <v>652</v>
      </c>
      <c r="Q837" s="350"/>
      <c r="R837" s="350"/>
      <c r="S837" s="350"/>
      <c r="T837" s="350"/>
      <c r="U837" s="350"/>
      <c r="V837" s="350"/>
      <c r="W837" s="350"/>
      <c r="X837" s="350"/>
      <c r="Y837" s="351">
        <v>5.8</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c r="A838" s="376">
        <v>2</v>
      </c>
      <c r="B838" s="376">
        <v>1</v>
      </c>
      <c r="C838" s="361" t="s">
        <v>644</v>
      </c>
      <c r="D838" s="347"/>
      <c r="E838" s="347"/>
      <c r="F838" s="347"/>
      <c r="G838" s="347"/>
      <c r="H838" s="347"/>
      <c r="I838" s="347"/>
      <c r="J838" s="348" t="s">
        <v>712</v>
      </c>
      <c r="K838" s="349"/>
      <c r="L838" s="349"/>
      <c r="M838" s="349"/>
      <c r="N838" s="349"/>
      <c r="O838" s="349"/>
      <c r="P838" s="362" t="s">
        <v>652</v>
      </c>
      <c r="Q838" s="350"/>
      <c r="R838" s="350"/>
      <c r="S838" s="350"/>
      <c r="T838" s="350"/>
      <c r="U838" s="350"/>
      <c r="V838" s="350"/>
      <c r="W838" s="350"/>
      <c r="X838" s="350"/>
      <c r="Y838" s="351">
        <v>1.7</v>
      </c>
      <c r="Z838" s="352"/>
      <c r="AA838" s="352"/>
      <c r="AB838" s="353"/>
      <c r="AC838" s="363" t="s">
        <v>196</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3</v>
      </c>
      <c r="B839" s="376">
        <v>1</v>
      </c>
      <c r="C839" s="361" t="s">
        <v>643</v>
      </c>
      <c r="D839" s="347"/>
      <c r="E839" s="347"/>
      <c r="F839" s="347"/>
      <c r="G839" s="347"/>
      <c r="H839" s="347"/>
      <c r="I839" s="347"/>
      <c r="J839" s="348" t="s">
        <v>712</v>
      </c>
      <c r="K839" s="349"/>
      <c r="L839" s="349"/>
      <c r="M839" s="349"/>
      <c r="N839" s="349"/>
      <c r="O839" s="349"/>
      <c r="P839" s="362" t="s">
        <v>652</v>
      </c>
      <c r="Q839" s="350"/>
      <c r="R839" s="350"/>
      <c r="S839" s="350"/>
      <c r="T839" s="350"/>
      <c r="U839" s="350"/>
      <c r="V839" s="350"/>
      <c r="W839" s="350"/>
      <c r="X839" s="350"/>
      <c r="Y839" s="351">
        <v>1.7</v>
      </c>
      <c r="Z839" s="352"/>
      <c r="AA839" s="352"/>
      <c r="AB839" s="353"/>
      <c r="AC839" s="363" t="s">
        <v>196</v>
      </c>
      <c r="AD839" s="371"/>
      <c r="AE839" s="371"/>
      <c r="AF839" s="371"/>
      <c r="AG839" s="371"/>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c r="A840" s="376">
        <v>4</v>
      </c>
      <c r="B840" s="376">
        <v>1</v>
      </c>
      <c r="C840" s="361" t="s">
        <v>645</v>
      </c>
      <c r="D840" s="347"/>
      <c r="E840" s="347"/>
      <c r="F840" s="347"/>
      <c r="G840" s="347"/>
      <c r="H840" s="347"/>
      <c r="I840" s="347"/>
      <c r="J840" s="348" t="s">
        <v>712</v>
      </c>
      <c r="K840" s="349"/>
      <c r="L840" s="349"/>
      <c r="M840" s="349"/>
      <c r="N840" s="349"/>
      <c r="O840" s="349"/>
      <c r="P840" s="362" t="s">
        <v>652</v>
      </c>
      <c r="Q840" s="350"/>
      <c r="R840" s="350"/>
      <c r="S840" s="350"/>
      <c r="T840" s="350"/>
      <c r="U840" s="350"/>
      <c r="V840" s="350"/>
      <c r="W840" s="350"/>
      <c r="X840" s="350"/>
      <c r="Y840" s="351">
        <v>1</v>
      </c>
      <c r="Z840" s="352"/>
      <c r="AA840" s="352"/>
      <c r="AB840" s="353"/>
      <c r="AC840" s="363" t="s">
        <v>196</v>
      </c>
      <c r="AD840" s="371"/>
      <c r="AE840" s="371"/>
      <c r="AF840" s="371"/>
      <c r="AG840" s="371"/>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76">
        <v>5</v>
      </c>
      <c r="B841" s="376">
        <v>1</v>
      </c>
      <c r="C841" s="361" t="s">
        <v>646</v>
      </c>
      <c r="D841" s="347"/>
      <c r="E841" s="347"/>
      <c r="F841" s="347"/>
      <c r="G841" s="347"/>
      <c r="H841" s="347"/>
      <c r="I841" s="347"/>
      <c r="J841" s="348" t="s">
        <v>712</v>
      </c>
      <c r="K841" s="349"/>
      <c r="L841" s="349"/>
      <c r="M841" s="349"/>
      <c r="N841" s="349"/>
      <c r="O841" s="349"/>
      <c r="P841" s="362" t="s">
        <v>652</v>
      </c>
      <c r="Q841" s="350"/>
      <c r="R841" s="350"/>
      <c r="S841" s="350"/>
      <c r="T841" s="350"/>
      <c r="U841" s="350"/>
      <c r="V841" s="350"/>
      <c r="W841" s="350"/>
      <c r="X841" s="350"/>
      <c r="Y841" s="351">
        <v>0.8</v>
      </c>
      <c r="Z841" s="352"/>
      <c r="AA841" s="352"/>
      <c r="AB841" s="353"/>
      <c r="AC841" s="363" t="s">
        <v>196</v>
      </c>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76">
        <v>6</v>
      </c>
      <c r="B842" s="376">
        <v>1</v>
      </c>
      <c r="C842" s="361" t="s">
        <v>647</v>
      </c>
      <c r="D842" s="347"/>
      <c r="E842" s="347"/>
      <c r="F842" s="347"/>
      <c r="G842" s="347"/>
      <c r="H842" s="347"/>
      <c r="I842" s="347"/>
      <c r="J842" s="348" t="s">
        <v>712</v>
      </c>
      <c r="K842" s="349"/>
      <c r="L842" s="349"/>
      <c r="M842" s="349"/>
      <c r="N842" s="349"/>
      <c r="O842" s="349"/>
      <c r="P842" s="362" t="s">
        <v>652</v>
      </c>
      <c r="Q842" s="350"/>
      <c r="R842" s="350"/>
      <c r="S842" s="350"/>
      <c r="T842" s="350"/>
      <c r="U842" s="350"/>
      <c r="V842" s="350"/>
      <c r="W842" s="350"/>
      <c r="X842" s="350"/>
      <c r="Y842" s="351">
        <v>0.8</v>
      </c>
      <c r="Z842" s="352"/>
      <c r="AA842" s="352"/>
      <c r="AB842" s="353"/>
      <c r="AC842" s="363" t="s">
        <v>196</v>
      </c>
      <c r="AD842" s="371"/>
      <c r="AE842" s="371"/>
      <c r="AF842" s="371"/>
      <c r="AG842" s="371"/>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76">
        <v>7</v>
      </c>
      <c r="B843" s="376">
        <v>1</v>
      </c>
      <c r="C843" s="361" t="s">
        <v>648</v>
      </c>
      <c r="D843" s="347"/>
      <c r="E843" s="347"/>
      <c r="F843" s="347"/>
      <c r="G843" s="347"/>
      <c r="H843" s="347"/>
      <c r="I843" s="347"/>
      <c r="J843" s="348" t="s">
        <v>712</v>
      </c>
      <c r="K843" s="349"/>
      <c r="L843" s="349"/>
      <c r="M843" s="349"/>
      <c r="N843" s="349"/>
      <c r="O843" s="349"/>
      <c r="P843" s="362" t="s">
        <v>652</v>
      </c>
      <c r="Q843" s="350"/>
      <c r="R843" s="350"/>
      <c r="S843" s="350"/>
      <c r="T843" s="350"/>
      <c r="U843" s="350"/>
      <c r="V843" s="350"/>
      <c r="W843" s="350"/>
      <c r="X843" s="350"/>
      <c r="Y843" s="351">
        <v>0.8</v>
      </c>
      <c r="Z843" s="352"/>
      <c r="AA843" s="352"/>
      <c r="AB843" s="353"/>
      <c r="AC843" s="363" t="s">
        <v>196</v>
      </c>
      <c r="AD843" s="371"/>
      <c r="AE843" s="371"/>
      <c r="AF843" s="371"/>
      <c r="AG843" s="371"/>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76">
        <v>8</v>
      </c>
      <c r="B844" s="376">
        <v>1</v>
      </c>
      <c r="C844" s="361" t="s">
        <v>649</v>
      </c>
      <c r="D844" s="347"/>
      <c r="E844" s="347"/>
      <c r="F844" s="347"/>
      <c r="G844" s="347"/>
      <c r="H844" s="347"/>
      <c r="I844" s="347"/>
      <c r="J844" s="348" t="s">
        <v>713</v>
      </c>
      <c r="K844" s="349"/>
      <c r="L844" s="349"/>
      <c r="M844" s="349"/>
      <c r="N844" s="349"/>
      <c r="O844" s="349"/>
      <c r="P844" s="362" t="s">
        <v>652</v>
      </c>
      <c r="Q844" s="350"/>
      <c r="R844" s="350"/>
      <c r="S844" s="350"/>
      <c r="T844" s="350"/>
      <c r="U844" s="350"/>
      <c r="V844" s="350"/>
      <c r="W844" s="350"/>
      <c r="X844" s="350"/>
      <c r="Y844" s="351">
        <v>0.8</v>
      </c>
      <c r="Z844" s="352"/>
      <c r="AA844" s="352"/>
      <c r="AB844" s="353"/>
      <c r="AC844" s="363" t="s">
        <v>196</v>
      </c>
      <c r="AD844" s="371"/>
      <c r="AE844" s="371"/>
      <c r="AF844" s="371"/>
      <c r="AG844" s="371"/>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c r="A845" s="376">
        <v>9</v>
      </c>
      <c r="B845" s="376">
        <v>1</v>
      </c>
      <c r="C845" s="361" t="s">
        <v>650</v>
      </c>
      <c r="D845" s="347"/>
      <c r="E845" s="347"/>
      <c r="F845" s="347"/>
      <c r="G845" s="347"/>
      <c r="H845" s="347"/>
      <c r="I845" s="347"/>
      <c r="J845" s="348" t="s">
        <v>713</v>
      </c>
      <c r="K845" s="349"/>
      <c r="L845" s="349"/>
      <c r="M845" s="349"/>
      <c r="N845" s="349"/>
      <c r="O845" s="349"/>
      <c r="P845" s="362" t="s">
        <v>652</v>
      </c>
      <c r="Q845" s="350"/>
      <c r="R845" s="350"/>
      <c r="S845" s="350"/>
      <c r="T845" s="350"/>
      <c r="U845" s="350"/>
      <c r="V845" s="350"/>
      <c r="W845" s="350"/>
      <c r="X845" s="350"/>
      <c r="Y845" s="351">
        <v>0.7</v>
      </c>
      <c r="Z845" s="352"/>
      <c r="AA845" s="352"/>
      <c r="AB845" s="353"/>
      <c r="AC845" s="363" t="s">
        <v>196</v>
      </c>
      <c r="AD845" s="371"/>
      <c r="AE845" s="371"/>
      <c r="AF845" s="371"/>
      <c r="AG845" s="371"/>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c r="A846" s="376">
        <v>10</v>
      </c>
      <c r="B846" s="376">
        <v>1</v>
      </c>
      <c r="C846" s="361" t="s">
        <v>651</v>
      </c>
      <c r="D846" s="347"/>
      <c r="E846" s="347"/>
      <c r="F846" s="347"/>
      <c r="G846" s="347"/>
      <c r="H846" s="347"/>
      <c r="I846" s="347"/>
      <c r="J846" s="348" t="s">
        <v>713</v>
      </c>
      <c r="K846" s="349"/>
      <c r="L846" s="349"/>
      <c r="M846" s="349"/>
      <c r="N846" s="349"/>
      <c r="O846" s="349"/>
      <c r="P846" s="362" t="s">
        <v>652</v>
      </c>
      <c r="Q846" s="350"/>
      <c r="R846" s="350"/>
      <c r="S846" s="350"/>
      <c r="T846" s="350"/>
      <c r="U846" s="350"/>
      <c r="V846" s="350"/>
      <c r="W846" s="350"/>
      <c r="X846" s="350"/>
      <c r="Y846" s="351">
        <v>0.7</v>
      </c>
      <c r="Z846" s="352"/>
      <c r="AA846" s="352"/>
      <c r="AB846" s="353"/>
      <c r="AC846" s="363" t="s">
        <v>196</v>
      </c>
      <c r="AD846" s="371"/>
      <c r="AE846" s="371"/>
      <c r="AF846" s="371"/>
      <c r="AG846" s="371"/>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45" customHeight="1">
      <c r="A870" s="376">
        <v>1</v>
      </c>
      <c r="B870" s="376">
        <v>1</v>
      </c>
      <c r="C870" s="361" t="s">
        <v>658</v>
      </c>
      <c r="D870" s="347"/>
      <c r="E870" s="347"/>
      <c r="F870" s="347"/>
      <c r="G870" s="347"/>
      <c r="H870" s="347"/>
      <c r="I870" s="347"/>
      <c r="J870" s="348">
        <v>2010701023536</v>
      </c>
      <c r="K870" s="349"/>
      <c r="L870" s="349"/>
      <c r="M870" s="349"/>
      <c r="N870" s="349"/>
      <c r="O870" s="349"/>
      <c r="P870" s="362" t="s">
        <v>659</v>
      </c>
      <c r="Q870" s="350"/>
      <c r="R870" s="350"/>
      <c r="S870" s="350"/>
      <c r="T870" s="350"/>
      <c r="U870" s="350"/>
      <c r="V870" s="350"/>
      <c r="W870" s="350"/>
      <c r="X870" s="350"/>
      <c r="Y870" s="351">
        <v>184.4</v>
      </c>
      <c r="Z870" s="352"/>
      <c r="AA870" s="352"/>
      <c r="AB870" s="353"/>
      <c r="AC870" s="363" t="s">
        <v>494</v>
      </c>
      <c r="AD870" s="371"/>
      <c r="AE870" s="371"/>
      <c r="AF870" s="371"/>
      <c r="AG870" s="371"/>
      <c r="AH870" s="372">
        <v>4</v>
      </c>
      <c r="AI870" s="373"/>
      <c r="AJ870" s="373"/>
      <c r="AK870" s="373"/>
      <c r="AL870" s="357">
        <v>58</v>
      </c>
      <c r="AM870" s="358"/>
      <c r="AN870" s="358"/>
      <c r="AO870" s="359"/>
      <c r="AP870" s="360"/>
      <c r="AQ870" s="360"/>
      <c r="AR870" s="360"/>
      <c r="AS870" s="360"/>
      <c r="AT870" s="360"/>
      <c r="AU870" s="360"/>
      <c r="AV870" s="360"/>
      <c r="AW870" s="360"/>
      <c r="AX870" s="360"/>
    </row>
    <row r="871" spans="1:50" ht="30" customHeight="1">
      <c r="A871" s="376">
        <v>2</v>
      </c>
      <c r="B871" s="376">
        <v>1</v>
      </c>
      <c r="C871" s="361" t="s">
        <v>660</v>
      </c>
      <c r="D871" s="347"/>
      <c r="E871" s="347"/>
      <c r="F871" s="347"/>
      <c r="G871" s="347"/>
      <c r="H871" s="347"/>
      <c r="I871" s="347"/>
      <c r="J871" s="348">
        <v>5013301022046</v>
      </c>
      <c r="K871" s="349"/>
      <c r="L871" s="349"/>
      <c r="M871" s="349"/>
      <c r="N871" s="349"/>
      <c r="O871" s="349"/>
      <c r="P871" s="362" t="s">
        <v>661</v>
      </c>
      <c r="Q871" s="350"/>
      <c r="R871" s="350"/>
      <c r="S871" s="350"/>
      <c r="T871" s="350"/>
      <c r="U871" s="350"/>
      <c r="V871" s="350"/>
      <c r="W871" s="350"/>
      <c r="X871" s="350"/>
      <c r="Y871" s="351">
        <v>59.9</v>
      </c>
      <c r="Z871" s="352"/>
      <c r="AA871" s="352"/>
      <c r="AB871" s="353"/>
      <c r="AC871" s="363" t="s">
        <v>499</v>
      </c>
      <c r="AD871" s="363"/>
      <c r="AE871" s="363"/>
      <c r="AF871" s="363"/>
      <c r="AG871" s="363"/>
      <c r="AH871" s="372">
        <v>1</v>
      </c>
      <c r="AI871" s="373"/>
      <c r="AJ871" s="373"/>
      <c r="AK871" s="373"/>
      <c r="AL871" s="357"/>
      <c r="AM871" s="358"/>
      <c r="AN871" s="358"/>
      <c r="AO871" s="359"/>
      <c r="AP871" s="360"/>
      <c r="AQ871" s="360"/>
      <c r="AR871" s="360"/>
      <c r="AS871" s="360"/>
      <c r="AT871" s="360"/>
      <c r="AU871" s="360"/>
      <c r="AV871" s="360"/>
      <c r="AW871" s="360"/>
      <c r="AX871" s="360"/>
    </row>
    <row r="872" spans="1:50" ht="30" customHeight="1">
      <c r="A872" s="376">
        <v>3</v>
      </c>
      <c r="B872" s="376">
        <v>1</v>
      </c>
      <c r="C872" s="361" t="s">
        <v>663</v>
      </c>
      <c r="D872" s="347"/>
      <c r="E872" s="347"/>
      <c r="F872" s="347"/>
      <c r="G872" s="347"/>
      <c r="H872" s="347"/>
      <c r="I872" s="347"/>
      <c r="J872" s="348">
        <v>3010401026805</v>
      </c>
      <c r="K872" s="349"/>
      <c r="L872" s="349"/>
      <c r="M872" s="349"/>
      <c r="N872" s="349"/>
      <c r="O872" s="349"/>
      <c r="P872" s="362" t="s">
        <v>664</v>
      </c>
      <c r="Q872" s="350"/>
      <c r="R872" s="350"/>
      <c r="S872" s="350"/>
      <c r="T872" s="350"/>
      <c r="U872" s="350"/>
      <c r="V872" s="350"/>
      <c r="W872" s="350"/>
      <c r="X872" s="350"/>
      <c r="Y872" s="351">
        <v>2.6</v>
      </c>
      <c r="Z872" s="352"/>
      <c r="AA872" s="352"/>
      <c r="AB872" s="353"/>
      <c r="AC872" s="363" t="s">
        <v>500</v>
      </c>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c r="A873" s="376">
        <v>4</v>
      </c>
      <c r="B873" s="376">
        <v>1</v>
      </c>
      <c r="C873" s="361" t="s">
        <v>662</v>
      </c>
      <c r="D873" s="347"/>
      <c r="E873" s="347"/>
      <c r="F873" s="347"/>
      <c r="G873" s="347"/>
      <c r="H873" s="347"/>
      <c r="I873" s="347"/>
      <c r="J873" s="348">
        <v>3010401025419</v>
      </c>
      <c r="K873" s="349"/>
      <c r="L873" s="349"/>
      <c r="M873" s="349"/>
      <c r="N873" s="349"/>
      <c r="O873" s="349"/>
      <c r="P873" s="362" t="s">
        <v>665</v>
      </c>
      <c r="Q873" s="350"/>
      <c r="R873" s="350"/>
      <c r="S873" s="350"/>
      <c r="T873" s="350"/>
      <c r="U873" s="350"/>
      <c r="V873" s="350"/>
      <c r="W873" s="350"/>
      <c r="X873" s="350"/>
      <c r="Y873" s="351">
        <v>1.9</v>
      </c>
      <c r="Z873" s="352"/>
      <c r="AA873" s="352"/>
      <c r="AB873" s="353"/>
      <c r="AC873" s="363" t="s">
        <v>500</v>
      </c>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76">
        <v>5</v>
      </c>
      <c r="B874" s="376">
        <v>1</v>
      </c>
      <c r="C874" s="361" t="s">
        <v>666</v>
      </c>
      <c r="D874" s="347"/>
      <c r="E874" s="347"/>
      <c r="F874" s="347"/>
      <c r="G874" s="347"/>
      <c r="H874" s="347"/>
      <c r="I874" s="347"/>
      <c r="J874" s="348">
        <v>6120001061197</v>
      </c>
      <c r="K874" s="349"/>
      <c r="L874" s="349"/>
      <c r="M874" s="349"/>
      <c r="N874" s="349"/>
      <c r="O874" s="349"/>
      <c r="P874" s="362" t="s">
        <v>665</v>
      </c>
      <c r="Q874" s="350"/>
      <c r="R874" s="350"/>
      <c r="S874" s="350"/>
      <c r="T874" s="350"/>
      <c r="U874" s="350"/>
      <c r="V874" s="350"/>
      <c r="W874" s="350"/>
      <c r="X874" s="350"/>
      <c r="Y874" s="351">
        <v>1.7</v>
      </c>
      <c r="Z874" s="352"/>
      <c r="AA874" s="352"/>
      <c r="AB874" s="353"/>
      <c r="AC874" s="354" t="s">
        <v>494</v>
      </c>
      <c r="AD874" s="354"/>
      <c r="AE874" s="354"/>
      <c r="AF874" s="354"/>
      <c r="AG874" s="354"/>
      <c r="AH874" s="355">
        <v>1</v>
      </c>
      <c r="AI874" s="356"/>
      <c r="AJ874" s="356"/>
      <c r="AK874" s="356"/>
      <c r="AL874" s="357">
        <v>87</v>
      </c>
      <c r="AM874" s="358"/>
      <c r="AN874" s="358"/>
      <c r="AO874" s="359"/>
      <c r="AP874" s="360"/>
      <c r="AQ874" s="360"/>
      <c r="AR874" s="360"/>
      <c r="AS874" s="360"/>
      <c r="AT874" s="360"/>
      <c r="AU874" s="360"/>
      <c r="AV874" s="360"/>
      <c r="AW874" s="360"/>
      <c r="AX874" s="360"/>
    </row>
    <row r="875" spans="1:50" ht="30" customHeight="1">
      <c r="A875" s="376">
        <v>6</v>
      </c>
      <c r="B875" s="376">
        <v>1</v>
      </c>
      <c r="C875" s="361" t="s">
        <v>667</v>
      </c>
      <c r="D875" s="347"/>
      <c r="E875" s="347"/>
      <c r="F875" s="347"/>
      <c r="G875" s="347"/>
      <c r="H875" s="347"/>
      <c r="I875" s="347"/>
      <c r="J875" s="348">
        <v>3010001000243</v>
      </c>
      <c r="K875" s="349"/>
      <c r="L875" s="349"/>
      <c r="M875" s="349"/>
      <c r="N875" s="349"/>
      <c r="O875" s="349"/>
      <c r="P875" s="362" t="s">
        <v>668</v>
      </c>
      <c r="Q875" s="350"/>
      <c r="R875" s="350"/>
      <c r="S875" s="350"/>
      <c r="T875" s="350"/>
      <c r="U875" s="350"/>
      <c r="V875" s="350"/>
      <c r="W875" s="350"/>
      <c r="X875" s="350"/>
      <c r="Y875" s="351">
        <v>0.9</v>
      </c>
      <c r="Z875" s="352"/>
      <c r="AA875" s="352"/>
      <c r="AB875" s="353"/>
      <c r="AC875" s="354" t="s">
        <v>500</v>
      </c>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c r="A876" s="376">
        <v>7</v>
      </c>
      <c r="B876" s="376">
        <v>1</v>
      </c>
      <c r="C876" s="361" t="s">
        <v>669</v>
      </c>
      <c r="D876" s="347"/>
      <c r="E876" s="347"/>
      <c r="F876" s="347"/>
      <c r="G876" s="347"/>
      <c r="H876" s="347"/>
      <c r="I876" s="347"/>
      <c r="J876" s="348">
        <v>1010001141543</v>
      </c>
      <c r="K876" s="349"/>
      <c r="L876" s="349"/>
      <c r="M876" s="349"/>
      <c r="N876" s="349"/>
      <c r="O876" s="349"/>
      <c r="P876" s="362" t="s">
        <v>670</v>
      </c>
      <c r="Q876" s="350"/>
      <c r="R876" s="350"/>
      <c r="S876" s="350"/>
      <c r="T876" s="350"/>
      <c r="U876" s="350"/>
      <c r="V876" s="350"/>
      <c r="W876" s="350"/>
      <c r="X876" s="350"/>
      <c r="Y876" s="351">
        <v>0.4</v>
      </c>
      <c r="Z876" s="352"/>
      <c r="AA876" s="352"/>
      <c r="AB876" s="353"/>
      <c r="AC876" s="354" t="s">
        <v>500</v>
      </c>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c r="A877" s="376">
        <v>8</v>
      </c>
      <c r="B877" s="376">
        <v>1</v>
      </c>
      <c r="C877" s="361" t="s">
        <v>671</v>
      </c>
      <c r="D877" s="347"/>
      <c r="E877" s="347"/>
      <c r="F877" s="347"/>
      <c r="G877" s="347"/>
      <c r="H877" s="347"/>
      <c r="I877" s="347"/>
      <c r="J877" s="348">
        <v>8010001174017</v>
      </c>
      <c r="K877" s="349"/>
      <c r="L877" s="349"/>
      <c r="M877" s="349"/>
      <c r="N877" s="349"/>
      <c r="O877" s="349"/>
      <c r="P877" s="362" t="s">
        <v>672</v>
      </c>
      <c r="Q877" s="350"/>
      <c r="R877" s="350"/>
      <c r="S877" s="350"/>
      <c r="T877" s="350"/>
      <c r="U877" s="350"/>
      <c r="V877" s="350"/>
      <c r="W877" s="350"/>
      <c r="X877" s="350"/>
      <c r="Y877" s="351">
        <v>0.4</v>
      </c>
      <c r="Z877" s="352"/>
      <c r="AA877" s="352"/>
      <c r="AB877" s="353"/>
      <c r="AC877" s="354" t="s">
        <v>500</v>
      </c>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c r="A878" s="376">
        <v>9</v>
      </c>
      <c r="B878" s="376">
        <v>1</v>
      </c>
      <c r="C878" s="361" t="s">
        <v>673</v>
      </c>
      <c r="D878" s="347"/>
      <c r="E878" s="347"/>
      <c r="F878" s="347"/>
      <c r="G878" s="347"/>
      <c r="H878" s="347"/>
      <c r="I878" s="347"/>
      <c r="J878" s="348">
        <v>6011101015161</v>
      </c>
      <c r="K878" s="349"/>
      <c r="L878" s="349"/>
      <c r="M878" s="349"/>
      <c r="N878" s="349"/>
      <c r="O878" s="349"/>
      <c r="P878" s="362" t="s">
        <v>674</v>
      </c>
      <c r="Q878" s="350"/>
      <c r="R878" s="350"/>
      <c r="S878" s="350"/>
      <c r="T878" s="350"/>
      <c r="U878" s="350"/>
      <c r="V878" s="350"/>
      <c r="W878" s="350"/>
      <c r="X878" s="350"/>
      <c r="Y878" s="351">
        <v>0.4</v>
      </c>
      <c r="Z878" s="352"/>
      <c r="AA878" s="352"/>
      <c r="AB878" s="353"/>
      <c r="AC878" s="354" t="s">
        <v>500</v>
      </c>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c r="A879" s="376">
        <v>10</v>
      </c>
      <c r="B879" s="376">
        <v>1</v>
      </c>
      <c r="C879" s="361" t="s">
        <v>675</v>
      </c>
      <c r="D879" s="347"/>
      <c r="E879" s="347"/>
      <c r="F879" s="347"/>
      <c r="G879" s="347"/>
      <c r="H879" s="347"/>
      <c r="I879" s="347"/>
      <c r="J879" s="348" t="s">
        <v>575</v>
      </c>
      <c r="K879" s="349"/>
      <c r="L879" s="349"/>
      <c r="M879" s="349"/>
      <c r="N879" s="349"/>
      <c r="O879" s="349"/>
      <c r="P879" s="362" t="s">
        <v>674</v>
      </c>
      <c r="Q879" s="350"/>
      <c r="R879" s="350"/>
      <c r="S879" s="350"/>
      <c r="T879" s="350"/>
      <c r="U879" s="350"/>
      <c r="V879" s="350"/>
      <c r="W879" s="350"/>
      <c r="X879" s="350"/>
      <c r="Y879" s="351">
        <v>0.3</v>
      </c>
      <c r="Z879" s="352"/>
      <c r="AA879" s="352"/>
      <c r="AB879" s="353"/>
      <c r="AC879" s="354" t="s">
        <v>500</v>
      </c>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76">
        <v>1</v>
      </c>
      <c r="B903" s="376">
        <v>1</v>
      </c>
      <c r="C903" s="361" t="s">
        <v>678</v>
      </c>
      <c r="D903" s="347"/>
      <c r="E903" s="347"/>
      <c r="F903" s="347"/>
      <c r="G903" s="347"/>
      <c r="H903" s="347"/>
      <c r="I903" s="347"/>
      <c r="J903" s="348">
        <v>8010001036398</v>
      </c>
      <c r="K903" s="349"/>
      <c r="L903" s="349"/>
      <c r="M903" s="349"/>
      <c r="N903" s="349"/>
      <c r="O903" s="349"/>
      <c r="P903" s="362" t="s">
        <v>676</v>
      </c>
      <c r="Q903" s="350"/>
      <c r="R903" s="350"/>
      <c r="S903" s="350"/>
      <c r="T903" s="350"/>
      <c r="U903" s="350"/>
      <c r="V903" s="350"/>
      <c r="W903" s="350"/>
      <c r="X903" s="350"/>
      <c r="Y903" s="351">
        <v>0.2</v>
      </c>
      <c r="Z903" s="352"/>
      <c r="AA903" s="352"/>
      <c r="AB903" s="353"/>
      <c r="AC903" s="363" t="s">
        <v>500</v>
      </c>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c r="A904" s="376">
        <v>2</v>
      </c>
      <c r="B904" s="376">
        <v>1</v>
      </c>
      <c r="C904" s="361" t="s">
        <v>679</v>
      </c>
      <c r="D904" s="347"/>
      <c r="E904" s="347"/>
      <c r="F904" s="347"/>
      <c r="G904" s="347"/>
      <c r="H904" s="347"/>
      <c r="I904" s="347"/>
      <c r="J904" s="348">
        <v>7011301006050</v>
      </c>
      <c r="K904" s="349"/>
      <c r="L904" s="349"/>
      <c r="M904" s="349"/>
      <c r="N904" s="349"/>
      <c r="O904" s="349"/>
      <c r="P904" s="362" t="s">
        <v>676</v>
      </c>
      <c r="Q904" s="350"/>
      <c r="R904" s="350"/>
      <c r="S904" s="350"/>
      <c r="T904" s="350"/>
      <c r="U904" s="350"/>
      <c r="V904" s="350"/>
      <c r="W904" s="350"/>
      <c r="X904" s="350"/>
      <c r="Y904" s="351">
        <v>0.1</v>
      </c>
      <c r="Z904" s="352"/>
      <c r="AA904" s="352"/>
      <c r="AB904" s="353"/>
      <c r="AC904" s="363" t="s">
        <v>500</v>
      </c>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c r="A905" s="376">
        <v>3</v>
      </c>
      <c r="B905" s="376">
        <v>1</v>
      </c>
      <c r="C905" s="361" t="s">
        <v>680</v>
      </c>
      <c r="D905" s="347"/>
      <c r="E905" s="347"/>
      <c r="F905" s="347"/>
      <c r="G905" s="347"/>
      <c r="H905" s="347"/>
      <c r="I905" s="347"/>
      <c r="J905" s="348">
        <v>6010001016831</v>
      </c>
      <c r="K905" s="349"/>
      <c r="L905" s="349"/>
      <c r="M905" s="349"/>
      <c r="N905" s="349"/>
      <c r="O905" s="349"/>
      <c r="P905" s="362" t="s">
        <v>676</v>
      </c>
      <c r="Q905" s="350"/>
      <c r="R905" s="350"/>
      <c r="S905" s="350"/>
      <c r="T905" s="350"/>
      <c r="U905" s="350"/>
      <c r="V905" s="350"/>
      <c r="W905" s="350"/>
      <c r="X905" s="350"/>
      <c r="Y905" s="351">
        <v>0.01</v>
      </c>
      <c r="Z905" s="352"/>
      <c r="AA905" s="352"/>
      <c r="AB905" s="353"/>
      <c r="AC905" s="363" t="s">
        <v>500</v>
      </c>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76">
        <v>1</v>
      </c>
      <c r="B936" s="376">
        <v>1</v>
      </c>
      <c r="C936" s="361" t="s">
        <v>683</v>
      </c>
      <c r="D936" s="347"/>
      <c r="E936" s="347"/>
      <c r="F936" s="347"/>
      <c r="G936" s="347"/>
      <c r="H936" s="347"/>
      <c r="I936" s="347"/>
      <c r="J936" s="348">
        <v>6010401010632</v>
      </c>
      <c r="K936" s="349"/>
      <c r="L936" s="349"/>
      <c r="M936" s="349"/>
      <c r="N936" s="349"/>
      <c r="O936" s="349"/>
      <c r="P936" s="362" t="s">
        <v>682</v>
      </c>
      <c r="Q936" s="350"/>
      <c r="R936" s="350"/>
      <c r="S936" s="350"/>
      <c r="T936" s="350"/>
      <c r="U936" s="350"/>
      <c r="V936" s="350"/>
      <c r="W936" s="350"/>
      <c r="X936" s="350"/>
      <c r="Y936" s="351">
        <v>4</v>
      </c>
      <c r="Z936" s="352"/>
      <c r="AA936" s="352"/>
      <c r="AB936" s="353"/>
      <c r="AC936" s="363" t="s">
        <v>501</v>
      </c>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c r="A937" s="376">
        <v>2</v>
      </c>
      <c r="B937" s="376">
        <v>1</v>
      </c>
      <c r="C937" s="361" t="s">
        <v>717</v>
      </c>
      <c r="D937" s="347"/>
      <c r="E937" s="347"/>
      <c r="F937" s="347"/>
      <c r="G937" s="347"/>
      <c r="H937" s="347"/>
      <c r="I937" s="347"/>
      <c r="J937" s="348">
        <v>8120001060882</v>
      </c>
      <c r="K937" s="349"/>
      <c r="L937" s="349"/>
      <c r="M937" s="349"/>
      <c r="N937" s="349"/>
      <c r="O937" s="349"/>
      <c r="P937" s="362" t="s">
        <v>684</v>
      </c>
      <c r="Q937" s="350"/>
      <c r="R937" s="350"/>
      <c r="S937" s="350"/>
      <c r="T937" s="350"/>
      <c r="U937" s="350"/>
      <c r="V937" s="350"/>
      <c r="W937" s="350"/>
      <c r="X937" s="350"/>
      <c r="Y937" s="351">
        <v>1.5</v>
      </c>
      <c r="Z937" s="352"/>
      <c r="AA937" s="352"/>
      <c r="AB937" s="353"/>
      <c r="AC937" s="363" t="s">
        <v>500</v>
      </c>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c r="A938" s="376">
        <v>3</v>
      </c>
      <c r="B938" s="376">
        <v>1</v>
      </c>
      <c r="C938" s="361" t="s">
        <v>686</v>
      </c>
      <c r="D938" s="347"/>
      <c r="E938" s="347"/>
      <c r="F938" s="347"/>
      <c r="G938" s="347"/>
      <c r="H938" s="347"/>
      <c r="I938" s="347"/>
      <c r="J938" s="348">
        <v>5010001067883</v>
      </c>
      <c r="K938" s="349"/>
      <c r="L938" s="349"/>
      <c r="M938" s="349"/>
      <c r="N938" s="349"/>
      <c r="O938" s="349"/>
      <c r="P938" s="362" t="s">
        <v>687</v>
      </c>
      <c r="Q938" s="350"/>
      <c r="R938" s="350"/>
      <c r="S938" s="350"/>
      <c r="T938" s="350"/>
      <c r="U938" s="350"/>
      <c r="V938" s="350"/>
      <c r="W938" s="350"/>
      <c r="X938" s="350"/>
      <c r="Y938" s="351">
        <v>0.4</v>
      </c>
      <c r="Z938" s="352"/>
      <c r="AA938" s="352"/>
      <c r="AB938" s="353"/>
      <c r="AC938" s="363" t="s">
        <v>500</v>
      </c>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customHeight="1">
      <c r="A939" s="376">
        <v>4</v>
      </c>
      <c r="B939" s="376">
        <v>1</v>
      </c>
      <c r="C939" s="361" t="s">
        <v>688</v>
      </c>
      <c r="D939" s="347"/>
      <c r="E939" s="347"/>
      <c r="F939" s="347"/>
      <c r="G939" s="347"/>
      <c r="H939" s="347"/>
      <c r="I939" s="347"/>
      <c r="J939" s="348">
        <v>4010401004009</v>
      </c>
      <c r="K939" s="349"/>
      <c r="L939" s="349"/>
      <c r="M939" s="349"/>
      <c r="N939" s="349"/>
      <c r="O939" s="349"/>
      <c r="P939" s="362" t="s">
        <v>685</v>
      </c>
      <c r="Q939" s="350"/>
      <c r="R939" s="350"/>
      <c r="S939" s="350"/>
      <c r="T939" s="350"/>
      <c r="U939" s="350"/>
      <c r="V939" s="350"/>
      <c r="W939" s="350"/>
      <c r="X939" s="350"/>
      <c r="Y939" s="351">
        <v>0.1</v>
      </c>
      <c r="Z939" s="352"/>
      <c r="AA939" s="352"/>
      <c r="AB939" s="353"/>
      <c r="AC939" s="363" t="s">
        <v>500</v>
      </c>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c r="A969" s="376">
        <v>1</v>
      </c>
      <c r="B969" s="376">
        <v>1</v>
      </c>
      <c r="C969" s="361" t="s">
        <v>691</v>
      </c>
      <c r="D969" s="347"/>
      <c r="E969" s="347"/>
      <c r="F969" s="347"/>
      <c r="G969" s="347"/>
      <c r="H969" s="347"/>
      <c r="I969" s="347"/>
      <c r="J969" s="348" t="s">
        <v>712</v>
      </c>
      <c r="K969" s="349"/>
      <c r="L969" s="349"/>
      <c r="M969" s="349"/>
      <c r="N969" s="349"/>
      <c r="O969" s="349"/>
      <c r="P969" s="362" t="s">
        <v>690</v>
      </c>
      <c r="Q969" s="350"/>
      <c r="R969" s="350"/>
      <c r="S969" s="350"/>
      <c r="T969" s="350"/>
      <c r="U969" s="350"/>
      <c r="V969" s="350"/>
      <c r="W969" s="350"/>
      <c r="X969" s="350"/>
      <c r="Y969" s="351">
        <v>1.4</v>
      </c>
      <c r="Z969" s="352"/>
      <c r="AA969" s="352"/>
      <c r="AB969" s="353"/>
      <c r="AC969" s="363" t="s">
        <v>196</v>
      </c>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customHeight="1">
      <c r="A970" s="376">
        <v>2</v>
      </c>
      <c r="B970" s="376">
        <v>1</v>
      </c>
      <c r="C970" s="361" t="s">
        <v>692</v>
      </c>
      <c r="D970" s="347"/>
      <c r="E970" s="347"/>
      <c r="F970" s="347"/>
      <c r="G970" s="347"/>
      <c r="H970" s="347"/>
      <c r="I970" s="347"/>
      <c r="J970" s="348" t="s">
        <v>712</v>
      </c>
      <c r="K970" s="349"/>
      <c r="L970" s="349"/>
      <c r="M970" s="349"/>
      <c r="N970" s="349"/>
      <c r="O970" s="349"/>
      <c r="P970" s="362" t="s">
        <v>698</v>
      </c>
      <c r="Q970" s="350"/>
      <c r="R970" s="350"/>
      <c r="S970" s="350"/>
      <c r="T970" s="350"/>
      <c r="U970" s="350"/>
      <c r="V970" s="350"/>
      <c r="W970" s="350"/>
      <c r="X970" s="350"/>
      <c r="Y970" s="351">
        <v>0.8</v>
      </c>
      <c r="Z970" s="352"/>
      <c r="AA970" s="352"/>
      <c r="AB970" s="353"/>
      <c r="AC970" s="363" t="s">
        <v>196</v>
      </c>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c r="A971" s="376">
        <v>3</v>
      </c>
      <c r="B971" s="376">
        <v>1</v>
      </c>
      <c r="C971" s="361" t="s">
        <v>693</v>
      </c>
      <c r="D971" s="347"/>
      <c r="E971" s="347"/>
      <c r="F971" s="347"/>
      <c r="G971" s="347"/>
      <c r="H971" s="347"/>
      <c r="I971" s="347"/>
      <c r="J971" s="348" t="s">
        <v>712</v>
      </c>
      <c r="K971" s="349"/>
      <c r="L971" s="349"/>
      <c r="M971" s="349"/>
      <c r="N971" s="349"/>
      <c r="O971" s="349"/>
      <c r="P971" s="362" t="s">
        <v>661</v>
      </c>
      <c r="Q971" s="350"/>
      <c r="R971" s="350"/>
      <c r="S971" s="350"/>
      <c r="T971" s="350"/>
      <c r="U971" s="350"/>
      <c r="V971" s="350"/>
      <c r="W971" s="350"/>
      <c r="X971" s="350"/>
      <c r="Y971" s="351">
        <v>0.7</v>
      </c>
      <c r="Z971" s="352"/>
      <c r="AA971" s="352"/>
      <c r="AB971" s="353"/>
      <c r="AC971" s="363" t="s">
        <v>196</v>
      </c>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customHeight="1">
      <c r="A972" s="376">
        <v>4</v>
      </c>
      <c r="B972" s="376">
        <v>1</v>
      </c>
      <c r="C972" s="361" t="s">
        <v>694</v>
      </c>
      <c r="D972" s="347"/>
      <c r="E972" s="347"/>
      <c r="F972" s="347"/>
      <c r="G972" s="347"/>
      <c r="H972" s="347"/>
      <c r="I972" s="347"/>
      <c r="J972" s="348" t="s">
        <v>712</v>
      </c>
      <c r="K972" s="349"/>
      <c r="L972" s="349"/>
      <c r="M972" s="349"/>
      <c r="N972" s="349"/>
      <c r="O972" s="349"/>
      <c r="P972" s="362" t="s">
        <v>661</v>
      </c>
      <c r="Q972" s="350"/>
      <c r="R972" s="350"/>
      <c r="S972" s="350"/>
      <c r="T972" s="350"/>
      <c r="U972" s="350"/>
      <c r="V972" s="350"/>
      <c r="W972" s="350"/>
      <c r="X972" s="350"/>
      <c r="Y972" s="351">
        <v>0.3</v>
      </c>
      <c r="Z972" s="352"/>
      <c r="AA972" s="352"/>
      <c r="AB972" s="353"/>
      <c r="AC972" s="363" t="s">
        <v>196</v>
      </c>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c r="A973" s="376">
        <v>5</v>
      </c>
      <c r="B973" s="376">
        <v>1</v>
      </c>
      <c r="C973" s="361" t="s">
        <v>695</v>
      </c>
      <c r="D973" s="347"/>
      <c r="E973" s="347"/>
      <c r="F973" s="347"/>
      <c r="G973" s="347"/>
      <c r="H973" s="347"/>
      <c r="I973" s="347"/>
      <c r="J973" s="348" t="s">
        <v>712</v>
      </c>
      <c r="K973" s="349"/>
      <c r="L973" s="349"/>
      <c r="M973" s="349"/>
      <c r="N973" s="349"/>
      <c r="O973" s="349"/>
      <c r="P973" s="362" t="s">
        <v>699</v>
      </c>
      <c r="Q973" s="350"/>
      <c r="R973" s="350"/>
      <c r="S973" s="350"/>
      <c r="T973" s="350"/>
      <c r="U973" s="350"/>
      <c r="V973" s="350"/>
      <c r="W973" s="350"/>
      <c r="X973" s="350"/>
      <c r="Y973" s="351">
        <v>0.3</v>
      </c>
      <c r="Z973" s="352"/>
      <c r="AA973" s="352"/>
      <c r="AB973" s="353"/>
      <c r="AC973" s="354" t="s">
        <v>196</v>
      </c>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customHeight="1">
      <c r="A974" s="376">
        <v>6</v>
      </c>
      <c r="B974" s="376">
        <v>1</v>
      </c>
      <c r="C974" s="361" t="s">
        <v>696</v>
      </c>
      <c r="D974" s="347"/>
      <c r="E974" s="347"/>
      <c r="F974" s="347"/>
      <c r="G974" s="347"/>
      <c r="H974" s="347"/>
      <c r="I974" s="347"/>
      <c r="J974" s="348" t="s">
        <v>712</v>
      </c>
      <c r="K974" s="349"/>
      <c r="L974" s="349"/>
      <c r="M974" s="349"/>
      <c r="N974" s="349"/>
      <c r="O974" s="349"/>
      <c r="P974" s="362" t="s">
        <v>699</v>
      </c>
      <c r="Q974" s="350"/>
      <c r="R974" s="350"/>
      <c r="S974" s="350"/>
      <c r="T974" s="350"/>
      <c r="U974" s="350"/>
      <c r="V974" s="350"/>
      <c r="W974" s="350"/>
      <c r="X974" s="350"/>
      <c r="Y974" s="351">
        <v>0.1</v>
      </c>
      <c r="Z974" s="352"/>
      <c r="AA974" s="352"/>
      <c r="AB974" s="353"/>
      <c r="AC974" s="354" t="s">
        <v>196</v>
      </c>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customHeight="1">
      <c r="A975" s="376">
        <v>7</v>
      </c>
      <c r="B975" s="376">
        <v>1</v>
      </c>
      <c r="C975" s="361" t="s">
        <v>697</v>
      </c>
      <c r="D975" s="347"/>
      <c r="E975" s="347"/>
      <c r="F975" s="347"/>
      <c r="G975" s="347"/>
      <c r="H975" s="347"/>
      <c r="I975" s="347"/>
      <c r="J975" s="348" t="s">
        <v>713</v>
      </c>
      <c r="K975" s="349"/>
      <c r="L975" s="349"/>
      <c r="M975" s="349"/>
      <c r="N975" s="349"/>
      <c r="O975" s="349"/>
      <c r="P975" s="362" t="s">
        <v>699</v>
      </c>
      <c r="Q975" s="350"/>
      <c r="R975" s="350"/>
      <c r="S975" s="350"/>
      <c r="T975" s="350"/>
      <c r="U975" s="350"/>
      <c r="V975" s="350"/>
      <c r="W975" s="350"/>
      <c r="X975" s="350"/>
      <c r="Y975" s="351">
        <v>0.1</v>
      </c>
      <c r="Z975" s="352"/>
      <c r="AA975" s="352"/>
      <c r="AB975" s="353"/>
      <c r="AC975" s="354" t="s">
        <v>196</v>
      </c>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customHeight="1">
      <c r="A976" s="376">
        <v>8</v>
      </c>
      <c r="B976" s="376">
        <v>1</v>
      </c>
      <c r="C976" s="361" t="s">
        <v>703</v>
      </c>
      <c r="D976" s="347"/>
      <c r="E976" s="347"/>
      <c r="F976" s="347"/>
      <c r="G976" s="347"/>
      <c r="H976" s="347"/>
      <c r="I976" s="347"/>
      <c r="J976" s="348" t="s">
        <v>712</v>
      </c>
      <c r="K976" s="349"/>
      <c r="L976" s="349"/>
      <c r="M976" s="349"/>
      <c r="N976" s="349"/>
      <c r="O976" s="349"/>
      <c r="P976" s="362" t="s">
        <v>700</v>
      </c>
      <c r="Q976" s="350"/>
      <c r="R976" s="350"/>
      <c r="S976" s="350"/>
      <c r="T976" s="350"/>
      <c r="U976" s="350"/>
      <c r="V976" s="350"/>
      <c r="W976" s="350"/>
      <c r="X976" s="350"/>
      <c r="Y976" s="351">
        <v>0</v>
      </c>
      <c r="Z976" s="352"/>
      <c r="AA976" s="352"/>
      <c r="AB976" s="353"/>
      <c r="AC976" s="354" t="s">
        <v>196</v>
      </c>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39:AO866">
    <cfRule type="expression" dxfId="2497" priority="6629">
      <formula>IF(AND(AL839&gt;=0, RIGHT(TEXT(AL839,"0.#"),1)&lt;&gt;"."),TRUE,FALSE)</formula>
    </cfRule>
    <cfRule type="expression" dxfId="2496" priority="6630">
      <formula>IF(AND(AL839&gt;=0, RIGHT(TEXT(AL839,"0.#"),1)="."),TRUE,FALSE)</formula>
    </cfRule>
    <cfRule type="expression" dxfId="2495" priority="6631">
      <formula>IF(AND(AL839&lt;0, RIGHT(TEXT(AL839,"0.#"),1)&lt;&gt;"."),TRUE,FALSE)</formula>
    </cfRule>
    <cfRule type="expression" dxfId="2494" priority="6632">
      <formula>IF(AND(AL839&lt;0, RIGHT(TEXT(AL839,"0.#"),1)="."),TRUE,FALSE)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21" orientation="portrait" r:id="rId1"/>
  <headerFooter differentFirst="1" alignWithMargins="0"/>
  <rowBreaks count="5" manualBreakCount="5">
    <brk id="43" max="49" man="1"/>
    <brk id="699" max="49" man="1"/>
    <brk id="733" max="49" man="1"/>
    <brk id="868"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t="s">
        <v>578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452</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2020-11-11T07:01:16Z</cp:lastPrinted>
  <dcterms:created xsi:type="dcterms:W3CDTF">2012-03-13T00:50:25Z</dcterms:created>
  <dcterms:modified xsi:type="dcterms:W3CDTF">2020-11-27T06:26:59Z</dcterms:modified>
</cp:coreProperties>
</file>