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④施策Ⅰ－４　欧州地域外交\"/>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<sst xmlns="http://schemas.openxmlformats.org/spreadsheetml/2006/main" count="2974" uniqueCount="686">
  <si>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</si>
  <si>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</si>
  <si>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</si>
  <si>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</si>
  <si>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</si>
  <si>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</si>
  <si>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</si>
  <si>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</si>
  <si>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</si>
  <si>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</si>
  <si>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</si>
  <si>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</si>
  <si>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</si>
  <si>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</si>
  <si>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</si>
  <si>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</si>
  <si>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</si>
  <si>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</si>
  <si>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</si>
  <si>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</si>
  <si>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</si>
  <si>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</si>
  <si>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</si>
  <si>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</si>
  <si>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</si>
  <si>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</si>
  <si>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</si>
  <si>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</si>
  <si>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</si>
  <si>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</si>
  <si>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</si>
  <si>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</si>
  <si>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</si>
  <si>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</si>
  <si>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</si>
  <si>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</si>
  <si>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</si>
  <si>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</si>
  <si>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</si>
  <si>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</si>
  <si>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</si>
  <si>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</si>
  <si>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</si>
  <si>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</si>
  <si>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</si>
  <si>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</si>
  <si>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</si>
  <si>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</si>
  <si>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</si>
  <si>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</si>
  <si>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</si>
  <si>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</si>
  <si>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</si>
  <si>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</si>
  <si>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</si>
  <si>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</si>
  <si>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</si>
  <si>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</si>
  <si>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</si>
  <si>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</si>
  <si>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</si>
  <si>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</si>
  <si>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</si>
  <si>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</si>
  <si>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</si>
  <si>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</si>
  <si>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</si>
  <si>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</si>
  <si>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</si>
  <si>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</si>
  <si>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</si>
  <si>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</si>
  <si>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</si>
  <si>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</si>
  <si>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</si>
  <si>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</si>
  <si>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</si>
  <si>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</si>
  <si>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</si>
  <si>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</si>
  <si>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</si>
  <si>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</si>
  <si>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</si>
  <si>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</si>
  <si>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</si>
  <si>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</si>
  <si>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</si>
  <si>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</si>
  <si>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</si>
  <si>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</si>
  <si>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</si>
  <si>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</si>
  <si>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</si>
  <si>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</si>
  <si>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</si>
  <si>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</si>
  <si>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</si>
  <si>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</si>
  <si>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</si>
  <si>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</si>
  <si>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</si>
  <si>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</si>
  <si>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</si>
  <si>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</si>
  <si>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</si>
  <si>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</si>
  <si>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</si>
  <si>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</si>
  <si>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</si>
  <si>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</si>
  <si>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</si>
  <si>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</si>
  <si>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</si>
  <si>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</si>
  <si>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</si>
  <si>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</si>
  <si>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</si>
  <si>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</si>
  <si>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</si>
  <si>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</si>
  <si>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</si>
  <si>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</si>
  <si>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</si>
  <si>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</si>
  <si>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</si>
  <si>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</si>
  <si>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</si>
  <si>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</si>
  <si>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</si>
  <si>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</si>
  <si>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</si>
  <si>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</si>
  <si>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</si>
  <si>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</si>
  <si>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</si>
  <si>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</si>
  <si>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</si>
  <si>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</si>
  <si>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</si>
  <si>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</si>
  <si>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</si>
  <si>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</si>
  <si>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</si>
  <si>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</si>
  <si>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</si>
  <si>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</si>
  <si>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</si>
  <si>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</si>
  <si>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</si>
  <si>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</si>
  <si>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</si>
  <si>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</si>
  <si>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</si>
  <si>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</si>
  <si>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</si>
  <si>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</si>
  <si>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</si>
  <si>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</si>
  <si>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</si>
  <si>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</si>
  <si>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</si>
  <si>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</si>
  <si>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</si>
  <si>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</si>
  <si>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</si>
  <si>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</si>
  <si>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</si>
  <si>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</si>
  <si>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</si>
  <si>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</si>
  <si>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</si>
  <si>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</si>
  <si>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</si>
  <si>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</si>
  <si>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</si>
  <si>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</si>
  <si>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</si>
  <si>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</si>
  <si>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</si>
  <si>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</si>
  <si>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</si>
  <si>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</si>
  <si>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</si>
  <si>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</si>
  <si>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</si>
  <si>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</si>
  <si>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</si>
  <si>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</si>
  <si>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</si>
  <si>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</si>
  <si>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</si>
  <si>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</si>
  <si>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</si>
  <si>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</si>
  <si>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</si>
  <si>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</si>
  <si>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</si>
  <si>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</si>
  <si>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</si>
  <si>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</si>
  <si>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</si>
  <si>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</si>
  <si>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</si>
  <si>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</si>
  <si>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</si>
  <si>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</si>
  <si>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</si>
  <si>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</si>
  <si>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</si>
  <si>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</si>
  <si>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</si>
  <si>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</si>
  <si>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</si>
  <si>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</si>
  <si>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</si>
  <si>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</si>
  <si>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</si>
  <si>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</si>
  <si>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</si>
  <si>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</si>
  <si>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</si>
  <si>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</si>
  <si>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</si>
  <si>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</si>
  <si>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</si>
  <si>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</si>
  <si>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</si>
  <si>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</si>
  <si>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</si>
  <si>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</si>
  <si>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</si>
  <si>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</si>
  <si>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</si>
  <si>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</si>
  <si>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</si>
  <si>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</si>
  <si>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</si>
  <si>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</si>
  <si>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</si>
  <si>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</si>
  <si>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</si>
  <si>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</si>
  <si>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</si>
  <si>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</si>
  <si>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</si>
  <si>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</si>
  <si>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</si>
  <si>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</si>
  <si>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</si>
  <si>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</si>
  <si>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</si>
  <si>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</si>
  <si>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</si>
  <si>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</si>
  <si>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</si>
  <si>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</si>
  <si>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</si>
  <si>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</si>
  <si>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</si>
  <si>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</si>
  <si>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</si>
  <si>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</si>
  <si>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</si>
  <si>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</si>
  <si>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</si>
  <si>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</si>
  <si>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</si>
  <si>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</si>
  <si>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</si>
  <si>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</si>
  <si>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</si>
  <si>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</si>
  <si>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</si>
  <si>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</si>
  <si>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</si>
  <si>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</si>
  <si>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</si>
  <si>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</si>
  <si>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</si>
  <si>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</si>
  <si>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</si>
  <si>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</si>
  <si>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</si>
  <si>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</si>
  <si>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</si>
  <si>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</si>
  <si>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</si>
  <si>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</si>
  <si>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</si>
  <si>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</si>
  <si>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</si>
  <si>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</si>
  <si>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</si>
  <si>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</si>
  <si>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</si>
  <si>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</si>
  <si>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</si>
  <si>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</si>
  <si>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</si>
  <si>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</si>
  <si>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</si>
  <si>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</si>
  <si>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</si>
  <si>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</si>
  <si>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</si>
  <si>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</si>
  <si>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</si>
  <si>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</si>
  <si>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</si>
  <si>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</si>
  <si>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</si>
  <si>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</si>
  <si>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</si>
  <si>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</si>
  <si>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</si>
  <si>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</si>
  <si>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</si>
  <si>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</si>
  <si>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</si>
  <si>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</si>
  <si>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</si>
  <si>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</si>
  <si>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</si>
  <si>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</si>
  <si>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</si>
  <si>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</si>
  <si>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</si>
  <si>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</si>
  <si>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</si>
  <si>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</si>
  <si>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</si>
  <si>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</si>
  <si>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</si>
  <si>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</si>
  <si>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</si>
  <si>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</si>
  <si>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</si>
  <si>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</si>
  <si>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</si>
  <si>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</si>
  <si>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</si>
  <si>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</si>
  <si>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</si>
  <si>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</si>
  <si>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</si>
  <si>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</si>
  <si>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</si>
  <si>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</si>
  <si>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</si>
  <si>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</si>
  <si>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</si>
  <si>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</si>
  <si>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</si>
  <si>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</si>
  <si>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</si>
  <si>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</si>
  <si>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</si>
  <si>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</si>
  <si>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</si>
  <si>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</si>
  <si>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</si>
  <si>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</si>
  <si>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</si>
  <si>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</si>
  <si>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</si>
  <si>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</si>
  <si>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</si>
  <si>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</si>
  <si>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</si>
  <si>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</si>
  <si>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</si>
  <si>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</si>
  <si>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</si>
  <si>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</si>
  <si>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</si>
  <si>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</si>
  <si>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</si>
  <si>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</si>
  <si>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</si>
  <si>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</si>
  <si>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</si>
  <si>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</si>
  <si>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</si>
  <si>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</si>
  <si>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</si>
  <si>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</si>
  <si>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</si>
  <si>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</si>
  <si>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</si>
  <si>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</si>
  <si>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</si>
  <si>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</si>
  <si>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</si>
  <si>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</si>
  <si>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</si>
  <si>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</si>
  <si>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</si>
  <si>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</si>
  <si>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</si>
  <si>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</si>
  <si>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</si>
  <si>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</si>
  <si>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</si>
  <si>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</si>
  <si>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</si>
  <si>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</si>
  <si>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</si>
  <si>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</si>
  <si>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</si>
  <si>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</si>
  <si>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</si>
  <si>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</si>
  <si>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</si>
  <si>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</si>
  <si>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</si>
  <si>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</si>
  <si>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</si>
  <si>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</si>
  <si>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</si>
  <si>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</si>
  <si>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</si>
  <si>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</si>
  <si>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</si>
  <si>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</si>
  <si>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</si>
  <si>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</si>
  <si>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</si>
  <si>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</si>
  <si>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</si>
  <si>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</si>
  <si>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</si>
  <si>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</si>
  <si>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</si>
  <si>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</si>
  <si>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</si>
  <si>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</si>
  <si>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</si>
  <si>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</si>
  <si>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</si>
  <si>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</si>
  <si>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</si>
  <si>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</si>
  <si>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</si>
  <si>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</si>
  <si>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</si>
  <si>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</si>
  <si>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</si>
  <si>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</si>
  <si>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</si>
  <si>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</si>
  <si>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</si>
  <si>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</si>
  <si>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</si>
  <si>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</si>
  <si>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</si>
  <si>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</si>
  <si>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</si>
  <si>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</si>
  <si>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</si>
  <si>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</si>
  <si>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</si>
  <si>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</si>
  <si>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</si>
  <si>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</si>
  <si>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</si>
  <si>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</si>
  <si>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</si>
  <si>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</si>
  <si>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</si>
  <si>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</si>
  <si>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</si>
  <si>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</si>
  <si>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</si>
  <si>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</si>
  <si>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</si>
  <si>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</si>
  <si>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</si>
  <si>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</si>
  <si>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</si>
  <si>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</si>
  <si>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</si>
  <si>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</si>
  <si>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</si>
  <si>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</si>
  <si>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</si>
  <si>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</si>
  <si>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</si>
  <si>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</si>
  <si>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</si>
  <si>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</si>
  <si>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</si>
  <si>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</si>
  <si>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</si>
  <si>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</si>
  <si>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</si>
  <si>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</si>
  <si>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</si>
  <si>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</si>
  <si>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</si>
  <si>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</si>
  <si>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</si>
  <si>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</si>
  <si>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</si>
  <si>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</si>
  <si>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</si>
  <si>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</si>
  <si>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</si>
  <si>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</si>
  <si>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</si>
  <si>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</si>
  <si>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</si>
  <si>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</si>
  <si>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</si>
  <si>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</si>
  <si>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</si>
  <si>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</si>
  <si>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</si>
  <si>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</si>
  <si>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</si>
  <si>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</si>
  <si>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</si>
  <si>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</si>
  <si>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</si>
  <si>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</si>
  <si>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</si>
  <si>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</si>
  <si>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</si>
  <si>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</si>
  <si>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</si>
  <si>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</si>
  <si>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</si>
  <si>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</si>
  <si>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</si>
  <si>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</si>
  <si>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</si>
  <si>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</si>
  <si>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</si>
  <si>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</si>
  <si>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</si>
  <si>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</si>
  <si>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</si>
  <si>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</si>
  <si>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</si>
  <si>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</si>
  <si>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</si>
  <si>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</si>
  <si>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</si>
  <si>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</si>
  <si>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</si>
  <si>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</si>
  <si>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</si>
  <si>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</si>
  <si>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</si>
  <si>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</si>
  <si>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</si>
  <si>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</si>
  <si>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</si>
  <si>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</si>
  <si>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</si>
  <si>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</si>
  <si>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</si>
  <si>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</si>
  <si>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</si>
  <si>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</si>
  <si>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</si>
  <si>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</si>
  <si>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ロシアにおける日本紹介事業</t>
    <phoneticPr fontId="5"/>
  </si>
  <si>
    <t>欧州局</t>
    <rPh sb="0" eb="3">
      <t>オウシュウキョク</t>
    </rPh>
    <phoneticPr fontId="5"/>
  </si>
  <si>
    <t>ロシア交流室</t>
    <rPh sb="3" eb="6">
      <t>コウリュウシツ</t>
    </rPh>
    <phoneticPr fontId="5"/>
  </si>
  <si>
    <t>室長　島　桂一</t>
    <rPh sb="0" eb="2">
      <t>シツチョウ</t>
    </rPh>
    <rPh sb="3" eb="4">
      <t>シマ</t>
    </rPh>
    <rPh sb="5" eb="7">
      <t>ケイイチ</t>
    </rPh>
    <phoneticPr fontId="5"/>
  </si>
  <si>
    <t>○</t>
  </si>
  <si>
    <t>外務省設置法第四条第二号及び第十五号</t>
    <phoneticPr fontId="5"/>
  </si>
  <si>
    <t>ロシアにおける日本年及び日本におけるロシア年開催に係る日本国政府とロシア連邦政府との間の相互理解に関する覚書（２０１６年１２月）</t>
    <phoneticPr fontId="5"/>
  </si>
  <si>
    <t>　ロシアにおける大規模かつ総合的な日本紹介事業の実施を通じて，親日派層・知日派層の拡大・育成を図るとともに，両国国民間の相互理解を促進する。安倍総理の提案した８項目の「協力プラン」に基づき幅広い分野において日露の人的交流を飛躍的に拡大し，日露関係全般の強化につなげる。</t>
    <phoneticPr fontId="5"/>
  </si>
  <si>
    <t>　２０１８年５月に日露両首脳の出席を得て，モスクワ・ボリショイ劇場において開催した開会式など，政治・経済・文化・科学・教育・青年・スポーツ・自治体間交流などの幅広い分野において日本を紹介する行事をロシア各地で実施した。</t>
    <rPh sb="5" eb="6">
      <t>ネン</t>
    </rPh>
    <rPh sb="7" eb="8">
      <t>ガツ</t>
    </rPh>
    <rPh sb="9" eb="11">
      <t>ニチロ</t>
    </rPh>
    <rPh sb="11" eb="14">
      <t>リョウシュノウ</t>
    </rPh>
    <rPh sb="15" eb="17">
      <t>シュッセキ</t>
    </rPh>
    <rPh sb="18" eb="19">
      <t>エ</t>
    </rPh>
    <rPh sb="31" eb="33">
      <t>ゲキジョウ</t>
    </rPh>
    <rPh sb="37" eb="39">
      <t>カイサイ</t>
    </rPh>
    <rPh sb="41" eb="44">
      <t>カイカイシキ</t>
    </rPh>
    <rPh sb="47" eb="49">
      <t>セイジ</t>
    </rPh>
    <rPh sb="50" eb="52">
      <t>ケイザイ</t>
    </rPh>
    <rPh sb="53" eb="55">
      <t>ブンカ</t>
    </rPh>
    <rPh sb="56" eb="58">
      <t>カガク</t>
    </rPh>
    <rPh sb="59" eb="61">
      <t>キョウイク</t>
    </rPh>
    <rPh sb="62" eb="64">
      <t>セイネン</t>
    </rPh>
    <rPh sb="70" eb="73">
      <t>ジチタイ</t>
    </rPh>
    <rPh sb="73" eb="74">
      <t>カン</t>
    </rPh>
    <rPh sb="74" eb="76">
      <t>コウリュウ</t>
    </rPh>
    <rPh sb="79" eb="81">
      <t>ハバヒロ</t>
    </rPh>
    <rPh sb="82" eb="84">
      <t>ブンヤ</t>
    </rPh>
    <rPh sb="88" eb="90">
      <t>ニホン</t>
    </rPh>
    <rPh sb="91" eb="93">
      <t>ショウカイ</t>
    </rPh>
    <rPh sb="95" eb="97">
      <t>ギョウジ</t>
    </rPh>
    <rPh sb="101" eb="103">
      <t>カクチ</t>
    </rPh>
    <rPh sb="104" eb="106">
      <t>ジッシ</t>
    </rPh>
    <phoneticPr fontId="5"/>
  </si>
  <si>
    <t>事業費</t>
    <rPh sb="0" eb="3">
      <t>ジギョウヒ</t>
    </rPh>
    <phoneticPr fontId="5"/>
  </si>
  <si>
    <t>旅費</t>
    <rPh sb="0" eb="2">
      <t>リョヒ</t>
    </rPh>
    <phoneticPr fontId="5"/>
  </si>
  <si>
    <t>事業報告書</t>
    <rPh sb="0" eb="2">
      <t>ジギョウ</t>
    </rPh>
    <rPh sb="2" eb="5">
      <t>ホウコクショ</t>
    </rPh>
    <phoneticPr fontId="5"/>
  </si>
  <si>
    <t>-</t>
    <phoneticPr fontId="5"/>
  </si>
  <si>
    <t>件</t>
    <rPh sb="0" eb="1">
      <t>ケン</t>
    </rPh>
    <phoneticPr fontId="5"/>
  </si>
  <si>
    <t>ロシア報道機関が「ロシアにおける日本年」事業を報じた件数
（注）29年度はプレオープニングイベントを報じた件数</t>
    <rPh sb="3" eb="5">
      <t>ホウドウ</t>
    </rPh>
    <rPh sb="5" eb="7">
      <t>キカン</t>
    </rPh>
    <rPh sb="16" eb="18">
      <t>ニホン</t>
    </rPh>
    <rPh sb="18" eb="19">
      <t>ネン</t>
    </rPh>
    <rPh sb="20" eb="22">
      <t>ジギョウ</t>
    </rPh>
    <rPh sb="23" eb="24">
      <t>ホウ</t>
    </rPh>
    <rPh sb="26" eb="28">
      <t>ケンスウ</t>
    </rPh>
    <rPh sb="30" eb="31">
      <t>チュウ</t>
    </rPh>
    <rPh sb="34" eb="36">
      <t>ネンド</t>
    </rPh>
    <rPh sb="50" eb="51">
      <t>ホウ</t>
    </rPh>
    <rPh sb="53" eb="55">
      <t>ケンスウ</t>
    </rPh>
    <phoneticPr fontId="5"/>
  </si>
  <si>
    <t>人</t>
    <rPh sb="0" eb="1">
      <t>ニン</t>
    </rPh>
    <phoneticPr fontId="5"/>
  </si>
  <si>
    <t>「ロシアにおける日本年」行事の参加者数
（注）30年度は29年度よりも行事数が急増したため，集計方法を変更した。</t>
    <rPh sb="8" eb="10">
      <t>ニホン</t>
    </rPh>
    <rPh sb="10" eb="11">
      <t>ネン</t>
    </rPh>
    <rPh sb="12" eb="14">
      <t>ギョウジ</t>
    </rPh>
    <rPh sb="15" eb="19">
      <t>サンカシャスウ</t>
    </rPh>
    <rPh sb="21" eb="22">
      <t>チュウ</t>
    </rPh>
    <rPh sb="25" eb="27">
      <t>ネンド</t>
    </rPh>
    <rPh sb="30" eb="32">
      <t>ネンド</t>
    </rPh>
    <rPh sb="35" eb="37">
      <t>ギョウジ</t>
    </rPh>
    <rPh sb="37" eb="38">
      <t>スウ</t>
    </rPh>
    <rPh sb="39" eb="41">
      <t>キュウゾウ</t>
    </rPh>
    <rPh sb="46" eb="48">
      <t>シュウケイ</t>
    </rPh>
    <rPh sb="48" eb="50">
      <t>ホウホウ</t>
    </rPh>
    <rPh sb="51" eb="53">
      <t>ヘンコウ</t>
    </rPh>
    <phoneticPr fontId="5"/>
  </si>
  <si>
    <t>-</t>
    <phoneticPr fontId="5"/>
  </si>
  <si>
    <t>　千円/人</t>
    <rPh sb="1" eb="2">
      <t>セン</t>
    </rPh>
    <rPh sb="2" eb="3">
      <t>エン</t>
    </rPh>
    <rPh sb="4" eb="5">
      <t>ニン</t>
    </rPh>
    <phoneticPr fontId="5"/>
  </si>
  <si>
    <t>35000/5244</t>
    <phoneticPr fontId="5"/>
  </si>
  <si>
    <t>千円</t>
    <rPh sb="0" eb="1">
      <t>セン</t>
    </rPh>
    <rPh sb="1" eb="2">
      <t>エン</t>
    </rPh>
    <phoneticPr fontId="5"/>
  </si>
  <si>
    <t>10008000/250000</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</si>
  <si>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</si>
  <si>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</si>
  <si>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</si>
  <si>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</si>
  <si>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</si>
  <si>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</si>
  <si>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　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rPh sb="1" eb="3">
      <t>ホッポウ</t>
    </rPh>
    <rPh sb="3" eb="5">
      <t>リョウド</t>
    </rPh>
    <rPh sb="5" eb="7">
      <t>モンダイ</t>
    </rPh>
    <rPh sb="7" eb="9">
      <t>カイケツ</t>
    </rPh>
    <rPh sb="13" eb="15">
      <t>カンキョウ</t>
    </rPh>
    <rPh sb="15" eb="17">
      <t>セイビ</t>
    </rPh>
    <rPh sb="18" eb="20">
      <t>イッカン</t>
    </rPh>
    <rPh sb="24" eb="25">
      <t>ワ</t>
    </rPh>
    <rPh sb="26" eb="27">
      <t>クニ</t>
    </rPh>
    <rPh sb="27" eb="29">
      <t>セイフ</t>
    </rPh>
    <rPh sb="35" eb="37">
      <t>ヘイワ</t>
    </rPh>
    <rPh sb="37" eb="39">
      <t>ジョウヤク</t>
    </rPh>
    <rPh sb="39" eb="41">
      <t>コウショウ</t>
    </rPh>
    <rPh sb="42" eb="44">
      <t>アトオ</t>
    </rPh>
    <rPh sb="47" eb="49">
      <t>コクミン</t>
    </rPh>
    <rPh sb="49" eb="51">
      <t>セロン</t>
    </rPh>
    <rPh sb="52" eb="54">
      <t>カンキ</t>
    </rPh>
    <rPh sb="54" eb="55">
      <t>オヨ</t>
    </rPh>
    <rPh sb="56" eb="58">
      <t>トウイツ</t>
    </rPh>
    <rPh sb="59" eb="60">
      <t>ハカ</t>
    </rPh>
    <rPh sb="65" eb="67">
      <t>ホッポウ</t>
    </rPh>
    <rPh sb="67" eb="69">
      <t>リョウド</t>
    </rPh>
    <rPh sb="69" eb="71">
      <t>モンダイ</t>
    </rPh>
    <rPh sb="72" eb="74">
      <t>カイケツ</t>
    </rPh>
    <rPh sb="76" eb="78">
      <t>ヘイワ</t>
    </rPh>
    <rPh sb="78" eb="80">
      <t>ジョウヤク</t>
    </rPh>
    <rPh sb="81" eb="83">
      <t>テイケツ</t>
    </rPh>
    <rPh sb="87" eb="89">
      <t>モクヒョウ</t>
    </rPh>
    <rPh sb="90" eb="92">
      <t>タッセイ</t>
    </rPh>
    <rPh sb="93" eb="95">
      <t>キヨ</t>
    </rPh>
    <phoneticPr fontId="5"/>
  </si>
  <si>
    <t>各種スキームによる招へい，文化交流事業，日露青年交流事業，草の根交流事業等の実施を通じ，相互理解を促進する。</t>
    <rPh sb="0" eb="2">
      <t>カクシュ</t>
    </rPh>
    <rPh sb="9" eb="10">
      <t>ショウ</t>
    </rPh>
    <rPh sb="13" eb="15">
      <t>ブンカ</t>
    </rPh>
    <rPh sb="15" eb="17">
      <t>コウリュウ</t>
    </rPh>
    <rPh sb="17" eb="19">
      <t>ジギョウ</t>
    </rPh>
    <rPh sb="20" eb="22">
      <t>ニチロ</t>
    </rPh>
    <rPh sb="22" eb="24">
      <t>セイネン</t>
    </rPh>
    <rPh sb="24" eb="26">
      <t>コウリュウ</t>
    </rPh>
    <rPh sb="26" eb="28">
      <t>ジギョウ</t>
    </rPh>
    <rPh sb="29" eb="30">
      <t>クサ</t>
    </rPh>
    <rPh sb="31" eb="32">
      <t>ネ</t>
    </rPh>
    <rPh sb="32" eb="34">
      <t>コウリュウ</t>
    </rPh>
    <rPh sb="34" eb="36">
      <t>ジギョウ</t>
    </rPh>
    <rPh sb="36" eb="37">
      <t>トウ</t>
    </rPh>
    <rPh sb="38" eb="40">
      <t>ジッシ</t>
    </rPh>
    <rPh sb="41" eb="42">
      <t>ツウ</t>
    </rPh>
    <rPh sb="44" eb="46">
      <t>ソウゴ</t>
    </rPh>
    <rPh sb="46" eb="48">
      <t>リカイ</t>
    </rPh>
    <rPh sb="49" eb="51">
      <t>ソクシン</t>
    </rPh>
    <phoneticPr fontId="5"/>
  </si>
  <si>
    <t>　「ロシアにおける日本年」，「日本におけるロシア年」を開催し，30年度，民間主催行事も含めて200件以上の様々な交流行事の実現を図る。</t>
    <rPh sb="9" eb="11">
      <t>ニホン</t>
    </rPh>
    <rPh sb="11" eb="12">
      <t>ネン</t>
    </rPh>
    <rPh sb="15" eb="17">
      <t>ニホン</t>
    </rPh>
    <rPh sb="24" eb="25">
      <t>ネン</t>
    </rPh>
    <rPh sb="27" eb="29">
      <t>カイサイ</t>
    </rPh>
    <rPh sb="33" eb="35">
      <t>ネンド</t>
    </rPh>
    <rPh sb="36" eb="38">
      <t>ミンカン</t>
    </rPh>
    <rPh sb="38" eb="40">
      <t>シュサイ</t>
    </rPh>
    <rPh sb="40" eb="42">
      <t>ギョウジ</t>
    </rPh>
    <rPh sb="43" eb="44">
      <t>フク</t>
    </rPh>
    <rPh sb="49" eb="50">
      <t>ケン</t>
    </rPh>
    <rPh sb="50" eb="52">
      <t>イジョウ</t>
    </rPh>
    <rPh sb="53" eb="55">
      <t>サマザマ</t>
    </rPh>
    <rPh sb="56" eb="58">
      <t>コウリュウ</t>
    </rPh>
    <rPh sb="58" eb="60">
      <t>ギョウジ</t>
    </rPh>
    <rPh sb="61" eb="63">
      <t>ジツゲン</t>
    </rPh>
    <rPh sb="64" eb="65">
      <t>ハカ</t>
    </rPh>
    <phoneticPr fontId="5"/>
  </si>
  <si>
    <t>有</t>
  </si>
  <si>
    <t>妥当である。</t>
    <rPh sb="0" eb="2">
      <t>ダトウ</t>
    </rPh>
    <phoneticPr fontId="5"/>
  </si>
  <si>
    <t>合理的なものとなっている。</t>
    <rPh sb="0" eb="3">
      <t>ゴウリテキ</t>
    </rPh>
    <phoneticPr fontId="5"/>
  </si>
  <si>
    <t>真に必要なものに限定されている。</t>
    <rPh sb="0" eb="1">
      <t>シン</t>
    </rPh>
    <rPh sb="2" eb="4">
      <t>ヒツヨウ</t>
    </rPh>
    <rPh sb="8" eb="10">
      <t>ゲンテイ</t>
    </rPh>
    <phoneticPr fontId="5"/>
  </si>
  <si>
    <t>‐</t>
  </si>
  <si>
    <t>-</t>
    <phoneticPr fontId="5"/>
  </si>
  <si>
    <t>-</t>
    <phoneticPr fontId="5"/>
  </si>
  <si>
    <t>-</t>
    <phoneticPr fontId="5"/>
  </si>
  <si>
    <t>外務省0033</t>
    <rPh sb="0" eb="3">
      <t>ガイムショウ</t>
    </rPh>
    <phoneticPr fontId="5"/>
  </si>
  <si>
    <t>A.．外務省職員</t>
    <phoneticPr fontId="5"/>
  </si>
  <si>
    <t>旅費</t>
    <rPh sb="0" eb="2">
      <t>リョヒ</t>
    </rPh>
    <phoneticPr fontId="5"/>
  </si>
  <si>
    <t>B.文化人</t>
    <rPh sb="2" eb="5">
      <t>ブンカジン</t>
    </rPh>
    <phoneticPr fontId="5"/>
  </si>
  <si>
    <t>C.委託業者</t>
    <rPh sb="2" eb="4">
      <t>イタク</t>
    </rPh>
    <rPh sb="4" eb="6">
      <t>ギョウシャ</t>
    </rPh>
    <phoneticPr fontId="5"/>
  </si>
  <si>
    <t>イベント開催運営費</t>
    <rPh sb="4" eb="6">
      <t>カイサイ</t>
    </rPh>
    <rPh sb="6" eb="9">
      <t>ウンエイヒ</t>
    </rPh>
    <phoneticPr fontId="5"/>
  </si>
  <si>
    <t>「ロシアにおける日本年」事業の準備・実施</t>
    <rPh sb="8" eb="10">
      <t>ニホン</t>
    </rPh>
    <rPh sb="10" eb="11">
      <t>ネン</t>
    </rPh>
    <rPh sb="12" eb="14">
      <t>ジギョウ</t>
    </rPh>
    <rPh sb="15" eb="17">
      <t>ジュンビ</t>
    </rPh>
    <rPh sb="18" eb="20">
      <t>ジッシ</t>
    </rPh>
    <phoneticPr fontId="5"/>
  </si>
  <si>
    <t>D.臨時職員</t>
    <rPh sb="2" eb="4">
      <t>リンジ</t>
    </rPh>
    <rPh sb="4" eb="6">
      <t>ショクイン</t>
    </rPh>
    <phoneticPr fontId="5"/>
  </si>
  <si>
    <t>謝金</t>
    <rPh sb="0" eb="2">
      <t>シャキン</t>
    </rPh>
    <phoneticPr fontId="5"/>
  </si>
  <si>
    <t>給与（２名）</t>
    <rPh sb="0" eb="2">
      <t>キュウヨ</t>
    </rPh>
    <rPh sb="4" eb="5">
      <t>メイ</t>
    </rPh>
    <phoneticPr fontId="5"/>
  </si>
  <si>
    <t>E.在外職員</t>
    <rPh sb="2" eb="4">
      <t>ザイガイ</t>
    </rPh>
    <rPh sb="4" eb="6">
      <t>ショクイン</t>
    </rPh>
    <phoneticPr fontId="5"/>
  </si>
  <si>
    <t>職員（３名分）</t>
    <rPh sb="0" eb="2">
      <t>ショクイン</t>
    </rPh>
    <rPh sb="4" eb="5">
      <t>メイ</t>
    </rPh>
    <rPh sb="5" eb="6">
      <t>ブン</t>
    </rPh>
    <phoneticPr fontId="5"/>
  </si>
  <si>
    <t>職員（４名分）</t>
    <rPh sb="0" eb="2">
      <t>ショクイン</t>
    </rPh>
    <rPh sb="4" eb="5">
      <t>メイ</t>
    </rPh>
    <rPh sb="5" eb="6">
      <t>ブン</t>
    </rPh>
    <phoneticPr fontId="5"/>
  </si>
  <si>
    <t>F. 在外公館委託業者</t>
    <rPh sb="3" eb="5">
      <t>ザイガイ</t>
    </rPh>
    <rPh sb="5" eb="7">
      <t>コウカン</t>
    </rPh>
    <rPh sb="7" eb="9">
      <t>イタク</t>
    </rPh>
    <rPh sb="9" eb="11">
      <t>ギョウシャ</t>
    </rPh>
    <phoneticPr fontId="5"/>
  </si>
  <si>
    <t>「ロシアにおける日本年」事業の準備・実施</t>
    <phoneticPr fontId="5"/>
  </si>
  <si>
    <t>職員Ａ</t>
    <rPh sb="0" eb="2">
      <t>ショクイン</t>
    </rPh>
    <phoneticPr fontId="5"/>
  </si>
  <si>
    <t>-</t>
    <phoneticPr fontId="5"/>
  </si>
  <si>
    <t>会議出席旅費</t>
    <rPh sb="0" eb="2">
      <t>カイギ</t>
    </rPh>
    <rPh sb="2" eb="4">
      <t>シュッセキ</t>
    </rPh>
    <rPh sb="4" eb="6">
      <t>リョヒ</t>
    </rPh>
    <phoneticPr fontId="5"/>
  </si>
  <si>
    <t>職員Ｂ</t>
    <rPh sb="0" eb="2">
      <t>ショクイン</t>
    </rPh>
    <phoneticPr fontId="5"/>
  </si>
  <si>
    <t>-</t>
    <phoneticPr fontId="5"/>
  </si>
  <si>
    <t>職員Ｃ</t>
    <rPh sb="0" eb="2">
      <t>ショクイン</t>
    </rPh>
    <phoneticPr fontId="5"/>
  </si>
  <si>
    <t>個人Ａ</t>
    <rPh sb="0" eb="2">
      <t>コジン</t>
    </rPh>
    <phoneticPr fontId="5"/>
  </si>
  <si>
    <t>個人Ｂ</t>
    <rPh sb="0" eb="2">
      <t>コジン</t>
    </rPh>
    <phoneticPr fontId="5"/>
  </si>
  <si>
    <t>会合出席旅費</t>
    <rPh sb="0" eb="2">
      <t>カイゴウ</t>
    </rPh>
    <rPh sb="2" eb="4">
      <t>シュッセキ</t>
    </rPh>
    <rPh sb="4" eb="6">
      <t>リョヒ</t>
    </rPh>
    <phoneticPr fontId="5"/>
  </si>
  <si>
    <t>松竹株式会社</t>
    <rPh sb="0" eb="2">
      <t>ショウチク</t>
    </rPh>
    <rPh sb="2" eb="6">
      <t>カブシキガイシャ</t>
    </rPh>
    <phoneticPr fontId="5"/>
  </si>
  <si>
    <t>イベント開催運営費</t>
    <rPh sb="4" eb="6">
      <t>カイサイ</t>
    </rPh>
    <rPh sb="6" eb="9">
      <t>ウンエイヒ</t>
    </rPh>
    <phoneticPr fontId="5"/>
  </si>
  <si>
    <t>株式会社ジャパンアーツ</t>
    <rPh sb="0" eb="4">
      <t>カブシキガイシャ</t>
    </rPh>
    <phoneticPr fontId="5"/>
  </si>
  <si>
    <t>株式会社ロシア旅行社</t>
    <rPh sb="0" eb="4">
      <t>カブシキガイシャ</t>
    </rPh>
    <rPh sb="7" eb="10">
      <t>リョコウシャ</t>
    </rPh>
    <phoneticPr fontId="5"/>
  </si>
  <si>
    <t>一般社団法人エーシーオー沖縄</t>
    <rPh sb="0" eb="2">
      <t>イッパン</t>
    </rPh>
    <rPh sb="2" eb="4">
      <t>シャダン</t>
    </rPh>
    <rPh sb="4" eb="6">
      <t>ホウジン</t>
    </rPh>
    <rPh sb="12" eb="14">
      <t>オキナワ</t>
    </rPh>
    <phoneticPr fontId="5"/>
  </si>
  <si>
    <t>公益社団法人日本武道館</t>
    <rPh sb="0" eb="2">
      <t>コウエキ</t>
    </rPh>
    <rPh sb="2" eb="6">
      <t>シャダンホウジン</t>
    </rPh>
    <rPh sb="6" eb="8">
      <t>ニホン</t>
    </rPh>
    <rPh sb="8" eb="11">
      <t>ブドウカン</t>
    </rPh>
    <phoneticPr fontId="5"/>
  </si>
  <si>
    <t>株式会社博報堂</t>
    <rPh sb="0" eb="4">
      <t>カブシキガイシャ</t>
    </rPh>
    <rPh sb="4" eb="7">
      <t>ハクホウドウ</t>
    </rPh>
    <phoneticPr fontId="5"/>
  </si>
  <si>
    <t>独立行政法人海技教育機構</t>
    <rPh sb="0" eb="2">
      <t>ドクリツ</t>
    </rPh>
    <rPh sb="2" eb="4">
      <t>ギョウセイ</t>
    </rPh>
    <rPh sb="4" eb="6">
      <t>ホウジン</t>
    </rPh>
    <rPh sb="6" eb="8">
      <t>カイギ</t>
    </rPh>
    <rPh sb="8" eb="10">
      <t>キョウイク</t>
    </rPh>
    <rPh sb="10" eb="12">
      <t>キコウ</t>
    </rPh>
    <phoneticPr fontId="5"/>
  </si>
  <si>
    <t>株式会社電通</t>
    <rPh sb="0" eb="4">
      <t>カブシキガイシャ</t>
    </rPh>
    <rPh sb="4" eb="6">
      <t>デンツウ</t>
    </rPh>
    <phoneticPr fontId="5"/>
  </si>
  <si>
    <t>デザイン費</t>
    <rPh sb="4" eb="5">
      <t>ヒ</t>
    </rPh>
    <phoneticPr fontId="5"/>
  </si>
  <si>
    <t>給与</t>
    <rPh sb="0" eb="2">
      <t>キュウヨ</t>
    </rPh>
    <phoneticPr fontId="5"/>
  </si>
  <si>
    <t>職員Ｄ</t>
    <rPh sb="0" eb="2">
      <t>ショクイン</t>
    </rPh>
    <phoneticPr fontId="5"/>
  </si>
  <si>
    <t>-</t>
    <phoneticPr fontId="5"/>
  </si>
  <si>
    <r>
      <t>H</t>
    </r>
    <r>
      <rPr>
        <sz val="11"/>
        <rFont val="ＭＳ Ｐゴシック"/>
        <family val="3"/>
        <charset val="128"/>
      </rPr>
      <t>AKUHODO Rus LLC</t>
    </r>
    <phoneticPr fontId="5"/>
  </si>
  <si>
    <r>
      <t>O</t>
    </r>
    <r>
      <rPr>
        <sz val="11"/>
        <rFont val="ＭＳ Ｐゴシック"/>
        <family val="3"/>
        <charset val="128"/>
      </rPr>
      <t>OO B. Bright COMMUNICATIONS</t>
    </r>
    <phoneticPr fontId="5"/>
  </si>
  <si>
    <t>株式会社毎日新聞社</t>
    <rPh sb="0" eb="4">
      <t>カブシキガイシャ</t>
    </rPh>
    <rPh sb="4" eb="6">
      <t>マイニチ</t>
    </rPh>
    <rPh sb="6" eb="9">
      <t>シンブンシャ</t>
    </rPh>
    <phoneticPr fontId="5"/>
  </si>
  <si>
    <r>
      <t>N</t>
    </r>
    <r>
      <rPr>
        <sz val="11"/>
        <rFont val="ＭＳ Ｐゴシック"/>
        <family val="3"/>
        <charset val="128"/>
      </rPr>
      <t>EXUS Eurasia社</t>
    </r>
    <rPh sb="13" eb="14">
      <t>シャ</t>
    </rPh>
    <phoneticPr fontId="5"/>
  </si>
  <si>
    <t>創造的主体性発展基金</t>
    <rPh sb="0" eb="3">
      <t>ソウゾウテキ</t>
    </rPh>
    <rPh sb="3" eb="6">
      <t>シュタイセイ</t>
    </rPh>
    <rPh sb="6" eb="8">
      <t>ハッテン</t>
    </rPh>
    <rPh sb="8" eb="10">
      <t>キキン</t>
    </rPh>
    <phoneticPr fontId="5"/>
  </si>
  <si>
    <r>
      <t>M</t>
    </r>
    <r>
      <rPr>
        <sz val="11"/>
        <rFont val="ＭＳ Ｐゴシック"/>
        <family val="3"/>
        <charset val="128"/>
      </rPr>
      <t>agic Tour</t>
    </r>
    <phoneticPr fontId="5"/>
  </si>
  <si>
    <r>
      <t>H</t>
    </r>
    <r>
      <rPr>
        <sz val="11"/>
        <rFont val="ＭＳ Ｐゴシック"/>
        <family val="3"/>
        <charset val="128"/>
      </rPr>
      <t>.I.S. International Tours. Ru</t>
    </r>
    <phoneticPr fontId="5"/>
  </si>
  <si>
    <t>有限会社「ベラトリスク」社</t>
    <rPh sb="0" eb="4">
      <t>ユウゲンガイシャ</t>
    </rPh>
    <rPh sb="12" eb="13">
      <t>シャ</t>
    </rPh>
    <phoneticPr fontId="5"/>
  </si>
  <si>
    <t>スコルコヴォ基金</t>
    <rPh sb="6" eb="8">
      <t>キキン</t>
    </rPh>
    <phoneticPr fontId="5"/>
  </si>
  <si>
    <t>イベント開催運営費</t>
    <rPh sb="4" eb="6">
      <t>カイサイ</t>
    </rPh>
    <rPh sb="6" eb="9">
      <t>ウンエイヒ</t>
    </rPh>
    <phoneticPr fontId="5"/>
  </si>
  <si>
    <t>パンフレット作成費</t>
    <rPh sb="6" eb="8">
      <t>サクセイ</t>
    </rPh>
    <rPh sb="8" eb="9">
      <t>ヒ</t>
    </rPh>
    <phoneticPr fontId="5"/>
  </si>
  <si>
    <t>動画作成費</t>
    <rPh sb="0" eb="2">
      <t>ドウガ</t>
    </rPh>
    <rPh sb="2" eb="5">
      <t>サクセイヒ</t>
    </rPh>
    <phoneticPr fontId="5"/>
  </si>
  <si>
    <t>パンフレット増刷費</t>
    <rPh sb="6" eb="8">
      <t>ゾウサツ</t>
    </rPh>
    <rPh sb="8" eb="9">
      <t>ヒ</t>
    </rPh>
    <phoneticPr fontId="5"/>
  </si>
  <si>
    <t>公益財団法人日本国際問題研究所</t>
    <rPh sb="0" eb="2">
      <t>コウエキ</t>
    </rPh>
    <rPh sb="2" eb="6">
      <t>ザイダンホウジン</t>
    </rPh>
    <rPh sb="6" eb="8">
      <t>ニホン</t>
    </rPh>
    <rPh sb="8" eb="10">
      <t>コクサイ</t>
    </rPh>
    <rPh sb="10" eb="12">
      <t>モンダイ</t>
    </rPh>
    <rPh sb="12" eb="15">
      <t>ケンキュウショ</t>
    </rPh>
    <phoneticPr fontId="5"/>
  </si>
  <si>
    <t>-</t>
    <phoneticPr fontId="5"/>
  </si>
  <si>
    <t>-</t>
    <phoneticPr fontId="5"/>
  </si>
  <si>
    <t>-</t>
    <phoneticPr fontId="5"/>
  </si>
  <si>
    <t>-</t>
    <phoneticPr fontId="5"/>
  </si>
  <si>
    <t>-</t>
    <phoneticPr fontId="5"/>
  </si>
  <si>
    <t>-</t>
    <phoneticPr fontId="5"/>
  </si>
  <si>
    <t>-</t>
    <phoneticPr fontId="5"/>
  </si>
  <si>
    <t>「ロシアにおける日本年」執行額／事業の参加者数
（注）29年度はプレオープニングイベントの執行額として集計</t>
    <rPh sb="8" eb="10">
      <t>ニホン</t>
    </rPh>
    <rPh sb="10" eb="11">
      <t>ネン</t>
    </rPh>
    <rPh sb="12" eb="14">
      <t>シッコウ</t>
    </rPh>
    <rPh sb="14" eb="15">
      <t>ガク</t>
    </rPh>
    <rPh sb="16" eb="18">
      <t>ジギョウ</t>
    </rPh>
    <rPh sb="19" eb="23">
      <t>サンカシャスウ</t>
    </rPh>
    <rPh sb="25" eb="26">
      <t>チュウ</t>
    </rPh>
    <rPh sb="29" eb="31">
      <t>ネンド</t>
    </rPh>
    <rPh sb="45" eb="47">
      <t>シッコウ</t>
    </rPh>
    <rPh sb="47" eb="48">
      <t>ガク</t>
    </rPh>
    <rPh sb="51" eb="53">
      <t>シュウケイ</t>
    </rPh>
    <phoneticPr fontId="5"/>
  </si>
  <si>
    <t xml:space="preserve"> ２０１８年５月に日露両首脳出席の下，「ロシアにおける日本年」・「日本におけるロシア年」合同開会式が行われたほか，日露交流年認定行事としてロシアで500件以上，日本では150件近くの行事が開催されるなど，文化・人的交流が活発に行われた。</t>
    <rPh sb="5" eb="6">
      <t>ネン</t>
    </rPh>
    <rPh sb="7" eb="8">
      <t>ガツ</t>
    </rPh>
    <rPh sb="9" eb="11">
      <t>ニチロ</t>
    </rPh>
    <rPh sb="11" eb="14">
      <t>リョウシュノウ</t>
    </rPh>
    <rPh sb="14" eb="16">
      <t>シュッセキ</t>
    </rPh>
    <rPh sb="17" eb="18">
      <t>モト</t>
    </rPh>
    <rPh sb="27" eb="29">
      <t>ニホン</t>
    </rPh>
    <rPh sb="29" eb="30">
      <t>ネン</t>
    </rPh>
    <rPh sb="33" eb="35">
      <t>ニホン</t>
    </rPh>
    <rPh sb="42" eb="43">
      <t>ネン</t>
    </rPh>
    <rPh sb="44" eb="46">
      <t>ゴウドウ</t>
    </rPh>
    <rPh sb="46" eb="49">
      <t>カイカイシキ</t>
    </rPh>
    <rPh sb="50" eb="51">
      <t>オコナ</t>
    </rPh>
    <rPh sb="57" eb="59">
      <t>ニチロ</t>
    </rPh>
    <rPh sb="59" eb="61">
      <t>コウリュウ</t>
    </rPh>
    <rPh sb="61" eb="62">
      <t>ネン</t>
    </rPh>
    <rPh sb="62" eb="64">
      <t>ニンテイ</t>
    </rPh>
    <rPh sb="64" eb="66">
      <t>ギョウジ</t>
    </rPh>
    <rPh sb="76" eb="77">
      <t>ケン</t>
    </rPh>
    <rPh sb="77" eb="79">
      <t>イジョウ</t>
    </rPh>
    <rPh sb="80" eb="82">
      <t>ニホン</t>
    </rPh>
    <rPh sb="87" eb="88">
      <t>ケン</t>
    </rPh>
    <rPh sb="88" eb="89">
      <t>チカ</t>
    </rPh>
    <rPh sb="91" eb="93">
      <t>ギョウジ</t>
    </rPh>
    <rPh sb="94" eb="96">
      <t>カイサイ</t>
    </rPh>
    <rPh sb="102" eb="104">
      <t>ブンカ</t>
    </rPh>
    <rPh sb="105" eb="107">
      <t>ジンテキ</t>
    </rPh>
    <rPh sb="107" eb="109">
      <t>コウリュウ</t>
    </rPh>
    <rPh sb="110" eb="112">
      <t>カッパツ</t>
    </rPh>
    <rPh sb="113" eb="114">
      <t>オコナ</t>
    </rPh>
    <phoneticPr fontId="5"/>
  </si>
  <si>
    <t xml:space="preserve"> 日本紹介事業を通じた日露間の相互理解の促進は，平和条約の締結に向けた環境整備に不可欠であり，国民のニーズを反映しているといえる。</t>
    <rPh sb="1" eb="3">
      <t>ニホン</t>
    </rPh>
    <rPh sb="3" eb="5">
      <t>ショウカイ</t>
    </rPh>
    <rPh sb="5" eb="7">
      <t>ジギョウ</t>
    </rPh>
    <rPh sb="8" eb="9">
      <t>ツウ</t>
    </rPh>
    <rPh sb="11" eb="13">
      <t>ニチロ</t>
    </rPh>
    <rPh sb="13" eb="14">
      <t>カン</t>
    </rPh>
    <rPh sb="15" eb="17">
      <t>ソウゴ</t>
    </rPh>
    <rPh sb="17" eb="19">
      <t>リカイ</t>
    </rPh>
    <rPh sb="20" eb="22">
      <t>ソクシン</t>
    </rPh>
    <rPh sb="24" eb="26">
      <t>ヘイワ</t>
    </rPh>
    <rPh sb="26" eb="28">
      <t>ジョウヤク</t>
    </rPh>
    <rPh sb="29" eb="31">
      <t>テイケツ</t>
    </rPh>
    <rPh sb="32" eb="33">
      <t>ム</t>
    </rPh>
    <rPh sb="35" eb="37">
      <t>カンキョウ</t>
    </rPh>
    <rPh sb="37" eb="39">
      <t>セイビ</t>
    </rPh>
    <rPh sb="40" eb="43">
      <t>フカケツ</t>
    </rPh>
    <rPh sb="47" eb="49">
      <t>コクミン</t>
    </rPh>
    <rPh sb="54" eb="56">
      <t>ハンエイ</t>
    </rPh>
    <phoneticPr fontId="5"/>
  </si>
  <si>
    <t xml:space="preserve"> 日露間の交流はいまだ人的交流の規模が小さく，平和条約の締結には両国民の相互理解の促進が不可欠であることから，国が率先して文化事業等を実施する必要がある。</t>
    <rPh sb="1" eb="3">
      <t>ニチロ</t>
    </rPh>
    <rPh sb="3" eb="4">
      <t>カン</t>
    </rPh>
    <rPh sb="5" eb="7">
      <t>コウリュウ</t>
    </rPh>
    <rPh sb="11" eb="13">
      <t>ジンテキ</t>
    </rPh>
    <rPh sb="13" eb="15">
      <t>コウリュウ</t>
    </rPh>
    <rPh sb="16" eb="18">
      <t>キボ</t>
    </rPh>
    <rPh sb="19" eb="20">
      <t>チイ</t>
    </rPh>
    <rPh sb="23" eb="25">
      <t>ヘイワ</t>
    </rPh>
    <rPh sb="25" eb="27">
      <t>ジョウヤク</t>
    </rPh>
    <rPh sb="28" eb="30">
      <t>テイケツ</t>
    </rPh>
    <rPh sb="32" eb="35">
      <t>リョウコクミン</t>
    </rPh>
    <rPh sb="36" eb="38">
      <t>ソウゴ</t>
    </rPh>
    <rPh sb="38" eb="40">
      <t>リカイ</t>
    </rPh>
    <rPh sb="41" eb="43">
      <t>ソクシン</t>
    </rPh>
    <rPh sb="44" eb="47">
      <t>フカケツ</t>
    </rPh>
    <rPh sb="55" eb="56">
      <t>クニ</t>
    </rPh>
    <rPh sb="57" eb="59">
      <t>ソッセン</t>
    </rPh>
    <rPh sb="61" eb="63">
      <t>ブンカ</t>
    </rPh>
    <rPh sb="63" eb="65">
      <t>ジギョウ</t>
    </rPh>
    <rPh sb="65" eb="66">
      <t>トウ</t>
    </rPh>
    <rPh sb="67" eb="69">
      <t>ジッシ</t>
    </rPh>
    <rPh sb="71" eb="73">
      <t>ヒツヨウ</t>
    </rPh>
    <phoneticPr fontId="5"/>
  </si>
  <si>
    <t>　当省担当官が上司と相談の上で常にコスト削減や効率性を考え，受託業者とも相談しつつ，より効率的な事業の実施に取り組んでいる。</t>
    <rPh sb="1" eb="3">
      <t>トウショウ</t>
    </rPh>
    <rPh sb="3" eb="6">
      <t>タントウカン</t>
    </rPh>
    <rPh sb="7" eb="9">
      <t>ジョウシ</t>
    </rPh>
    <rPh sb="10" eb="12">
      <t>ソウダン</t>
    </rPh>
    <rPh sb="13" eb="14">
      <t>ウエ</t>
    </rPh>
    <rPh sb="15" eb="16">
      <t>ツネ</t>
    </rPh>
    <rPh sb="20" eb="22">
      <t>サクゲン</t>
    </rPh>
    <rPh sb="23" eb="26">
      <t>コウリツセイ</t>
    </rPh>
    <rPh sb="27" eb="28">
      <t>カンガ</t>
    </rPh>
    <rPh sb="30" eb="32">
      <t>ジュタク</t>
    </rPh>
    <rPh sb="32" eb="34">
      <t>ギョウシャ</t>
    </rPh>
    <rPh sb="36" eb="38">
      <t>ソウダン</t>
    </rPh>
    <rPh sb="44" eb="47">
      <t>コウリツテキ</t>
    </rPh>
    <rPh sb="48" eb="50">
      <t>ジギョウ</t>
    </rPh>
    <rPh sb="51" eb="53">
      <t>ジッシ</t>
    </rPh>
    <rPh sb="54" eb="55">
      <t>ト</t>
    </rPh>
    <rPh sb="56" eb="57">
      <t>ク</t>
    </rPh>
    <phoneticPr fontId="5"/>
  </si>
  <si>
    <t>　成果実績は「ロシアにおける日本年」を周知するものとなっており，見合ったものとなっている。</t>
    <rPh sb="1" eb="3">
      <t>セイカ</t>
    </rPh>
    <rPh sb="3" eb="5">
      <t>ジッセキ</t>
    </rPh>
    <rPh sb="14" eb="16">
      <t>ニホン</t>
    </rPh>
    <rPh sb="16" eb="17">
      <t>ネン</t>
    </rPh>
    <rPh sb="19" eb="21">
      <t>シュウチ</t>
    </rPh>
    <rPh sb="32" eb="34">
      <t>ミア</t>
    </rPh>
    <phoneticPr fontId="5"/>
  </si>
  <si>
    <t>　可能な限り競争入札を実施しており，低コストとなるよう実施している。</t>
    <rPh sb="1" eb="3">
      <t>カノウ</t>
    </rPh>
    <rPh sb="4" eb="5">
      <t>カギ</t>
    </rPh>
    <rPh sb="6" eb="8">
      <t>キョウソウ</t>
    </rPh>
    <rPh sb="8" eb="10">
      <t>ニュウサツ</t>
    </rPh>
    <rPh sb="11" eb="13">
      <t>ジッシ</t>
    </rPh>
    <rPh sb="18" eb="19">
      <t>テイ</t>
    </rPh>
    <rPh sb="27" eb="29">
      <t>ジッシ</t>
    </rPh>
    <phoneticPr fontId="5"/>
  </si>
  <si>
    <t>　活動実績は，現地事情を考慮しつつ見込み数を想定しており，見込みに見合った事業を実施している。</t>
    <rPh sb="1" eb="3">
      <t>カツドウ</t>
    </rPh>
    <rPh sb="3" eb="5">
      <t>ジッセキ</t>
    </rPh>
    <rPh sb="7" eb="9">
      <t>ゲンチ</t>
    </rPh>
    <rPh sb="9" eb="11">
      <t>ジジョウ</t>
    </rPh>
    <rPh sb="12" eb="14">
      <t>コウリョ</t>
    </rPh>
    <rPh sb="17" eb="19">
      <t>ミコ</t>
    </rPh>
    <rPh sb="20" eb="21">
      <t>スウ</t>
    </rPh>
    <rPh sb="22" eb="24">
      <t>ソウテイ</t>
    </rPh>
    <rPh sb="29" eb="31">
      <t>ミコ</t>
    </rPh>
    <rPh sb="33" eb="35">
      <t>ミア</t>
    </rPh>
    <rPh sb="37" eb="39">
      <t>ジギョウ</t>
    </rPh>
    <rPh sb="40" eb="42">
      <t>ジッシ</t>
    </rPh>
    <phoneticPr fontId="5"/>
  </si>
  <si>
    <t>　成果物については，次年度以降の事業実施に役立てている。</t>
    <rPh sb="1" eb="4">
      <t>セイカブツ</t>
    </rPh>
    <rPh sb="10" eb="13">
      <t>ジネンド</t>
    </rPh>
    <rPh sb="13" eb="15">
      <t>イコウ</t>
    </rPh>
    <rPh sb="16" eb="18">
      <t>ジギョウ</t>
    </rPh>
    <rPh sb="18" eb="20">
      <t>ジッシ</t>
    </rPh>
    <rPh sb="21" eb="23">
      <t>ヤクダ</t>
    </rPh>
    <phoneticPr fontId="5"/>
  </si>
  <si>
    <t>　担当官が随時進捗状況確認を行い，より効率的，効果的な事業となるよう工夫して実施している。その結果，平成３１年３月末時点で「ロシアにおける日本年」は５００件以上の事業が行われ，のべ９１万人以上が参加した。</t>
    <rPh sb="1" eb="4">
      <t>タントウカン</t>
    </rPh>
    <rPh sb="5" eb="7">
      <t>ズイジ</t>
    </rPh>
    <rPh sb="7" eb="9">
      <t>シンチョク</t>
    </rPh>
    <rPh sb="9" eb="11">
      <t>ジョウキョウ</t>
    </rPh>
    <rPh sb="11" eb="13">
      <t>カクニン</t>
    </rPh>
    <rPh sb="14" eb="15">
      <t>オコナ</t>
    </rPh>
    <rPh sb="19" eb="22">
      <t>コウリツテキ</t>
    </rPh>
    <rPh sb="23" eb="26">
      <t>コウカテキ</t>
    </rPh>
    <rPh sb="27" eb="29">
      <t>ジギョウ</t>
    </rPh>
    <rPh sb="34" eb="36">
      <t>クフウ</t>
    </rPh>
    <rPh sb="38" eb="40">
      <t>ジッシ</t>
    </rPh>
    <rPh sb="47" eb="49">
      <t>ケッカ</t>
    </rPh>
    <rPh sb="50" eb="52">
      <t>ヘイセイ</t>
    </rPh>
    <rPh sb="54" eb="55">
      <t>ネン</t>
    </rPh>
    <rPh sb="56" eb="57">
      <t>ガツ</t>
    </rPh>
    <rPh sb="57" eb="58">
      <t>マツ</t>
    </rPh>
    <rPh sb="58" eb="60">
      <t>ジテン</t>
    </rPh>
    <rPh sb="69" eb="71">
      <t>ニホン</t>
    </rPh>
    <rPh sb="71" eb="72">
      <t>ネン</t>
    </rPh>
    <rPh sb="77" eb="78">
      <t>ケン</t>
    </rPh>
    <rPh sb="78" eb="80">
      <t>イジョウ</t>
    </rPh>
    <rPh sb="81" eb="83">
      <t>ジギョウ</t>
    </rPh>
    <rPh sb="84" eb="85">
      <t>オコナ</t>
    </rPh>
    <rPh sb="92" eb="94">
      <t>マンニン</t>
    </rPh>
    <rPh sb="94" eb="96">
      <t>イジョウ</t>
    </rPh>
    <rPh sb="97" eb="99">
      <t>サンカ</t>
    </rPh>
    <phoneticPr fontId="5"/>
  </si>
  <si>
    <t xml:space="preserve"> 幅広い分野における日露関係を進展させる中で，平和条約締結交渉の推進を図るという政策目標の中で，幅広い分野における日露関係の推進は特に重要であり，本事業の優先度は高い。</t>
    <rPh sb="1" eb="3">
      <t>ハバヒロ</t>
    </rPh>
    <rPh sb="4" eb="6">
      <t>ブンヤ</t>
    </rPh>
    <rPh sb="10" eb="12">
      <t>ニチロ</t>
    </rPh>
    <rPh sb="12" eb="14">
      <t>カンケイ</t>
    </rPh>
    <rPh sb="15" eb="17">
      <t>シンテン</t>
    </rPh>
    <rPh sb="20" eb="21">
      <t>ナカ</t>
    </rPh>
    <rPh sb="23" eb="25">
      <t>ヘイワ</t>
    </rPh>
    <rPh sb="25" eb="27">
      <t>ジョウヤク</t>
    </rPh>
    <rPh sb="27" eb="29">
      <t>テイケツ</t>
    </rPh>
    <rPh sb="29" eb="31">
      <t>コウショウ</t>
    </rPh>
    <rPh sb="32" eb="34">
      <t>スイシン</t>
    </rPh>
    <rPh sb="35" eb="36">
      <t>ハカ</t>
    </rPh>
    <rPh sb="40" eb="42">
      <t>セイサク</t>
    </rPh>
    <rPh sb="42" eb="44">
      <t>モクヒョウ</t>
    </rPh>
    <rPh sb="45" eb="46">
      <t>ナカ</t>
    </rPh>
    <rPh sb="48" eb="50">
      <t>ハバヒロ</t>
    </rPh>
    <rPh sb="51" eb="53">
      <t>ブンヤ</t>
    </rPh>
    <rPh sb="57" eb="59">
      <t>ニチロ</t>
    </rPh>
    <rPh sb="59" eb="61">
      <t>カンケイ</t>
    </rPh>
    <rPh sb="62" eb="64">
      <t>スイシン</t>
    </rPh>
    <rPh sb="65" eb="66">
      <t>トク</t>
    </rPh>
    <rPh sb="67" eb="69">
      <t>ジュウヨウ</t>
    </rPh>
    <rPh sb="73" eb="74">
      <t>ホン</t>
    </rPh>
    <rPh sb="74" eb="76">
      <t>ジギョウ</t>
    </rPh>
    <rPh sb="77" eb="80">
      <t>ユウセンド</t>
    </rPh>
    <rPh sb="81" eb="82">
      <t>タカ</t>
    </rPh>
    <phoneticPr fontId="5"/>
  </si>
  <si>
    <t>　コスト削減及び事業の質を高めるべく，業者選定に関しては，１社のみの応札が生じないよう，引き続き競争性を担保した仕様を設定する等の工夫が必要である。</t>
    <rPh sb="4" eb="6">
      <t>サクゲン</t>
    </rPh>
    <rPh sb="6" eb="7">
      <t>オヨ</t>
    </rPh>
    <rPh sb="8" eb="10">
      <t>ジギョウ</t>
    </rPh>
    <rPh sb="11" eb="12">
      <t>シツ</t>
    </rPh>
    <rPh sb="13" eb="14">
      <t>タカ</t>
    </rPh>
    <rPh sb="19" eb="21">
      <t>ギョウシャ</t>
    </rPh>
    <rPh sb="21" eb="23">
      <t>センテイ</t>
    </rPh>
    <rPh sb="24" eb="25">
      <t>カン</t>
    </rPh>
    <rPh sb="30" eb="31">
      <t>シャ</t>
    </rPh>
    <rPh sb="34" eb="36">
      <t>オウサツ</t>
    </rPh>
    <rPh sb="37" eb="38">
      <t>ショウ</t>
    </rPh>
    <rPh sb="44" eb="45">
      <t>ヒ</t>
    </rPh>
    <rPh sb="46" eb="47">
      <t>ツヅ</t>
    </rPh>
    <rPh sb="48" eb="50">
      <t>キョウソウ</t>
    </rPh>
    <rPh sb="50" eb="51">
      <t>セイ</t>
    </rPh>
    <rPh sb="52" eb="54">
      <t>タンポ</t>
    </rPh>
    <rPh sb="56" eb="58">
      <t>シヨウ</t>
    </rPh>
    <rPh sb="59" eb="61">
      <t>セッテイ</t>
    </rPh>
    <rPh sb="63" eb="64">
      <t>トウ</t>
    </rPh>
    <rPh sb="65" eb="67">
      <t>クフウ</t>
    </rPh>
    <rPh sb="68" eb="70">
      <t>ヒツヨウ</t>
    </rPh>
    <phoneticPr fontId="5"/>
  </si>
  <si>
    <t>-</t>
    <phoneticPr fontId="5"/>
  </si>
  <si>
    <t>-</t>
    <phoneticPr fontId="5"/>
  </si>
  <si>
    <t>ロシアにおける日本の認知度向上</t>
    <rPh sb="7" eb="9">
      <t>ニホン</t>
    </rPh>
    <rPh sb="10" eb="13">
      <t>ニンチド</t>
    </rPh>
    <rPh sb="13" eb="15">
      <t>コウジョウ</t>
    </rPh>
    <phoneticPr fontId="5"/>
  </si>
  <si>
    <t>外部有識者の点検対象外である。</t>
    <phoneticPr fontId="5"/>
  </si>
  <si>
    <t>終了予定</t>
  </si>
  <si>
    <t>-</t>
    <phoneticPr fontId="5"/>
  </si>
  <si>
    <t>-</t>
    <phoneticPr fontId="5"/>
  </si>
  <si>
    <t>　「ロシアにおける日本年」事業は2019年6月末までの時限であるため，令和2年度では予算要求していない。</t>
    <rPh sb="9" eb="11">
      <t>ニホン</t>
    </rPh>
    <rPh sb="11" eb="12">
      <t>ネン</t>
    </rPh>
    <rPh sb="13" eb="15">
      <t>ジギョウ</t>
    </rPh>
    <rPh sb="20" eb="21">
      <t>ネン</t>
    </rPh>
    <rPh sb="22" eb="23">
      <t>ガツ</t>
    </rPh>
    <rPh sb="23" eb="24">
      <t>マツ</t>
    </rPh>
    <rPh sb="27" eb="29">
      <t>ジゲン</t>
    </rPh>
    <rPh sb="35" eb="37">
      <t>レイワ</t>
    </rPh>
    <rPh sb="38" eb="40">
      <t>ネンド</t>
    </rPh>
    <rPh sb="42" eb="44">
      <t>ヨサン</t>
    </rPh>
    <rPh sb="44" eb="46">
      <t>ヨウキュウ</t>
    </rPh>
    <phoneticPr fontId="5"/>
  </si>
  <si>
    <t xml:space="preserve"> 企画競争や見積り合わせを行う中で，やむを得ず一社応札や競争性のない随意契約となったものはあるが，いずれも合理的な理由があり，法令を遵守した契約手続を行っている。</t>
    <rPh sb="1" eb="3">
      <t>キカク</t>
    </rPh>
    <rPh sb="3" eb="5">
      <t>キョウソウ</t>
    </rPh>
    <rPh sb="6" eb="8">
      <t>ミツ</t>
    </rPh>
    <rPh sb="9" eb="10">
      <t>ア</t>
    </rPh>
    <rPh sb="13" eb="14">
      <t>オコナ</t>
    </rPh>
    <rPh sb="15" eb="16">
      <t>ナカ</t>
    </rPh>
    <rPh sb="21" eb="22">
      <t>エ</t>
    </rPh>
    <rPh sb="23" eb="24">
      <t>イッ</t>
    </rPh>
    <rPh sb="24" eb="25">
      <t>シャ</t>
    </rPh>
    <rPh sb="25" eb="27">
      <t>オウサツ</t>
    </rPh>
    <rPh sb="28" eb="31">
      <t>キョウソウセイ</t>
    </rPh>
    <rPh sb="34" eb="36">
      <t>ズイイ</t>
    </rPh>
    <rPh sb="36" eb="38">
      <t>ケイヤク</t>
    </rPh>
    <rPh sb="53" eb="56">
      <t>ゴウリテキ</t>
    </rPh>
    <rPh sb="57" eb="59">
      <t>リユウ</t>
    </rPh>
    <rPh sb="63" eb="65">
      <t>ホウレイ</t>
    </rPh>
    <rPh sb="66" eb="68">
      <t>ジュンシュ</t>
    </rPh>
    <rPh sb="70" eb="72">
      <t>ケイヤク</t>
    </rPh>
    <rPh sb="72" eb="74">
      <t>テツヅ</t>
    </rPh>
    <rPh sb="75" eb="76">
      <t>オコナ</t>
    </rPh>
    <phoneticPr fontId="5"/>
  </si>
  <si>
    <t>本件事業成果物の活用に努める。</t>
    <rPh sb="0" eb="2">
      <t>ホンケン</t>
    </rPh>
    <rPh sb="2" eb="4">
      <t>ジギョウ</t>
    </rPh>
    <rPh sb="4" eb="7">
      <t>セイカブツ</t>
    </rPh>
    <rPh sb="8" eb="10">
      <t>カツヨウ</t>
    </rPh>
    <rPh sb="11" eb="12">
      <t>ツト</t>
    </rPh>
    <phoneticPr fontId="5"/>
  </si>
  <si>
    <t>令和元年度を以て事業終了。
本件事業成果物の活用に努める。</t>
    <rPh sb="0" eb="2">
      <t>レイワ</t>
    </rPh>
    <rPh sb="2" eb="4">
      <t>ガンネン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</si>
</sst>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9525</xdr:colOff>
      <xdr:row>740</xdr:row>
      <xdr:rowOff>228600</xdr:rowOff>
    </xdr:from>
    <xdr:to>
      <xdr:col>34</xdr:col>
      <xdr:colOff>11153</xdr:colOff>
      <xdr:row>743</xdr:row>
      <xdr:rowOff>330040</xdr:rowOff>
    </xdr:to>
    <xdr:sp macro="" textlink="">
      <xdr:nvSpPr>
        <xdr:cNvPr id="3" name="正方形/長方形 2"/>
        <xdr:cNvSpPr/>
      </xdr:nvSpPr>
      <xdr:spPr>
        <a:xfrm>
          <a:off x="4210050" y="41890950"/>
          <a:ext cx="2601953" cy="115871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１０００．９百万円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9525</xdr:colOff>
      <xdr:row>745</xdr:row>
      <xdr:rowOff>9525</xdr:rowOff>
    </xdr:from>
    <xdr:to>
      <xdr:col>48</xdr:col>
      <xdr:colOff>104775</xdr:colOff>
      <xdr:row>745</xdr:row>
      <xdr:rowOff>9525</xdr:rowOff>
    </xdr:to>
    <xdr:cxnSp macro="">
      <xdr:nvCxnSpPr>
        <xdr:cNvPr id="6" name="直線コネクタ 5"/>
        <xdr:cNvCxnSpPr/>
      </xdr:nvCxnSpPr>
      <xdr:spPr>
        <a:xfrm>
          <a:off x="1809750" y="43434000"/>
          <a:ext cx="7896225"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745</xdr:row>
      <xdr:rowOff>28575</xdr:rowOff>
    </xdr:from>
    <xdr:to>
      <xdr:col>9</xdr:col>
      <xdr:colOff>28575</xdr:colOff>
      <xdr:row>746</xdr:row>
      <xdr:rowOff>53975</xdr:rowOff>
    </xdr:to>
    <xdr:cxnSp macro="">
      <xdr:nvCxnSpPr>
        <xdr:cNvPr id="11" name="直線矢印コネクタ 10"/>
        <xdr:cNvCxnSpPr/>
      </xdr:nvCxnSpPr>
      <xdr:spPr>
        <a:xfrm>
          <a:off x="1828800"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66675</xdr:colOff>
      <xdr:row>745</xdr:row>
      <xdr:rowOff>28575</xdr:rowOff>
    </xdr:from>
    <xdr:to>
      <xdr:col>40</xdr:col>
      <xdr:colOff>66675</xdr:colOff>
      <xdr:row>746</xdr:row>
      <xdr:rowOff>53975</xdr:rowOff>
    </xdr:to>
    <xdr:cxnSp macro="">
      <xdr:nvCxnSpPr>
        <xdr:cNvPr id="17" name="直線矢印コネクタ 16"/>
        <xdr:cNvCxnSpPr/>
      </xdr:nvCxnSpPr>
      <xdr:spPr>
        <a:xfrm>
          <a:off x="8067675"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76201</xdr:colOff>
      <xdr:row>746</xdr:row>
      <xdr:rowOff>47626</xdr:rowOff>
    </xdr:from>
    <xdr:to>
      <xdr:col>13</xdr:col>
      <xdr:colOff>123265</xdr:colOff>
      <xdr:row>748</xdr:row>
      <xdr:rowOff>276226</xdr:rowOff>
    </xdr:to>
    <xdr:sp macro="" textlink="">
      <xdr:nvSpPr>
        <xdr:cNvPr id="18" name="正方形/長方形 17"/>
        <xdr:cNvSpPr/>
      </xdr:nvSpPr>
      <xdr:spPr>
        <a:xfrm>
          <a:off x="1286436" y="41688685"/>
          <a:ext cx="1459005" cy="92336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Ａ．外務省職員３名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25214</xdr:colOff>
      <xdr:row>746</xdr:row>
      <xdr:rowOff>45945</xdr:rowOff>
    </xdr:from>
    <xdr:to>
      <xdr:col>20</xdr:col>
      <xdr:colOff>179294</xdr:colOff>
      <xdr:row>748</xdr:row>
      <xdr:rowOff>293595</xdr:rowOff>
    </xdr:to>
    <xdr:sp macro="" textlink="">
      <xdr:nvSpPr>
        <xdr:cNvPr id="19" name="正方形/長方形 18"/>
        <xdr:cNvSpPr/>
      </xdr:nvSpPr>
      <xdr:spPr>
        <a:xfrm>
          <a:off x="2849096" y="41687004"/>
          <a:ext cx="1364316" cy="94241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Ｂ．文化人２名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110352</xdr:colOff>
      <xdr:row>743</xdr:row>
      <xdr:rowOff>330040</xdr:rowOff>
    </xdr:from>
    <xdr:to>
      <xdr:col>27</xdr:col>
      <xdr:colOff>114300</xdr:colOff>
      <xdr:row>745</xdr:row>
      <xdr:rowOff>9525</xdr:rowOff>
    </xdr:to>
    <xdr:cxnSp macro="">
      <xdr:nvCxnSpPr>
        <xdr:cNvPr id="25" name="直線コネクタ 24"/>
        <xdr:cNvCxnSpPr>
          <a:stCxn id="3" idx="2"/>
        </xdr:cNvCxnSpPr>
      </xdr:nvCxnSpPr>
      <xdr:spPr>
        <a:xfrm>
          <a:off x="5511027" y="43049665"/>
          <a:ext cx="3948" cy="38433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85725</xdr:colOff>
      <xdr:row>745</xdr:row>
      <xdr:rowOff>0</xdr:rowOff>
    </xdr:from>
    <xdr:to>
      <xdr:col>17</xdr:col>
      <xdr:colOff>85725</xdr:colOff>
      <xdr:row>746</xdr:row>
      <xdr:rowOff>25400</xdr:rowOff>
    </xdr:to>
    <xdr:cxnSp macro="">
      <xdr:nvCxnSpPr>
        <xdr:cNvPr id="26" name="直線矢印コネクタ 25"/>
        <xdr:cNvCxnSpPr/>
      </xdr:nvCxnSpPr>
      <xdr:spPr>
        <a:xfrm>
          <a:off x="3486150" y="43424475"/>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110377</xdr:colOff>
      <xdr:row>746</xdr:row>
      <xdr:rowOff>57151</xdr:rowOff>
    </xdr:from>
    <xdr:to>
      <xdr:col>28</xdr:col>
      <xdr:colOff>179294</xdr:colOff>
      <xdr:row>748</xdr:row>
      <xdr:rowOff>285751</xdr:rowOff>
    </xdr:to>
    <xdr:sp macro="" textlink="">
      <xdr:nvSpPr>
        <xdr:cNvPr id="28" name="正方形/長方形 27"/>
        <xdr:cNvSpPr/>
      </xdr:nvSpPr>
      <xdr:spPr>
        <a:xfrm>
          <a:off x="4346201" y="41698210"/>
          <a:ext cx="1480858" cy="92336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Ｃ．本省委託業者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４３１．５百万円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47625</xdr:colOff>
      <xdr:row>745</xdr:row>
      <xdr:rowOff>28575</xdr:rowOff>
    </xdr:from>
    <xdr:to>
      <xdr:col>25</xdr:col>
      <xdr:colOff>47625</xdr:colOff>
      <xdr:row>746</xdr:row>
      <xdr:rowOff>53975</xdr:rowOff>
    </xdr:to>
    <xdr:cxnSp macro="">
      <xdr:nvCxnSpPr>
        <xdr:cNvPr id="31" name="直線矢印コネクタ 30"/>
        <xdr:cNvCxnSpPr/>
      </xdr:nvCxnSpPr>
      <xdr:spPr>
        <a:xfrm>
          <a:off x="5048250"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746</xdr:row>
      <xdr:rowOff>66676</xdr:rowOff>
    </xdr:from>
    <xdr:to>
      <xdr:col>43</xdr:col>
      <xdr:colOff>142875</xdr:colOff>
      <xdr:row>748</xdr:row>
      <xdr:rowOff>276225</xdr:rowOff>
    </xdr:to>
    <xdr:sp macro="" textlink="">
      <xdr:nvSpPr>
        <xdr:cNvPr id="21" name="正方形/長方形 20"/>
        <xdr:cNvSpPr/>
      </xdr:nvSpPr>
      <xdr:spPr>
        <a:xfrm>
          <a:off x="7429500" y="43843576"/>
          <a:ext cx="1314450" cy="9143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Ｅ．在外職員４名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44</xdr:col>
      <xdr:colOff>85725</xdr:colOff>
      <xdr:row>746</xdr:row>
      <xdr:rowOff>57150</xdr:rowOff>
    </xdr:from>
    <xdr:to>
      <xdr:col>49</xdr:col>
      <xdr:colOff>428626</xdr:colOff>
      <xdr:row>748</xdr:row>
      <xdr:rowOff>333375</xdr:rowOff>
    </xdr:to>
    <xdr:sp macro="" textlink="">
      <xdr:nvSpPr>
        <xdr:cNvPr id="23" name="正方形/長方形 22"/>
        <xdr:cNvSpPr/>
      </xdr:nvSpPr>
      <xdr:spPr>
        <a:xfrm>
          <a:off x="8886825" y="43834050"/>
          <a:ext cx="1343026" cy="9810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Ｆ．在外公館委託業者３４社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５６１．０百万円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19050</xdr:colOff>
      <xdr:row>745</xdr:row>
      <xdr:rowOff>28575</xdr:rowOff>
    </xdr:from>
    <xdr:to>
      <xdr:col>33</xdr:col>
      <xdr:colOff>19050</xdr:colOff>
      <xdr:row>746</xdr:row>
      <xdr:rowOff>53975</xdr:rowOff>
    </xdr:to>
    <xdr:cxnSp macro="">
      <xdr:nvCxnSpPr>
        <xdr:cNvPr id="27" name="直線矢印コネクタ 26"/>
        <xdr:cNvCxnSpPr/>
      </xdr:nvCxnSpPr>
      <xdr:spPr>
        <a:xfrm>
          <a:off x="6619875"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86845</xdr:colOff>
      <xdr:row>746</xdr:row>
      <xdr:rowOff>66676</xdr:rowOff>
    </xdr:from>
    <xdr:to>
      <xdr:col>36</xdr:col>
      <xdr:colOff>22411</xdr:colOff>
      <xdr:row>748</xdr:row>
      <xdr:rowOff>276225</xdr:rowOff>
    </xdr:to>
    <xdr:sp macro="" textlink="">
      <xdr:nvSpPr>
        <xdr:cNvPr id="30" name="正方形/長方形 29"/>
        <xdr:cNvSpPr/>
      </xdr:nvSpPr>
      <xdr:spPr>
        <a:xfrm>
          <a:off x="5936316" y="41707735"/>
          <a:ext cx="1347507" cy="90431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Ｄ．臨時職員２名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（給与）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85725</xdr:colOff>
      <xdr:row>745</xdr:row>
      <xdr:rowOff>0</xdr:rowOff>
    </xdr:from>
    <xdr:to>
      <xdr:col>48</xdr:col>
      <xdr:colOff>85725</xdr:colOff>
      <xdr:row>746</xdr:row>
      <xdr:rowOff>25400</xdr:rowOff>
    </xdr:to>
    <xdr:cxnSp macro="">
      <xdr:nvCxnSpPr>
        <xdr:cNvPr id="32" name="直線矢印コネクタ 31"/>
        <xdr:cNvCxnSpPr/>
      </xdr:nvCxnSpPr>
      <xdr:spPr>
        <a:xfrm>
          <a:off x="9686925" y="43424475"/>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462</v>
      </c>
      <c r="AP2" s="939"/>
      <c r="AQ2" s="939"/>
      <c r="AR2" s="79" t="str">
        <f>IF(OR(AO2="　", AO2=""), "", "-")</f>
        <v/>
      </c>
      <c r="AS2" s="940">
        <v>37</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566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75</v>
      </c>
      <c r="H5" s="840"/>
      <c r="I5" s="840"/>
      <c r="J5" s="840"/>
      <c r="K5" s="840"/>
      <c r="L5" s="840"/>
      <c r="M5" s="841" t="s">
        <v>66</v>
      </c>
      <c r="N5" s="842"/>
      <c r="O5" s="842"/>
      <c r="P5" s="842"/>
      <c r="Q5" s="842"/>
      <c r="R5" s="843"/>
      <c r="S5" s="844" t="s">
        <v>81</v>
      </c>
      <c r="T5" s="840"/>
      <c r="U5" s="840"/>
      <c r="V5" s="840"/>
      <c r="W5" s="840"/>
      <c r="X5" s="845"/>
      <c r="Y5" s="699" t="s">
        <v>3</v>
      </c>
      <c r="Z5" s="546"/>
      <c r="AA5" s="546"/>
      <c r="AB5" s="546"/>
      <c r="AC5" s="546"/>
      <c r="AD5" s="547"/>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2" t="s">
        <v>511</v>
      </c>
      <c r="Z7" s="446"/>
      <c r="AA7" s="446"/>
      <c r="AB7" s="446"/>
      <c r="AC7" s="446"/>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378</v>
      </c>
      <c r="B8" s="499"/>
      <c r="C8" s="499"/>
      <c r="D8" s="499"/>
      <c r="E8" s="499"/>
      <c r="F8" s="500"/>
      <c r="G8" s="941" t="str">
        <f>入力規則等!A28</f>
        <v>-</v>
      </c>
      <c r="H8" s="721"/>
      <c r="I8" s="721"/>
      <c r="J8" s="721"/>
      <c r="K8" s="721"/>
      <c r="L8" s="721"/>
      <c r="M8" s="721"/>
      <c r="N8" s="721"/>
      <c r="O8" s="721"/>
      <c r="P8" s="721"/>
      <c r="Q8" s="721"/>
      <c r="R8" s="721"/>
      <c r="S8" s="721"/>
      <c r="T8" s="721"/>
      <c r="U8" s="721"/>
      <c r="V8" s="721"/>
      <c r="W8" s="721"/>
      <c r="X8" s="942"/>
      <c r="Y8" s="846" t="s">
        <v>379</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0"/>
      <c r="H12" s="761"/>
      <c r="I12" s="761"/>
      <c r="J12" s="761"/>
      <c r="K12" s="761"/>
      <c r="L12" s="761"/>
      <c r="M12" s="761"/>
      <c r="N12" s="761"/>
      <c r="O12" s="761"/>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3"/>
    </row>
    <row r="13" spans="1:50" ht="21" customHeight="1" x14ac:dyDescent="0.15">
      <c r="A13" s="617"/>
      <c r="B13" s="618"/>
      <c r="C13" s="618"/>
      <c r="D13" s="618"/>
      <c r="E13" s="618"/>
      <c r="F13" s="619"/>
      <c r="G13" s="724" t="s">
        <v>6</v>
      </c>
      <c r="H13" s="725"/>
      <c r="I13" s="764" t="s">
        <v>7</v>
      </c>
      <c r="J13" s="765"/>
      <c r="K13" s="765"/>
      <c r="L13" s="765"/>
      <c r="M13" s="765"/>
      <c r="N13" s="765"/>
      <c r="O13" s="766"/>
      <c r="P13" s="658">
        <v>0</v>
      </c>
      <c r="Q13" s="659"/>
      <c r="R13" s="659"/>
      <c r="S13" s="659"/>
      <c r="T13" s="659"/>
      <c r="U13" s="659"/>
      <c r="V13" s="660"/>
      <c r="W13" s="658">
        <v>46</v>
      </c>
      <c r="X13" s="659"/>
      <c r="Y13" s="659"/>
      <c r="Z13" s="659"/>
      <c r="AA13" s="659"/>
      <c r="AB13" s="659"/>
      <c r="AC13" s="660"/>
      <c r="AD13" s="658">
        <v>1236.3</v>
      </c>
      <c r="AE13" s="659"/>
      <c r="AF13" s="659"/>
      <c r="AG13" s="659"/>
      <c r="AH13" s="659"/>
      <c r="AI13" s="659"/>
      <c r="AJ13" s="660"/>
      <c r="AK13" s="658">
        <v>207.9</v>
      </c>
      <c r="AL13" s="659"/>
      <c r="AM13" s="659"/>
      <c r="AN13" s="659"/>
      <c r="AO13" s="659"/>
      <c r="AP13" s="659"/>
      <c r="AQ13" s="660"/>
      <c r="AR13" s="919" t="s">
        <v>680</v>
      </c>
      <c r="AS13" s="920"/>
      <c r="AT13" s="920"/>
      <c r="AU13" s="920"/>
      <c r="AV13" s="920"/>
      <c r="AW13" s="920"/>
      <c r="AX13" s="921"/>
    </row>
    <row r="14" spans="1:50" ht="21" customHeight="1" x14ac:dyDescent="0.15">
      <c r="A14" s="617"/>
      <c r="B14" s="618"/>
      <c r="C14" s="618"/>
      <c r="D14" s="618"/>
      <c r="E14" s="618"/>
      <c r="F14" s="619"/>
      <c r="G14" s="726"/>
      <c r="H14" s="727"/>
      <c r="I14" s="712" t="s">
        <v>8</v>
      </c>
      <c r="J14" s="762"/>
      <c r="K14" s="762"/>
      <c r="L14" s="762"/>
      <c r="M14" s="762"/>
      <c r="N14" s="762"/>
      <c r="O14" s="763"/>
      <c r="P14" s="658">
        <v>110</v>
      </c>
      <c r="Q14" s="659"/>
      <c r="R14" s="659"/>
      <c r="S14" s="659"/>
      <c r="T14" s="659"/>
      <c r="U14" s="659"/>
      <c r="V14" s="660"/>
      <c r="W14" s="658" t="s">
        <v>675</v>
      </c>
      <c r="X14" s="659"/>
      <c r="Y14" s="659"/>
      <c r="Z14" s="659"/>
      <c r="AA14" s="659"/>
      <c r="AB14" s="659"/>
      <c r="AC14" s="660"/>
      <c r="AD14" s="658" t="s">
        <v>675</v>
      </c>
      <c r="AE14" s="659"/>
      <c r="AF14" s="659"/>
      <c r="AG14" s="659"/>
      <c r="AH14" s="659"/>
      <c r="AI14" s="659"/>
      <c r="AJ14" s="660"/>
      <c r="AK14" s="658"/>
      <c r="AL14" s="659"/>
      <c r="AM14" s="659"/>
      <c r="AN14" s="659"/>
      <c r="AO14" s="659"/>
      <c r="AP14" s="659"/>
      <c r="AQ14" s="660"/>
      <c r="AR14" s="788"/>
      <c r="AS14" s="788"/>
      <c r="AT14" s="788"/>
      <c r="AU14" s="788"/>
      <c r="AV14" s="788"/>
      <c r="AW14" s="788"/>
      <c r="AX14" s="789"/>
    </row>
    <row r="15" spans="1:50" ht="21" customHeight="1" x14ac:dyDescent="0.15">
      <c r="A15" s="617"/>
      <c r="B15" s="618"/>
      <c r="C15" s="618"/>
      <c r="D15" s="618"/>
      <c r="E15" s="618"/>
      <c r="F15" s="619"/>
      <c r="G15" s="726"/>
      <c r="H15" s="727"/>
      <c r="I15" s="712" t="s">
        <v>51</v>
      </c>
      <c r="J15" s="713"/>
      <c r="K15" s="713"/>
      <c r="L15" s="713"/>
      <c r="M15" s="713"/>
      <c r="N15" s="713"/>
      <c r="O15" s="714"/>
      <c r="P15" s="658" t="s">
        <v>675</v>
      </c>
      <c r="Q15" s="659"/>
      <c r="R15" s="659"/>
      <c r="S15" s="659"/>
      <c r="T15" s="659"/>
      <c r="U15" s="659"/>
      <c r="V15" s="660"/>
      <c r="W15" s="658" t="s">
        <v>675</v>
      </c>
      <c r="X15" s="659"/>
      <c r="Y15" s="659"/>
      <c r="Z15" s="659"/>
      <c r="AA15" s="659"/>
      <c r="AB15" s="659"/>
      <c r="AC15" s="660"/>
      <c r="AD15" s="658" t="s">
        <v>675</v>
      </c>
      <c r="AE15" s="659"/>
      <c r="AF15" s="659"/>
      <c r="AG15" s="659"/>
      <c r="AH15" s="659"/>
      <c r="AI15" s="659"/>
      <c r="AJ15" s="660"/>
      <c r="AK15" s="658" t="s">
        <v>675</v>
      </c>
      <c r="AL15" s="659"/>
      <c r="AM15" s="659"/>
      <c r="AN15" s="659"/>
      <c r="AO15" s="659"/>
      <c r="AP15" s="659"/>
      <c r="AQ15" s="660"/>
      <c r="AR15" s="658"/>
      <c r="AS15" s="659"/>
      <c r="AT15" s="659"/>
      <c r="AU15" s="659"/>
      <c r="AV15" s="659"/>
      <c r="AW15" s="659"/>
      <c r="AX15" s="806"/>
    </row>
    <row r="16" spans="1:50" ht="21" customHeight="1" x14ac:dyDescent="0.15">
      <c r="A16" s="617"/>
      <c r="B16" s="618"/>
      <c r="C16" s="618"/>
      <c r="D16" s="618"/>
      <c r="E16" s="618"/>
      <c r="F16" s="619"/>
      <c r="G16" s="726"/>
      <c r="H16" s="727"/>
      <c r="I16" s="712" t="s">
        <v>52</v>
      </c>
      <c r="J16" s="713"/>
      <c r="K16" s="713"/>
      <c r="L16" s="713"/>
      <c r="M16" s="713"/>
      <c r="N16" s="713"/>
      <c r="O16" s="714"/>
      <c r="P16" s="658" t="s">
        <v>675</v>
      </c>
      <c r="Q16" s="659"/>
      <c r="R16" s="659"/>
      <c r="S16" s="659"/>
      <c r="T16" s="659"/>
      <c r="U16" s="659"/>
      <c r="V16" s="660"/>
      <c r="W16" s="658" t="s">
        <v>676</v>
      </c>
      <c r="X16" s="659"/>
      <c r="Y16" s="659"/>
      <c r="Z16" s="659"/>
      <c r="AA16" s="659"/>
      <c r="AB16" s="659"/>
      <c r="AC16" s="660"/>
      <c r="AD16" s="658" t="s">
        <v>675</v>
      </c>
      <c r="AE16" s="659"/>
      <c r="AF16" s="659"/>
      <c r="AG16" s="659"/>
      <c r="AH16" s="659"/>
      <c r="AI16" s="659"/>
      <c r="AJ16" s="660"/>
      <c r="AK16" s="658"/>
      <c r="AL16" s="659"/>
      <c r="AM16" s="659"/>
      <c r="AN16" s="659"/>
      <c r="AO16" s="659"/>
      <c r="AP16" s="659"/>
      <c r="AQ16" s="660"/>
      <c r="AR16" s="757"/>
      <c r="AS16" s="758"/>
      <c r="AT16" s="758"/>
      <c r="AU16" s="758"/>
      <c r="AV16" s="758"/>
      <c r="AW16" s="758"/>
      <c r="AX16" s="759"/>
    </row>
    <row r="17" spans="1:50" ht="24.75" customHeight="1" x14ac:dyDescent="0.15">
      <c r="A17" s="617"/>
      <c r="B17" s="618"/>
      <c r="C17" s="618"/>
      <c r="D17" s="618"/>
      <c r="E17" s="618"/>
      <c r="F17" s="619"/>
      <c r="G17" s="726"/>
      <c r="H17" s="727"/>
      <c r="I17" s="712" t="s">
        <v>50</v>
      </c>
      <c r="J17" s="762"/>
      <c r="K17" s="762"/>
      <c r="L17" s="762"/>
      <c r="M17" s="762"/>
      <c r="N17" s="762"/>
      <c r="O17" s="763"/>
      <c r="P17" s="658" t="s">
        <v>675</v>
      </c>
      <c r="Q17" s="659"/>
      <c r="R17" s="659"/>
      <c r="S17" s="659"/>
      <c r="T17" s="659"/>
      <c r="U17" s="659"/>
      <c r="V17" s="660"/>
      <c r="W17" s="658" t="s">
        <v>676</v>
      </c>
      <c r="X17" s="659"/>
      <c r="Y17" s="659"/>
      <c r="Z17" s="659"/>
      <c r="AA17" s="659"/>
      <c r="AB17" s="659"/>
      <c r="AC17" s="660"/>
      <c r="AD17" s="658" t="s">
        <v>675</v>
      </c>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7"/>
      <c r="B18" s="618"/>
      <c r="C18" s="618"/>
      <c r="D18" s="618"/>
      <c r="E18" s="618"/>
      <c r="F18" s="619"/>
      <c r="G18" s="728"/>
      <c r="H18" s="729"/>
      <c r="I18" s="717" t="s">
        <v>20</v>
      </c>
      <c r="J18" s="718"/>
      <c r="K18" s="718"/>
      <c r="L18" s="718"/>
      <c r="M18" s="718"/>
      <c r="N18" s="718"/>
      <c r="O18" s="719"/>
      <c r="P18" s="878">
        <f>SUM(P13:V17)</f>
        <v>110</v>
      </c>
      <c r="Q18" s="879"/>
      <c r="R18" s="879"/>
      <c r="S18" s="879"/>
      <c r="T18" s="879"/>
      <c r="U18" s="879"/>
      <c r="V18" s="880"/>
      <c r="W18" s="878">
        <f>SUM(W13:AC17)</f>
        <v>46</v>
      </c>
      <c r="X18" s="879"/>
      <c r="Y18" s="879"/>
      <c r="Z18" s="879"/>
      <c r="AA18" s="879"/>
      <c r="AB18" s="879"/>
      <c r="AC18" s="880"/>
      <c r="AD18" s="878">
        <f>SUM(AD13:AJ17)</f>
        <v>1236.3</v>
      </c>
      <c r="AE18" s="879"/>
      <c r="AF18" s="879"/>
      <c r="AG18" s="879"/>
      <c r="AH18" s="879"/>
      <c r="AI18" s="879"/>
      <c r="AJ18" s="880"/>
      <c r="AK18" s="878">
        <f>SUM(AK13:AQ17)</f>
        <v>207.9</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58">
        <v>103</v>
      </c>
      <c r="Q19" s="659"/>
      <c r="R19" s="659"/>
      <c r="S19" s="659"/>
      <c r="T19" s="659"/>
      <c r="U19" s="659"/>
      <c r="V19" s="660"/>
      <c r="W19" s="658">
        <v>35</v>
      </c>
      <c r="X19" s="659"/>
      <c r="Y19" s="659"/>
      <c r="Z19" s="659"/>
      <c r="AA19" s="659"/>
      <c r="AB19" s="659"/>
      <c r="AC19" s="660"/>
      <c r="AD19" s="658">
        <v>1000.9</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6" t="s">
        <v>10</v>
      </c>
      <c r="H20" s="877"/>
      <c r="I20" s="877"/>
      <c r="J20" s="877"/>
      <c r="K20" s="877"/>
      <c r="L20" s="877"/>
      <c r="M20" s="877"/>
      <c r="N20" s="877"/>
      <c r="O20" s="877"/>
      <c r="P20" s="318">
        <f>IF(P18=0, "-", SUM(P19)/P18)</f>
        <v>0.9363636363636364</v>
      </c>
      <c r="Q20" s="318"/>
      <c r="R20" s="318"/>
      <c r="S20" s="318"/>
      <c r="T20" s="318"/>
      <c r="U20" s="318"/>
      <c r="V20" s="318"/>
      <c r="W20" s="318">
        <f t="shared" ref="W20" si="0">IF(W18=0, "-", SUM(W19)/W18)</f>
        <v>0.76086956521739135</v>
      </c>
      <c r="X20" s="318"/>
      <c r="Y20" s="318"/>
      <c r="Z20" s="318"/>
      <c r="AA20" s="318"/>
      <c r="AB20" s="318"/>
      <c r="AC20" s="318"/>
      <c r="AD20" s="318">
        <f t="shared" ref="AD20" si="1">IF(AD18=0, "-", SUM(AD19)/AD18)</f>
        <v>0.80959314082342471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474</v>
      </c>
      <c r="H21" s="317"/>
      <c r="I21" s="317"/>
      <c r="J21" s="317"/>
      <c r="K21" s="317"/>
      <c r="L21" s="317"/>
      <c r="M21" s="317"/>
      <c r="N21" s="317"/>
      <c r="O21" s="317"/>
      <c r="P21" s="318">
        <f>IF(P19=0, "-", SUM(P19)/SUM(P13,P14))</f>
        <v>0.9363636363636364</v>
      </c>
      <c r="Q21" s="318"/>
      <c r="R21" s="318"/>
      <c r="S21" s="318"/>
      <c r="T21" s="318"/>
      <c r="U21" s="318"/>
      <c r="V21" s="318"/>
      <c r="W21" s="318">
        <f t="shared" ref="W21" si="2">IF(W19=0, "-", SUM(W19)/SUM(W13,W14))</f>
        <v>0.76086956521739135</v>
      </c>
      <c r="X21" s="318"/>
      <c r="Y21" s="318"/>
      <c r="Z21" s="318"/>
      <c r="AA21" s="318"/>
      <c r="AB21" s="318"/>
      <c r="AC21" s="318"/>
      <c r="AD21" s="318">
        <f t="shared" ref="AD21" si="3">IF(AD19=0, "-", SUM(AD19)/SUM(AD13,AD14))</f>
        <v>0.80959314082342471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453</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575</v>
      </c>
      <c r="H23" s="953"/>
      <c r="I23" s="953"/>
      <c r="J23" s="953"/>
      <c r="K23" s="953"/>
      <c r="L23" s="953"/>
      <c r="M23" s="953"/>
      <c r="N23" s="953"/>
      <c r="O23" s="954"/>
      <c r="P23" s="919">
        <v>202.3</v>
      </c>
      <c r="Q23" s="920"/>
      <c r="R23" s="920"/>
      <c r="S23" s="920"/>
      <c r="T23" s="920"/>
      <c r="U23" s="920"/>
      <c r="V23" s="937"/>
      <c r="W23" s="919" t="s">
        <v>681</v>
      </c>
      <c r="X23" s="920"/>
      <c r="Y23" s="920"/>
      <c r="Z23" s="920"/>
      <c r="AA23" s="920"/>
      <c r="AB23" s="920"/>
      <c r="AC23" s="937"/>
      <c r="AD23" s="974" t="s">
        <v>682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576</v>
      </c>
      <c r="H24" s="956"/>
      <c r="I24" s="956"/>
      <c r="J24" s="956"/>
      <c r="K24" s="956"/>
      <c r="L24" s="956"/>
      <c r="M24" s="956"/>
      <c r="N24" s="956"/>
      <c r="O24" s="957"/>
      <c r="P24" s="658">
        <v>5.6</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457</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454</v>
      </c>
      <c r="H29" s="962"/>
      <c r="I29" s="962"/>
      <c r="J29" s="962"/>
      <c r="K29" s="962"/>
      <c r="L29" s="962"/>
      <c r="M29" s="962"/>
      <c r="N29" s="962"/>
      <c r="O29" s="963"/>
      <c r="P29" s="658">
        <f>AK13</f>
        <v>207.9</v>
      </c>
      <c r="Q29" s="659"/>
      <c r="R29" s="659"/>
      <c r="S29" s="659"/>
      <c r="T29" s="659"/>
      <c r="U29" s="659"/>
      <c r="V29" s="660"/>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401" t="s">
        <v>300</v>
      </c>
      <c r="AX31" s="402"/>
    </row>
    <row r="32" spans="1:50" ht="23.25" customHeight="1" x14ac:dyDescent="0.15">
      <c r="A32" s="406"/>
      <c r="B32" s="404"/>
      <c r="C32" s="404"/>
      <c r="D32" s="404"/>
      <c r="E32" s="404"/>
      <c r="F32" s="405"/>
      <c r="G32" s="567" t="s">
        <v>677</v>
      </c>
      <c r="H32" s="568"/>
      <c r="I32" s="568"/>
      <c r="J32" s="568"/>
      <c r="K32" s="568"/>
      <c r="L32" s="568"/>
      <c r="M32" s="568"/>
      <c r="N32" s="568"/>
      <c r="O32" s="569"/>
      <c r="P32" s="105" t="s">
        <v>580</v>
      </c>
      <c r="Q32" s="105"/>
      <c r="R32" s="105"/>
      <c r="S32" s="105"/>
      <c r="T32" s="105"/>
      <c r="U32" s="105"/>
      <c r="V32" s="105"/>
      <c r="W32" s="105"/>
      <c r="X32" s="106"/>
      <c r="Y32" s="474" t="s">
        <v>12</v>
      </c>
      <c r="Z32" s="534"/>
      <c r="AA32" s="535"/>
      <c r="AB32" s="464" t="s">
        <v>579</v>
      </c>
      <c r="AC32" s="464"/>
      <c r="AD32" s="464"/>
      <c r="AE32" s="218" t="s">
        <v>578</v>
      </c>
      <c r="AF32" s="219"/>
      <c r="AG32" s="219"/>
      <c r="AH32" s="219"/>
      <c r="AI32" s="218">
        <v>32</v>
      </c>
      <c r="AJ32" s="219"/>
      <c r="AK32" s="219"/>
      <c r="AL32" s="219"/>
      <c r="AM32" s="218">
        <v>1970</v>
      </c>
      <c r="AN32" s="219"/>
      <c r="AO32" s="219"/>
      <c r="AP32" s="219"/>
      <c r="AQ32" s="340"/>
      <c r="AR32" s="207"/>
      <c r="AS32" s="207"/>
      <c r="AT32" s="341"/>
      <c r="AU32" s="219"/>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579</v>
      </c>
      <c r="AC33" s="526"/>
      <c r="AD33" s="526"/>
      <c r="AE33" s="218" t="s">
        <v>578</v>
      </c>
      <c r="AF33" s="219"/>
      <c r="AG33" s="219"/>
      <c r="AH33" s="219"/>
      <c r="AI33" s="218">
        <v>21</v>
      </c>
      <c r="AJ33" s="219"/>
      <c r="AK33" s="219"/>
      <c r="AL33" s="219"/>
      <c r="AM33" s="218">
        <v>1500</v>
      </c>
      <c r="AN33" s="219"/>
      <c r="AO33" s="219"/>
      <c r="AP33" s="219"/>
      <c r="AQ33" s="340"/>
      <c r="AR33" s="207"/>
      <c r="AS33" s="207"/>
      <c r="AT33" s="341"/>
      <c r="AU33" s="219"/>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c r="AF34" s="219"/>
      <c r="AG34" s="219"/>
      <c r="AH34" s="219"/>
      <c r="AI34" s="218">
        <v>152</v>
      </c>
      <c r="AJ34" s="219"/>
      <c r="AK34" s="219"/>
      <c r="AL34" s="219"/>
      <c r="AM34" s="218">
        <f>AM32/AM33*100</f>
        <v>131.33333333333331</v>
      </c>
      <c r="AN34" s="219"/>
      <c r="AO34" s="219"/>
      <c r="AP34" s="219"/>
      <c r="AQ34" s="340"/>
      <c r="AR34" s="207"/>
      <c r="AS34" s="207"/>
      <c r="AT34" s="341"/>
      <c r="AU34" s="219"/>
      <c r="AV34" s="219"/>
      <c r="AW34" s="219"/>
      <c r="AX34" s="221"/>
    </row>
    <row r="35" spans="1:50" ht="23.25" customHeight="1" x14ac:dyDescent="0.15">
      <c r="A35" s="226" t="s">
        <v>501</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469</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10"/>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1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47"/>
    </row>
    <row r="80" spans="1:50" ht="18.75" hidden="1" customHeight="1" x14ac:dyDescent="0.15">
      <c r="A80" s="864"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5"/>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5"/>
      <c r="B101" s="426"/>
      <c r="C101" s="426"/>
      <c r="D101" s="426"/>
      <c r="E101" s="426"/>
      <c r="F101" s="427"/>
      <c r="G101" s="105" t="s">
        <v>582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581</v>
      </c>
      <c r="AC101" s="464"/>
      <c r="AD101" s="464"/>
      <c r="AE101" s="218" t="s">
        <v>583</v>
      </c>
      <c r="AF101" s="219"/>
      <c r="AG101" s="219"/>
      <c r="AH101" s="220"/>
      <c r="AI101" s="218">
        <v>5244</v>
      </c>
      <c r="AJ101" s="219"/>
      <c r="AK101" s="219"/>
      <c r="AL101" s="220"/>
      <c r="AM101" s="218">
        <v>301596</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581</v>
      </c>
      <c r="AC102" s="464"/>
      <c r="AD102" s="464"/>
      <c r="AE102" s="421" t="s">
        <v>583</v>
      </c>
      <c r="AF102" s="421"/>
      <c r="AG102" s="421"/>
      <c r="AH102" s="421"/>
      <c r="AI102" s="421">
        <v>4959</v>
      </c>
      <c r="AJ102" s="421"/>
      <c r="AK102" s="421"/>
      <c r="AL102" s="421"/>
      <c r="AM102" s="421">
        <v>228880</v>
      </c>
      <c r="AN102" s="421"/>
      <c r="AO102" s="421"/>
      <c r="AP102" s="421"/>
      <c r="AQ102" s="273"/>
      <c r="AR102" s="274"/>
      <c r="AS102" s="274"/>
      <c r="AT102" s="319"/>
      <c r="AU102" s="273"/>
      <c r="AV102" s="274"/>
      <c r="AW102" s="274"/>
      <c r="AX102" s="319"/>
    </row>
    <row r="103" spans="1:60" ht="31.5" hidden="1"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663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586</v>
      </c>
      <c r="AC116" s="466"/>
      <c r="AD116" s="467"/>
      <c r="AE116" s="421" t="s">
        <v>583</v>
      </c>
      <c r="AF116" s="421"/>
      <c r="AG116" s="421"/>
      <c r="AH116" s="421"/>
      <c r="AI116" s="421">
        <v>6.67</v>
      </c>
      <c r="AJ116" s="421"/>
      <c r="AK116" s="421"/>
      <c r="AL116" s="421"/>
      <c r="AM116" s="421">
        <v>4</v>
      </c>
      <c r="AN116" s="421"/>
      <c r="AO116" s="421"/>
      <c r="AP116" s="421"/>
      <c r="AQ116" s="218"/>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584</v>
      </c>
      <c r="AC117" s="476"/>
      <c r="AD117" s="477"/>
      <c r="AE117" s="554" t="s">
        <v>583</v>
      </c>
      <c r="AF117" s="554"/>
      <c r="AG117" s="554"/>
      <c r="AH117" s="554"/>
      <c r="AI117" s="554" t="s">
        <v>585</v>
      </c>
      <c r="AJ117" s="554"/>
      <c r="AK117" s="554"/>
      <c r="AL117" s="554"/>
      <c r="AM117" s="554" t="s">
        <v>587</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hidden="1" customHeight="1" x14ac:dyDescent="0.15">
      <c r="A119" s="442"/>
      <c r="B119" s="443"/>
      <c r="C119" s="443"/>
      <c r="D119" s="443"/>
      <c r="E119" s="443"/>
      <c r="F119" s="444"/>
      <c r="G119" s="396" t="s">
        <v>479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0"/>
      <c r="Y126" s="474" t="s">
        <v>49</v>
      </c>
      <c r="Z126" s="449"/>
      <c r="AA126" s="450"/>
      <c r="AB126" s="475" t="s">
        <v>478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t="s">
        <v>592</v>
      </c>
      <c r="AV133" s="200"/>
      <c r="AW133" s="133" t="s">
        <v>300</v>
      </c>
      <c r="AX133" s="195"/>
    </row>
    <row r="134" spans="1:50" ht="39.75" hidden="1"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592</v>
      </c>
      <c r="AF134" s="207"/>
      <c r="AG134" s="207"/>
      <c r="AH134" s="207"/>
      <c r="AI134" s="206" t="s">
        <v>592</v>
      </c>
      <c r="AJ134" s="207"/>
      <c r="AK134" s="207"/>
      <c r="AL134" s="207"/>
      <c r="AM134" s="206" t="s">
        <v>592</v>
      </c>
      <c r="AN134" s="207"/>
      <c r="AO134" s="207"/>
      <c r="AP134" s="207"/>
      <c r="AQ134" s="206" t="s">
        <v>592</v>
      </c>
      <c r="AR134" s="207"/>
      <c r="AS134" s="207"/>
      <c r="AT134" s="207"/>
      <c r="AU134" s="206" t="s">
        <v>592</v>
      </c>
      <c r="AV134" s="207"/>
      <c r="AW134" s="207"/>
      <c r="AX134" s="207"/>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591</v>
      </c>
      <c r="AC135" s="205"/>
      <c r="AD135" s="205"/>
      <c r="AE135" s="206" t="s">
        <v>592</v>
      </c>
      <c r="AF135" s="207"/>
      <c r="AG135" s="207"/>
      <c r="AH135" s="207"/>
      <c r="AI135" s="206" t="s">
        <v>592</v>
      </c>
      <c r="AJ135" s="207"/>
      <c r="AK135" s="207"/>
      <c r="AL135" s="207"/>
      <c r="AM135" s="206" t="s">
        <v>592</v>
      </c>
      <c r="AN135" s="207"/>
      <c r="AO135" s="207"/>
      <c r="AP135" s="207"/>
      <c r="AQ135" s="206" t="s">
        <v>592</v>
      </c>
      <c r="AR135" s="207"/>
      <c r="AS135" s="207"/>
      <c r="AT135" s="207"/>
      <c r="AU135" s="206" t="s">
        <v>592</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595</v>
      </c>
      <c r="R154" s="105"/>
      <c r="S154" s="105"/>
      <c r="T154" s="105"/>
      <c r="U154" s="105"/>
      <c r="V154" s="105"/>
      <c r="W154" s="105"/>
      <c r="X154" s="105"/>
      <c r="Y154" s="105"/>
      <c r="Z154" s="105"/>
      <c r="AA154" s="293"/>
      <c r="AB154" s="141"/>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1"/>
      <c r="E430" s="174" t="s">
        <v>541</v>
      </c>
      <c r="F430" s="898"/>
      <c r="G430" s="899" t="s">
        <v>374</v>
      </c>
      <c r="H430" s="123"/>
      <c r="I430" s="123"/>
      <c r="J430" s="900"/>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50.1"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570</v>
      </c>
      <c r="AE702" s="346"/>
      <c r="AF702" s="346"/>
      <c r="AG702" s="388" t="s">
        <v>665</v>
      </c>
      <c r="AH702" s="389"/>
      <c r="AI702" s="389"/>
      <c r="AJ702" s="389"/>
      <c r="AK702" s="389"/>
      <c r="AL702" s="389"/>
      <c r="AM702" s="389"/>
      <c r="AN702" s="389"/>
      <c r="AO702" s="389"/>
      <c r="AP702" s="389"/>
      <c r="AQ702" s="389"/>
      <c r="AR702" s="389"/>
      <c r="AS702" s="389"/>
      <c r="AT702" s="389"/>
      <c r="AU702" s="389"/>
      <c r="AV702" s="389"/>
      <c r="AW702" s="389"/>
      <c r="AX702" s="390"/>
    </row>
    <row r="703" spans="1:50" ht="50.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8" t="s">
        <v>570</v>
      </c>
      <c r="AE703" s="329"/>
      <c r="AF703" s="329"/>
      <c r="AG703" s="101" t="s">
        <v>666</v>
      </c>
      <c r="AH703" s="102"/>
      <c r="AI703" s="102"/>
      <c r="AJ703" s="102"/>
      <c r="AK703" s="102"/>
      <c r="AL703" s="102"/>
      <c r="AM703" s="102"/>
      <c r="AN703" s="102"/>
      <c r="AO703" s="102"/>
      <c r="AP703" s="102"/>
      <c r="AQ703" s="102"/>
      <c r="AR703" s="102"/>
      <c r="AS703" s="102"/>
      <c r="AT703" s="102"/>
      <c r="AU703" s="102"/>
      <c r="AV703" s="102"/>
      <c r="AW703" s="102"/>
      <c r="AX703" s="103"/>
    </row>
    <row r="704" spans="1:50" ht="66.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673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5" t="s">
        <v>570</v>
      </c>
      <c r="AE705" s="716"/>
      <c r="AF705" s="716"/>
      <c r="AG705" s="125" t="s">
        <v>683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597</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570</v>
      </c>
      <c r="AE708" s="608"/>
      <c r="AF708" s="608"/>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570</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570</v>
      </c>
      <c r="AE714" s="808"/>
      <c r="AF714" s="809"/>
      <c r="AG714" s="736" t="s">
        <v>667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570</v>
      </c>
      <c r="AE715" s="608"/>
      <c r="AF715" s="657"/>
      <c r="AG715" s="742" t="s">
        <v>668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1" t="s">
        <v>669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670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27" t="s">
        <v>671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601</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2"/>
      <c r="C726" s="815" t="s">
        <v>53</v>
      </c>
      <c r="D726" s="837"/>
      <c r="E726" s="837"/>
      <c r="F726" s="838"/>
      <c r="G726" s="580" t="s">
        <v>672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3"/>
      <c r="B727" s="804"/>
      <c r="C727" s="748" t="s">
        <v>57</v>
      </c>
      <c r="D727" s="749"/>
      <c r="E727" s="749"/>
      <c r="F727" s="750"/>
      <c r="G727" s="578" t="s">
        <v>674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678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679</v>
      </c>
      <c r="B731" s="800"/>
      <c r="C731" s="800"/>
      <c r="D731" s="800"/>
      <c r="E731" s="801"/>
      <c r="F731" s="640" t="s">
        <v>685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4" t="s">
        <v>503</v>
      </c>
      <c r="B733" s="675"/>
      <c r="C733" s="675"/>
      <c r="D733" s="675"/>
      <c r="E733" s="676"/>
      <c r="F733" s="640" t="s">
        <v>684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545</v>
      </c>
      <c r="B737" s="210"/>
      <c r="C737" s="210"/>
      <c r="D737" s="211"/>
      <c r="E737" s="990" t="s">
        <v>602</v>
      </c>
      <c r="F737" s="990"/>
      <c r="G737" s="990"/>
      <c r="H737" s="990"/>
      <c r="I737" s="990"/>
      <c r="J737" s="990"/>
      <c r="K737" s="990"/>
      <c r="L737" s="990"/>
      <c r="M737" s="990"/>
      <c r="N737" s="365" t="s">
        <v>538</v>
      </c>
      <c r="O737" s="365"/>
      <c r="P737" s="365"/>
      <c r="Q737" s="365"/>
      <c r="R737" s="990" t="s">
        <v>603</v>
      </c>
      <c r="S737" s="990"/>
      <c r="T737" s="990"/>
      <c r="U737" s="990"/>
      <c r="V737" s="990"/>
      <c r="W737" s="990"/>
      <c r="X737" s="990"/>
      <c r="Y737" s="990"/>
      <c r="Z737" s="990"/>
      <c r="AA737" s="365" t="s">
        <v>537</v>
      </c>
      <c r="AB737" s="365"/>
      <c r="AC737" s="365"/>
      <c r="AD737" s="365"/>
      <c r="AE737" s="990" t="s">
        <v>603</v>
      </c>
      <c r="AF737" s="990"/>
      <c r="AG737" s="990"/>
      <c r="AH737" s="990"/>
      <c r="AI737" s="990"/>
      <c r="AJ737" s="990"/>
      <c r="AK737" s="990"/>
      <c r="AL737" s="990"/>
      <c r="AM737" s="990"/>
      <c r="AN737" s="365" t="s">
        <v>536</v>
      </c>
      <c r="AO737" s="365"/>
      <c r="AP737" s="365"/>
      <c r="AQ737" s="365"/>
      <c r="AR737" s="982" t="s">
        <v>603</v>
      </c>
      <c r="AS737" s="983"/>
      <c r="AT737" s="983"/>
      <c r="AU737" s="983"/>
      <c r="AV737" s="983"/>
      <c r="AW737" s="983"/>
      <c r="AX737" s="984"/>
      <c r="AY737" s="89"/>
      <c r="AZ737" s="89"/>
    </row>
    <row r="738" spans="1:52" ht="24.75" customHeight="1" x14ac:dyDescent="0.15">
      <c r="A738" s="991" t="s">
        <v>535</v>
      </c>
      <c r="B738" s="210"/>
      <c r="C738" s="210"/>
      <c r="D738" s="211"/>
      <c r="E738" s="990" t="s">
        <v>602</v>
      </c>
      <c r="F738" s="990"/>
      <c r="G738" s="990"/>
      <c r="H738" s="990"/>
      <c r="I738" s="990"/>
      <c r="J738" s="990"/>
      <c r="K738" s="990"/>
      <c r="L738" s="990"/>
      <c r="M738" s="990"/>
      <c r="N738" s="365" t="s">
        <v>534</v>
      </c>
      <c r="O738" s="365"/>
      <c r="P738" s="365"/>
      <c r="Q738" s="365"/>
      <c r="R738" s="990" t="s">
        <v>604</v>
      </c>
      <c r="S738" s="990"/>
      <c r="T738" s="990"/>
      <c r="U738" s="990"/>
      <c r="V738" s="990"/>
      <c r="W738" s="990"/>
      <c r="X738" s="990"/>
      <c r="Y738" s="990"/>
      <c r="Z738" s="990"/>
      <c r="AA738" s="365" t="s">
        <v>533</v>
      </c>
      <c r="AB738" s="365"/>
      <c r="AC738" s="365"/>
      <c r="AD738" s="365"/>
      <c r="AE738" s="990" t="s">
        <v>603</v>
      </c>
      <c r="AF738" s="990"/>
      <c r="AG738" s="990"/>
      <c r="AH738" s="990"/>
      <c r="AI738" s="990"/>
      <c r="AJ738" s="990"/>
      <c r="AK738" s="990"/>
      <c r="AL738" s="990"/>
      <c r="AM738" s="990"/>
      <c r="AN738" s="365" t="s">
        <v>529</v>
      </c>
      <c r="AO738" s="365"/>
      <c r="AP738" s="365"/>
      <c r="AQ738" s="365"/>
      <c r="AR738" s="982" t="s">
        <v>605</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33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606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4"/>
      <c r="B781" s="635"/>
      <c r="C781" s="635"/>
      <c r="D781" s="635"/>
      <c r="E781" s="635"/>
      <c r="F781" s="636"/>
      <c r="G781" s="671" t="s">
        <v>607</v>
      </c>
      <c r="H781" s="672"/>
      <c r="I781" s="672"/>
      <c r="J781" s="672"/>
      <c r="K781" s="673"/>
      <c r="L781" s="665" t="s">
        <v>616</v>
      </c>
      <c r="M781" s="666"/>
      <c r="N781" s="666"/>
      <c r="O781" s="666"/>
      <c r="P781" s="666"/>
      <c r="Q781" s="666"/>
      <c r="R781" s="666"/>
      <c r="S781" s="666"/>
      <c r="T781" s="666"/>
      <c r="U781" s="666"/>
      <c r="V781" s="666"/>
      <c r="W781" s="666"/>
      <c r="X781" s="667"/>
      <c r="Y781" s="391">
        <v>1.7</v>
      </c>
      <c r="Z781" s="392"/>
      <c r="AA781" s="392"/>
      <c r="AB781" s="805"/>
      <c r="AC781" s="671"/>
      <c r="AD781" s="672"/>
      <c r="AE781" s="672"/>
      <c r="AF781" s="672"/>
      <c r="AG781" s="673"/>
      <c r="AH781" s="665"/>
      <c r="AI781" s="666"/>
      <c r="AJ781" s="666"/>
      <c r="AK781" s="666"/>
      <c r="AL781" s="666"/>
      <c r="AM781" s="666"/>
      <c r="AN781" s="666"/>
      <c r="AO781" s="666"/>
      <c r="AP781" s="666"/>
      <c r="AQ781" s="666"/>
      <c r="AR781" s="666"/>
      <c r="AS781" s="666"/>
      <c r="AT781" s="667"/>
      <c r="AU781" s="391"/>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1.7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4"/>
      <c r="B792" s="635"/>
      <c r="C792" s="635"/>
      <c r="D792" s="635"/>
      <c r="E792" s="635"/>
      <c r="F792" s="636"/>
      <c r="G792" s="598" t="s">
        <v>609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customHeight="1" x14ac:dyDescent="0.15">
      <c r="A793" s="634"/>
      <c r="B793" s="635"/>
      <c r="C793" s="635"/>
      <c r="D793" s="635"/>
      <c r="E793" s="635"/>
      <c r="F793" s="636"/>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4"/>
      <c r="B794" s="635"/>
      <c r="C794" s="635"/>
      <c r="D794" s="635"/>
      <c r="E794" s="635"/>
      <c r="F794" s="636"/>
      <c r="G794" s="671" t="s">
        <v>610</v>
      </c>
      <c r="H794" s="672"/>
      <c r="I794" s="672"/>
      <c r="J794" s="672"/>
      <c r="K794" s="673"/>
      <c r="L794" s="665" t="s">
        <v>611</v>
      </c>
      <c r="M794" s="666"/>
      <c r="N794" s="666"/>
      <c r="O794" s="666"/>
      <c r="P794" s="666"/>
      <c r="Q794" s="666"/>
      <c r="R794" s="666"/>
      <c r="S794" s="666"/>
      <c r="T794" s="666"/>
      <c r="U794" s="666"/>
      <c r="V794" s="666"/>
      <c r="W794" s="666"/>
      <c r="X794" s="667"/>
      <c r="Y794" s="391">
        <v>431.5</v>
      </c>
      <c r="Z794" s="392"/>
      <c r="AA794" s="392"/>
      <c r="AB794" s="805"/>
      <c r="AC794" s="671" t="s">
        <v>613</v>
      </c>
      <c r="AD794" s="672"/>
      <c r="AE794" s="672"/>
      <c r="AF794" s="672"/>
      <c r="AG794" s="673"/>
      <c r="AH794" s="665" t="s">
        <v>614</v>
      </c>
      <c r="AI794" s="666"/>
      <c r="AJ794" s="666"/>
      <c r="AK794" s="666"/>
      <c r="AL794" s="666"/>
      <c r="AM794" s="666"/>
      <c r="AN794" s="666"/>
      <c r="AO794" s="666"/>
      <c r="AP794" s="666"/>
      <c r="AQ794" s="666"/>
      <c r="AR794" s="666"/>
      <c r="AS794" s="666"/>
      <c r="AT794" s="667"/>
      <c r="AU794" s="391">
        <v>4.5999999999999996</v>
      </c>
      <c r="AV794" s="392"/>
      <c r="AW794" s="392"/>
      <c r="AX794" s="393"/>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431.5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4.5999999999999996</v>
      </c>
      <c r="AV804" s="832"/>
      <c r="AW804" s="832"/>
      <c r="AX804" s="834"/>
    </row>
    <row r="805" spans="1:50" ht="24.75" customHeight="1" x14ac:dyDescent="0.15">
      <c r="A805" s="634"/>
      <c r="B805" s="635"/>
      <c r="C805" s="635"/>
      <c r="D805" s="635"/>
      <c r="E805" s="635"/>
      <c r="F805" s="636"/>
      <c r="G805" s="598" t="s">
        <v>615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618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customHeight="1" x14ac:dyDescent="0.15">
      <c r="A806" s="634"/>
      <c r="B806" s="635"/>
      <c r="C806" s="635"/>
      <c r="D806" s="635"/>
      <c r="E806" s="635"/>
      <c r="F806" s="636"/>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4"/>
      <c r="B807" s="635"/>
      <c r="C807" s="635"/>
      <c r="D807" s="635"/>
      <c r="E807" s="635"/>
      <c r="F807" s="636"/>
      <c r="G807" s="671" t="s">
        <v>607</v>
      </c>
      <c r="H807" s="672"/>
      <c r="I807" s="672"/>
      <c r="J807" s="672"/>
      <c r="K807" s="673"/>
      <c r="L807" s="665" t="s">
        <v>617</v>
      </c>
      <c r="M807" s="666"/>
      <c r="N807" s="666"/>
      <c r="O807" s="666"/>
      <c r="P807" s="666"/>
      <c r="Q807" s="666"/>
      <c r="R807" s="666"/>
      <c r="S807" s="666"/>
      <c r="T807" s="666"/>
      <c r="U807" s="666"/>
      <c r="V807" s="666"/>
      <c r="W807" s="666"/>
      <c r="X807" s="667"/>
      <c r="Y807" s="391">
        <v>1.9</v>
      </c>
      <c r="Z807" s="392"/>
      <c r="AA807" s="392"/>
      <c r="AB807" s="805"/>
      <c r="AC807" s="671" t="s">
        <v>610</v>
      </c>
      <c r="AD807" s="672"/>
      <c r="AE807" s="672"/>
      <c r="AF807" s="672"/>
      <c r="AG807" s="673"/>
      <c r="AH807" s="665" t="s">
        <v>619</v>
      </c>
      <c r="AI807" s="666"/>
      <c r="AJ807" s="666"/>
      <c r="AK807" s="666"/>
      <c r="AL807" s="666"/>
      <c r="AM807" s="666"/>
      <c r="AN807" s="666"/>
      <c r="AO807" s="666"/>
      <c r="AP807" s="666"/>
      <c r="AQ807" s="666"/>
      <c r="AR807" s="666"/>
      <c r="AS807" s="666"/>
      <c r="AT807" s="667"/>
      <c r="AU807" s="391">
        <v>560.1</v>
      </c>
      <c r="AV807" s="392"/>
      <c r="AW807" s="392"/>
      <c r="AX807" s="393"/>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1.9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560.1</v>
      </c>
      <c r="AV817" s="832"/>
      <c r="AW817" s="832"/>
      <c r="AX817" s="834"/>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4"/>
      <c r="B820" s="635"/>
      <c r="C820" s="635"/>
      <c r="D820" s="635"/>
      <c r="E820" s="635"/>
      <c r="F820" s="636"/>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5"/>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620</v>
      </c>
      <c r="D837" s="347"/>
      <c r="E837" s="347"/>
      <c r="F837" s="347"/>
      <c r="G837" s="347"/>
      <c r="H837" s="347"/>
      <c r="I837" s="347"/>
      <c r="J837" s="348" t="s">
        <v>621</v>
      </c>
      <c r="K837" s="349"/>
      <c r="L837" s="349"/>
      <c r="M837" s="349"/>
      <c r="N837" s="349"/>
      <c r="O837" s="349"/>
      <c r="P837" s="362" t="s">
        <v>622</v>
      </c>
      <c r="Q837" s="350"/>
      <c r="R837" s="350"/>
      <c r="S837" s="350"/>
      <c r="T837" s="350"/>
      <c r="U837" s="350"/>
      <c r="V837" s="350"/>
      <c r="W837" s="350"/>
      <c r="X837" s="350"/>
      <c r="Y837" s="351">
        <v>0.9</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9">
        <v>2</v>
      </c>
      <c r="B838" s="379">
        <v>1</v>
      </c>
      <c r="C838" s="361" t="s">
        <v>623</v>
      </c>
      <c r="D838" s="347"/>
      <c r="E838" s="347"/>
      <c r="F838" s="347"/>
      <c r="G838" s="347"/>
      <c r="H838" s="347"/>
      <c r="I838" s="347"/>
      <c r="J838" s="348" t="s">
        <v>624</v>
      </c>
      <c r="K838" s="349"/>
      <c r="L838" s="349"/>
      <c r="M838" s="349"/>
      <c r="N838" s="349"/>
      <c r="O838" s="349"/>
      <c r="P838" s="362" t="s">
        <v>622</v>
      </c>
      <c r="Q838" s="350"/>
      <c r="R838" s="350"/>
      <c r="S838" s="350"/>
      <c r="T838" s="350"/>
      <c r="U838" s="350"/>
      <c r="V838" s="350"/>
      <c r="W838" s="350"/>
      <c r="X838" s="350"/>
      <c r="Y838" s="351">
        <v>0.5</v>
      </c>
      <c r="Z838" s="352"/>
      <c r="AA838" s="352"/>
      <c r="AB838" s="353"/>
      <c r="AC838" s="363" t="s">
        <v>196</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9">
        <v>3</v>
      </c>
      <c r="B839" s="379">
        <v>1</v>
      </c>
      <c r="C839" s="361" t="s">
        <v>625</v>
      </c>
      <c r="D839" s="347"/>
      <c r="E839" s="347"/>
      <c r="F839" s="347"/>
      <c r="G839" s="347"/>
      <c r="H839" s="347"/>
      <c r="I839" s="347"/>
      <c r="J839" s="348" t="s">
        <v>624</v>
      </c>
      <c r="K839" s="349"/>
      <c r="L839" s="349"/>
      <c r="M839" s="349"/>
      <c r="N839" s="349"/>
      <c r="O839" s="349"/>
      <c r="P839" s="362" t="s">
        <v>622</v>
      </c>
      <c r="Q839" s="350"/>
      <c r="R839" s="350"/>
      <c r="S839" s="350"/>
      <c r="T839" s="350"/>
      <c r="U839" s="350"/>
      <c r="V839" s="350"/>
      <c r="W839" s="350"/>
      <c r="X839" s="350"/>
      <c r="Y839" s="351">
        <v>0.3</v>
      </c>
      <c r="Z839" s="352"/>
      <c r="AA839" s="352"/>
      <c r="AB839" s="353"/>
      <c r="AC839" s="363" t="s">
        <v>196</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626</v>
      </c>
      <c r="D870" s="347"/>
      <c r="E870" s="347"/>
      <c r="F870" s="347"/>
      <c r="G870" s="347"/>
      <c r="H870" s="347"/>
      <c r="I870" s="347"/>
      <c r="J870" s="348" t="s">
        <v>624</v>
      </c>
      <c r="K870" s="349"/>
      <c r="L870" s="349"/>
      <c r="M870" s="349"/>
      <c r="N870" s="349"/>
      <c r="O870" s="349"/>
      <c r="P870" s="362" t="s">
        <v>622</v>
      </c>
      <c r="Q870" s="350"/>
      <c r="R870" s="350"/>
      <c r="S870" s="350"/>
      <c r="T870" s="350"/>
      <c r="U870" s="350"/>
      <c r="V870" s="350"/>
      <c r="W870" s="350"/>
      <c r="X870" s="350"/>
      <c r="Y870" s="351">
        <v>0.1</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9">
        <v>2</v>
      </c>
      <c r="B871" s="379">
        <v>1</v>
      </c>
      <c r="C871" s="361" t="s">
        <v>627</v>
      </c>
      <c r="D871" s="347"/>
      <c r="E871" s="347"/>
      <c r="F871" s="347"/>
      <c r="G871" s="347"/>
      <c r="H871" s="347"/>
      <c r="I871" s="347"/>
      <c r="J871" s="348" t="s">
        <v>624</v>
      </c>
      <c r="K871" s="349"/>
      <c r="L871" s="349"/>
      <c r="M871" s="349"/>
      <c r="N871" s="349"/>
      <c r="O871" s="349"/>
      <c r="P871" s="362" t="s">
        <v>628</v>
      </c>
      <c r="Q871" s="350"/>
      <c r="R871" s="350"/>
      <c r="S871" s="350"/>
      <c r="T871" s="350"/>
      <c r="U871" s="350"/>
      <c r="V871" s="350"/>
      <c r="W871" s="350"/>
      <c r="X871" s="350"/>
      <c r="Y871" s="351">
        <v>0.1</v>
      </c>
      <c r="Z871" s="352"/>
      <c r="AA871" s="352"/>
      <c r="AB871" s="353"/>
      <c r="AC871" s="363" t="s">
        <v>196</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629</v>
      </c>
      <c r="D903" s="347"/>
      <c r="E903" s="347"/>
      <c r="F903" s="347"/>
      <c r="G903" s="347"/>
      <c r="H903" s="347"/>
      <c r="I903" s="347"/>
      <c r="J903" s="348">
        <v>6010001034809</v>
      </c>
      <c r="K903" s="349"/>
      <c r="L903" s="349"/>
      <c r="M903" s="349"/>
      <c r="N903" s="349"/>
      <c r="O903" s="349"/>
      <c r="P903" s="362" t="s">
        <v>630</v>
      </c>
      <c r="Q903" s="350"/>
      <c r="R903" s="350"/>
      <c r="S903" s="350"/>
      <c r="T903" s="350"/>
      <c r="U903" s="350"/>
      <c r="V903" s="350"/>
      <c r="W903" s="350"/>
      <c r="X903" s="350"/>
      <c r="Y903" s="351">
        <v>135.19999999999999</v>
      </c>
      <c r="Z903" s="352"/>
      <c r="AA903" s="352"/>
      <c r="AB903" s="353"/>
      <c r="AC903" s="363" t="s">
        <v>500</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79">
        <v>2</v>
      </c>
      <c r="B904" s="379">
        <v>1</v>
      </c>
      <c r="C904" s="361" t="s">
        <v>631</v>
      </c>
      <c r="D904" s="347"/>
      <c r="E904" s="347"/>
      <c r="F904" s="347"/>
      <c r="G904" s="347"/>
      <c r="H904" s="347"/>
      <c r="I904" s="347"/>
      <c r="J904" s="348">
        <v>3011001011404</v>
      </c>
      <c r="K904" s="349"/>
      <c r="L904" s="349"/>
      <c r="M904" s="349"/>
      <c r="N904" s="349"/>
      <c r="O904" s="349"/>
      <c r="P904" s="362" t="s">
        <v>630</v>
      </c>
      <c r="Q904" s="350"/>
      <c r="R904" s="350"/>
      <c r="S904" s="350"/>
      <c r="T904" s="350"/>
      <c r="U904" s="350"/>
      <c r="V904" s="350"/>
      <c r="W904" s="350"/>
      <c r="X904" s="350"/>
      <c r="Y904" s="351">
        <v>115.2</v>
      </c>
      <c r="Z904" s="352"/>
      <c r="AA904" s="352"/>
      <c r="AB904" s="353"/>
      <c r="AC904" s="363" t="s">
        <v>497</v>
      </c>
      <c r="AD904" s="363"/>
      <c r="AE904" s="363"/>
      <c r="AF904" s="363"/>
      <c r="AG904" s="363"/>
      <c r="AH904" s="372">
        <v>2</v>
      </c>
      <c r="AI904" s="373"/>
      <c r="AJ904" s="373"/>
      <c r="AK904" s="373"/>
      <c r="AL904" s="357">
        <v>78</v>
      </c>
      <c r="AM904" s="358"/>
      <c r="AN904" s="358"/>
      <c r="AO904" s="359"/>
      <c r="AP904" s="360"/>
      <c r="AQ904" s="360"/>
      <c r="AR904" s="360"/>
      <c r="AS904" s="360"/>
      <c r="AT904" s="360"/>
      <c r="AU904" s="360"/>
      <c r="AV904" s="360"/>
      <c r="AW904" s="360"/>
      <c r="AX904" s="360"/>
    </row>
    <row r="905" spans="1:50" ht="30" customHeight="1" x14ac:dyDescent="0.15">
      <c r="A905" s="379">
        <v>3</v>
      </c>
      <c r="B905" s="379">
        <v>1</v>
      </c>
      <c r="C905" s="361" t="s">
        <v>632</v>
      </c>
      <c r="D905" s="347"/>
      <c r="E905" s="347"/>
      <c r="F905" s="347"/>
      <c r="G905" s="347"/>
      <c r="H905" s="347"/>
      <c r="I905" s="347"/>
      <c r="J905" s="348">
        <v>1010001032437</v>
      </c>
      <c r="K905" s="349"/>
      <c r="L905" s="349"/>
      <c r="M905" s="349"/>
      <c r="N905" s="349"/>
      <c r="O905" s="349"/>
      <c r="P905" s="362" t="s">
        <v>630</v>
      </c>
      <c r="Q905" s="350"/>
      <c r="R905" s="350"/>
      <c r="S905" s="350"/>
      <c r="T905" s="350"/>
      <c r="U905" s="350"/>
      <c r="V905" s="350"/>
      <c r="W905" s="350"/>
      <c r="X905" s="350"/>
      <c r="Y905" s="351">
        <v>88.3</v>
      </c>
      <c r="Z905" s="352"/>
      <c r="AA905" s="352"/>
      <c r="AB905" s="353"/>
      <c r="AC905" s="363" t="s">
        <v>497</v>
      </c>
      <c r="AD905" s="363"/>
      <c r="AE905" s="363"/>
      <c r="AF905" s="363"/>
      <c r="AG905" s="363"/>
      <c r="AH905" s="355">
        <v>1</v>
      </c>
      <c r="AI905" s="356"/>
      <c r="AJ905" s="356"/>
      <c r="AK905" s="356"/>
      <c r="AL905" s="357">
        <v>97</v>
      </c>
      <c r="AM905" s="358"/>
      <c r="AN905" s="358"/>
      <c r="AO905" s="359"/>
      <c r="AP905" s="360"/>
      <c r="AQ905" s="360"/>
      <c r="AR905" s="360"/>
      <c r="AS905" s="360"/>
      <c r="AT905" s="360"/>
      <c r="AU905" s="360"/>
      <c r="AV905" s="360"/>
      <c r="AW905" s="360"/>
      <c r="AX905" s="360"/>
    </row>
    <row r="906" spans="1:50" ht="30" customHeight="1" x14ac:dyDescent="0.15">
      <c r="A906" s="379">
        <v>4</v>
      </c>
      <c r="B906" s="379">
        <v>1</v>
      </c>
      <c r="C906" s="361" t="s">
        <v>633</v>
      </c>
      <c r="D906" s="347"/>
      <c r="E906" s="347"/>
      <c r="F906" s="347"/>
      <c r="G906" s="347"/>
      <c r="H906" s="347"/>
      <c r="I906" s="347"/>
      <c r="J906" s="348">
        <v>6360005004483</v>
      </c>
      <c r="K906" s="349"/>
      <c r="L906" s="349"/>
      <c r="M906" s="349"/>
      <c r="N906" s="349"/>
      <c r="O906" s="349"/>
      <c r="P906" s="362" t="s">
        <v>630</v>
      </c>
      <c r="Q906" s="350"/>
      <c r="R906" s="350"/>
      <c r="S906" s="350"/>
      <c r="T906" s="350"/>
      <c r="U906" s="350"/>
      <c r="V906" s="350"/>
      <c r="W906" s="350"/>
      <c r="X906" s="350"/>
      <c r="Y906" s="351">
        <v>42.2</v>
      </c>
      <c r="Z906" s="352"/>
      <c r="AA906" s="352"/>
      <c r="AB906" s="353"/>
      <c r="AC906" s="363" t="s">
        <v>497</v>
      </c>
      <c r="AD906" s="363"/>
      <c r="AE906" s="363"/>
      <c r="AF906" s="363"/>
      <c r="AG906" s="363"/>
      <c r="AH906" s="355">
        <v>2</v>
      </c>
      <c r="AI906" s="356"/>
      <c r="AJ906" s="356"/>
      <c r="AK906" s="356"/>
      <c r="AL906" s="357">
        <v>71</v>
      </c>
      <c r="AM906" s="358"/>
      <c r="AN906" s="358"/>
      <c r="AO906" s="359"/>
      <c r="AP906" s="360"/>
      <c r="AQ906" s="360"/>
      <c r="AR906" s="360"/>
      <c r="AS906" s="360"/>
      <c r="AT906" s="360"/>
      <c r="AU906" s="360"/>
      <c r="AV906" s="360"/>
      <c r="AW906" s="360"/>
      <c r="AX906" s="360"/>
    </row>
    <row r="907" spans="1:50" ht="30" customHeight="1" x14ac:dyDescent="0.15">
      <c r="A907" s="379">
        <v>5</v>
      </c>
      <c r="B907" s="379">
        <v>1</v>
      </c>
      <c r="C907" s="361" t="s">
        <v>634</v>
      </c>
      <c r="D907" s="347"/>
      <c r="E907" s="347"/>
      <c r="F907" s="347"/>
      <c r="G907" s="347"/>
      <c r="H907" s="347"/>
      <c r="I907" s="347"/>
      <c r="J907" s="348">
        <v>8010005004194</v>
      </c>
      <c r="K907" s="349"/>
      <c r="L907" s="349"/>
      <c r="M907" s="349"/>
      <c r="N907" s="349"/>
      <c r="O907" s="349"/>
      <c r="P907" s="362" t="s">
        <v>630</v>
      </c>
      <c r="Q907" s="350"/>
      <c r="R907" s="350"/>
      <c r="S907" s="350"/>
      <c r="T907" s="350"/>
      <c r="U907" s="350"/>
      <c r="V907" s="350"/>
      <c r="W907" s="350"/>
      <c r="X907" s="350"/>
      <c r="Y907" s="351">
        <v>41.9</v>
      </c>
      <c r="Z907" s="352"/>
      <c r="AA907" s="352"/>
      <c r="AB907" s="353"/>
      <c r="AC907" s="354" t="s">
        <v>500</v>
      </c>
      <c r="AD907" s="354"/>
      <c r="AE907" s="354"/>
      <c r="AF907" s="354"/>
      <c r="AG907" s="354"/>
      <c r="AH907" s="355">
        <v>1</v>
      </c>
      <c r="AI907" s="356"/>
      <c r="AJ907" s="356"/>
      <c r="AK907" s="356"/>
      <c r="AL907" s="357">
        <v>100</v>
      </c>
      <c r="AM907" s="358"/>
      <c r="AN907" s="358"/>
      <c r="AO907" s="359"/>
      <c r="AP907" s="360"/>
      <c r="AQ907" s="360"/>
      <c r="AR907" s="360"/>
      <c r="AS907" s="360"/>
      <c r="AT907" s="360"/>
      <c r="AU907" s="360"/>
      <c r="AV907" s="360"/>
      <c r="AW907" s="360"/>
      <c r="AX907" s="360"/>
    </row>
    <row r="908" spans="1:50" ht="30" customHeight="1" x14ac:dyDescent="0.15">
      <c r="A908" s="379">
        <v>6</v>
      </c>
      <c r="B908" s="379">
        <v>1</v>
      </c>
      <c r="C908" s="361" t="s">
        <v>635</v>
      </c>
      <c r="D908" s="347"/>
      <c r="E908" s="347"/>
      <c r="F908" s="347"/>
      <c r="G908" s="347"/>
      <c r="H908" s="347"/>
      <c r="I908" s="347"/>
      <c r="J908" s="348">
        <v>8010401024011</v>
      </c>
      <c r="K908" s="349"/>
      <c r="L908" s="349"/>
      <c r="M908" s="349"/>
      <c r="N908" s="349"/>
      <c r="O908" s="349"/>
      <c r="P908" s="362" t="s">
        <v>630</v>
      </c>
      <c r="Q908" s="350"/>
      <c r="R908" s="350"/>
      <c r="S908" s="350"/>
      <c r="T908" s="350"/>
      <c r="U908" s="350"/>
      <c r="V908" s="350"/>
      <c r="W908" s="350"/>
      <c r="X908" s="350"/>
      <c r="Y908" s="351">
        <v>4.8</v>
      </c>
      <c r="Z908" s="352"/>
      <c r="AA908" s="352"/>
      <c r="AB908" s="353"/>
      <c r="AC908" s="354" t="s">
        <v>496</v>
      </c>
      <c r="AD908" s="354"/>
      <c r="AE908" s="354"/>
      <c r="AF908" s="354"/>
      <c r="AG908" s="354"/>
      <c r="AH908" s="355">
        <v>3</v>
      </c>
      <c r="AI908" s="356"/>
      <c r="AJ908" s="356"/>
      <c r="AK908" s="356"/>
      <c r="AL908" s="357">
        <v>100</v>
      </c>
      <c r="AM908" s="358"/>
      <c r="AN908" s="358"/>
      <c r="AO908" s="359"/>
      <c r="AP908" s="360"/>
      <c r="AQ908" s="360"/>
      <c r="AR908" s="360"/>
      <c r="AS908" s="360"/>
      <c r="AT908" s="360"/>
      <c r="AU908" s="360"/>
      <c r="AV908" s="360"/>
      <c r="AW908" s="360"/>
      <c r="AX908" s="360"/>
    </row>
    <row r="909" spans="1:50" ht="30" customHeight="1" x14ac:dyDescent="0.15">
      <c r="A909" s="379">
        <v>7</v>
      </c>
      <c r="B909" s="379">
        <v>1</v>
      </c>
      <c r="C909" s="361" t="s">
        <v>636</v>
      </c>
      <c r="D909" s="347"/>
      <c r="E909" s="347"/>
      <c r="F909" s="347"/>
      <c r="G909" s="347"/>
      <c r="H909" s="347"/>
      <c r="I909" s="347"/>
      <c r="J909" s="348">
        <v>6080005003150</v>
      </c>
      <c r="K909" s="349"/>
      <c r="L909" s="349"/>
      <c r="M909" s="349"/>
      <c r="N909" s="349"/>
      <c r="O909" s="349"/>
      <c r="P909" s="362" t="s">
        <v>630</v>
      </c>
      <c r="Q909" s="350"/>
      <c r="R909" s="350"/>
      <c r="S909" s="350"/>
      <c r="T909" s="350"/>
      <c r="U909" s="350"/>
      <c r="V909" s="350"/>
      <c r="W909" s="350"/>
      <c r="X909" s="350"/>
      <c r="Y909" s="351">
        <v>4</v>
      </c>
      <c r="Z909" s="352"/>
      <c r="AA909" s="352"/>
      <c r="AB909" s="353"/>
      <c r="AC909" s="354" t="s">
        <v>500</v>
      </c>
      <c r="AD909" s="354"/>
      <c r="AE909" s="354"/>
      <c r="AF909" s="354"/>
      <c r="AG909" s="354"/>
      <c r="AH909" s="355">
        <v>1</v>
      </c>
      <c r="AI909" s="356"/>
      <c r="AJ909" s="356"/>
      <c r="AK909" s="356"/>
      <c r="AL909" s="357">
        <v>100</v>
      </c>
      <c r="AM909" s="358"/>
      <c r="AN909" s="358"/>
      <c r="AO909" s="359"/>
      <c r="AP909" s="360"/>
      <c r="AQ909" s="360"/>
      <c r="AR909" s="360"/>
      <c r="AS909" s="360"/>
      <c r="AT909" s="360"/>
      <c r="AU909" s="360"/>
      <c r="AV909" s="360"/>
      <c r="AW909" s="360"/>
      <c r="AX909" s="360"/>
    </row>
    <row r="910" spans="1:50" ht="30" customHeight="1" x14ac:dyDescent="0.15">
      <c r="A910" s="379">
        <v>8</v>
      </c>
      <c r="B910" s="379">
        <v>1</v>
      </c>
      <c r="C910" s="361" t="s">
        <v>637</v>
      </c>
      <c r="D910" s="347"/>
      <c r="E910" s="347"/>
      <c r="F910" s="347"/>
      <c r="G910" s="347"/>
      <c r="H910" s="347"/>
      <c r="I910" s="347"/>
      <c r="J910" s="348">
        <v>4010401048922</v>
      </c>
      <c r="K910" s="349"/>
      <c r="L910" s="349"/>
      <c r="M910" s="349"/>
      <c r="N910" s="349"/>
      <c r="O910" s="349"/>
      <c r="P910" s="362" t="s">
        <v>638</v>
      </c>
      <c r="Q910" s="350"/>
      <c r="R910" s="350"/>
      <c r="S910" s="350"/>
      <c r="T910" s="350"/>
      <c r="U910" s="350"/>
      <c r="V910" s="350"/>
      <c r="W910" s="350"/>
      <c r="X910" s="350"/>
      <c r="Y910" s="351">
        <v>0.05</v>
      </c>
      <c r="Z910" s="352"/>
      <c r="AA910" s="352"/>
      <c r="AB910" s="353"/>
      <c r="AC910" s="354" t="s">
        <v>499</v>
      </c>
      <c r="AD910" s="354"/>
      <c r="AE910" s="354"/>
      <c r="AF910" s="354"/>
      <c r="AG910" s="354"/>
      <c r="AH910" s="355">
        <v>1</v>
      </c>
      <c r="AI910" s="356"/>
      <c r="AJ910" s="356"/>
      <c r="AK910" s="356"/>
      <c r="AL910" s="357">
        <v>100</v>
      </c>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1" t="s">
        <v>620</v>
      </c>
      <c r="D936" s="347"/>
      <c r="E936" s="347"/>
      <c r="F936" s="347"/>
      <c r="G936" s="347"/>
      <c r="H936" s="347"/>
      <c r="I936" s="347"/>
      <c r="J936" s="348" t="s">
        <v>624</v>
      </c>
      <c r="K936" s="349"/>
      <c r="L936" s="349"/>
      <c r="M936" s="349"/>
      <c r="N936" s="349"/>
      <c r="O936" s="349"/>
      <c r="P936" s="362" t="s">
        <v>639</v>
      </c>
      <c r="Q936" s="350"/>
      <c r="R936" s="350"/>
      <c r="S936" s="350"/>
      <c r="T936" s="350"/>
      <c r="U936" s="350"/>
      <c r="V936" s="350"/>
      <c r="W936" s="350"/>
      <c r="X936" s="350"/>
      <c r="Y936" s="351">
        <v>2.2999999999999998</v>
      </c>
      <c r="Z936" s="352"/>
      <c r="AA936" s="352"/>
      <c r="AB936" s="353"/>
      <c r="AC936" s="363" t="s">
        <v>196</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9">
        <v>2</v>
      </c>
      <c r="B937" s="379">
        <v>1</v>
      </c>
      <c r="C937" s="361" t="s">
        <v>623</v>
      </c>
      <c r="D937" s="347"/>
      <c r="E937" s="347"/>
      <c r="F937" s="347"/>
      <c r="G937" s="347"/>
      <c r="H937" s="347"/>
      <c r="I937" s="347"/>
      <c r="J937" s="348" t="s">
        <v>621</v>
      </c>
      <c r="K937" s="349"/>
      <c r="L937" s="349"/>
      <c r="M937" s="349"/>
      <c r="N937" s="349"/>
      <c r="O937" s="349"/>
      <c r="P937" s="362" t="s">
        <v>639</v>
      </c>
      <c r="Q937" s="350"/>
      <c r="R937" s="350"/>
      <c r="S937" s="350"/>
      <c r="T937" s="350"/>
      <c r="U937" s="350"/>
      <c r="V937" s="350"/>
      <c r="W937" s="350"/>
      <c r="X937" s="350"/>
      <c r="Y937" s="351">
        <v>2.2000000000000002</v>
      </c>
      <c r="Z937" s="352"/>
      <c r="AA937" s="352"/>
      <c r="AB937" s="353"/>
      <c r="AC937" s="363" t="s">
        <v>196</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620</v>
      </c>
      <c r="D969" s="347"/>
      <c r="E969" s="347"/>
      <c r="F969" s="347"/>
      <c r="G969" s="347"/>
      <c r="H969" s="347"/>
      <c r="I969" s="347"/>
      <c r="J969" s="348" t="s">
        <v>641</v>
      </c>
      <c r="K969" s="349"/>
      <c r="L969" s="349"/>
      <c r="M969" s="349"/>
      <c r="N969" s="349"/>
      <c r="O969" s="349"/>
      <c r="P969" s="362" t="s">
        <v>622</v>
      </c>
      <c r="Q969" s="350"/>
      <c r="R969" s="350"/>
      <c r="S969" s="350"/>
      <c r="T969" s="350"/>
      <c r="U969" s="350"/>
      <c r="V969" s="350"/>
      <c r="W969" s="350"/>
      <c r="X969" s="350"/>
      <c r="Y969" s="351">
        <v>0.7</v>
      </c>
      <c r="Z969" s="352"/>
      <c r="AA969" s="352"/>
      <c r="AB969" s="353"/>
      <c r="AC969" s="363" t="s">
        <v>196</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9">
        <v>2</v>
      </c>
      <c r="B970" s="379">
        <v>1</v>
      </c>
      <c r="C970" s="361" t="s">
        <v>623</v>
      </c>
      <c r="D970" s="347"/>
      <c r="E970" s="347"/>
      <c r="F970" s="347"/>
      <c r="G970" s="347"/>
      <c r="H970" s="347"/>
      <c r="I970" s="347"/>
      <c r="J970" s="348" t="s">
        <v>621</v>
      </c>
      <c r="K970" s="349"/>
      <c r="L970" s="349"/>
      <c r="M970" s="349"/>
      <c r="N970" s="349"/>
      <c r="O970" s="349"/>
      <c r="P970" s="362" t="s">
        <v>622</v>
      </c>
      <c r="Q970" s="350"/>
      <c r="R970" s="350"/>
      <c r="S970" s="350"/>
      <c r="T970" s="350"/>
      <c r="U970" s="350"/>
      <c r="V970" s="350"/>
      <c r="W970" s="350"/>
      <c r="X970" s="350"/>
      <c r="Y970" s="351">
        <v>0.6</v>
      </c>
      <c r="Z970" s="352"/>
      <c r="AA970" s="352"/>
      <c r="AB970" s="353"/>
      <c r="AC970" s="363" t="s">
        <v>196</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9">
        <v>3</v>
      </c>
      <c r="B971" s="379">
        <v>1</v>
      </c>
      <c r="C971" s="361" t="s">
        <v>625</v>
      </c>
      <c r="D971" s="347"/>
      <c r="E971" s="347"/>
      <c r="F971" s="347"/>
      <c r="G971" s="347"/>
      <c r="H971" s="347"/>
      <c r="I971" s="347"/>
      <c r="J971" s="348" t="s">
        <v>624</v>
      </c>
      <c r="K971" s="349"/>
      <c r="L971" s="349"/>
      <c r="M971" s="349"/>
      <c r="N971" s="349"/>
      <c r="O971" s="349"/>
      <c r="P971" s="362" t="s">
        <v>622</v>
      </c>
      <c r="Q971" s="350"/>
      <c r="R971" s="350"/>
      <c r="S971" s="350"/>
      <c r="T971" s="350"/>
      <c r="U971" s="350"/>
      <c r="V971" s="350"/>
      <c r="W971" s="350"/>
      <c r="X971" s="350"/>
      <c r="Y971" s="351">
        <v>0.3</v>
      </c>
      <c r="Z971" s="352"/>
      <c r="AA971" s="352"/>
      <c r="AB971" s="353"/>
      <c r="AC971" s="363" t="s">
        <v>196</v>
      </c>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x14ac:dyDescent="0.15">
      <c r="A972" s="379">
        <v>4</v>
      </c>
      <c r="B972" s="379">
        <v>1</v>
      </c>
      <c r="C972" s="361" t="s">
        <v>640</v>
      </c>
      <c r="D972" s="347"/>
      <c r="E972" s="347"/>
      <c r="F972" s="347"/>
      <c r="G972" s="347"/>
      <c r="H972" s="347"/>
      <c r="I972" s="347"/>
      <c r="J972" s="348" t="s">
        <v>624</v>
      </c>
      <c r="K972" s="349"/>
      <c r="L972" s="349"/>
      <c r="M972" s="349"/>
      <c r="N972" s="349"/>
      <c r="O972" s="349"/>
      <c r="P972" s="362" t="s">
        <v>622</v>
      </c>
      <c r="Q972" s="350"/>
      <c r="R972" s="350"/>
      <c r="S972" s="350"/>
      <c r="T972" s="350"/>
      <c r="U972" s="350"/>
      <c r="V972" s="350"/>
      <c r="W972" s="350"/>
      <c r="X972" s="350"/>
      <c r="Y972" s="351">
        <v>0.2</v>
      </c>
      <c r="Z972" s="352"/>
      <c r="AA972" s="352"/>
      <c r="AB972" s="353"/>
      <c r="AC972" s="363" t="s">
        <v>196</v>
      </c>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9">
        <v>1</v>
      </c>
      <c r="B1002" s="379">
        <v>1</v>
      </c>
      <c r="C1002" s="361" t="s">
        <v>642</v>
      </c>
      <c r="D1002" s="347"/>
      <c r="E1002" s="347"/>
      <c r="F1002" s="347"/>
      <c r="G1002" s="347"/>
      <c r="H1002" s="347"/>
      <c r="I1002" s="347"/>
      <c r="J1002" s="348" t="s">
        <v>656</v>
      </c>
      <c r="K1002" s="349"/>
      <c r="L1002" s="349"/>
      <c r="M1002" s="349"/>
      <c r="N1002" s="349"/>
      <c r="O1002" s="349"/>
      <c r="P1002" s="362" t="s">
        <v>651</v>
      </c>
      <c r="Q1002" s="350"/>
      <c r="R1002" s="350"/>
      <c r="S1002" s="350"/>
      <c r="T1002" s="350"/>
      <c r="U1002" s="350"/>
      <c r="V1002" s="350"/>
      <c r="W1002" s="350"/>
      <c r="X1002" s="350"/>
      <c r="Y1002" s="351">
        <v>32.4</v>
      </c>
      <c r="Z1002" s="352"/>
      <c r="AA1002" s="352"/>
      <c r="AB1002" s="353"/>
      <c r="AC1002" s="363" t="s">
        <v>497</v>
      </c>
      <c r="AD1002" s="371"/>
      <c r="AE1002" s="371"/>
      <c r="AF1002" s="371"/>
      <c r="AG1002" s="371"/>
      <c r="AH1002" s="372">
        <v>2</v>
      </c>
      <c r="AI1002" s="373"/>
      <c r="AJ1002" s="373"/>
      <c r="AK1002" s="373"/>
      <c r="AL1002" s="357">
        <v>94</v>
      </c>
      <c r="AM1002" s="358"/>
      <c r="AN1002" s="358"/>
      <c r="AO1002" s="359"/>
      <c r="AP1002" s="360"/>
      <c r="AQ1002" s="360"/>
      <c r="AR1002" s="360"/>
      <c r="AS1002" s="360"/>
      <c r="AT1002" s="360"/>
      <c r="AU1002" s="360"/>
      <c r="AV1002" s="360"/>
      <c r="AW1002" s="360"/>
      <c r="AX1002" s="360"/>
    </row>
    <row r="1003" spans="1:50" ht="30" customHeight="1" x14ac:dyDescent="0.15">
      <c r="A1003" s="379">
        <v>2</v>
      </c>
      <c r="B1003" s="379">
        <v>1</v>
      </c>
      <c r="C1003" s="361" t="s">
        <v>642</v>
      </c>
      <c r="D1003" s="347"/>
      <c r="E1003" s="347"/>
      <c r="F1003" s="347"/>
      <c r="G1003" s="347"/>
      <c r="H1003" s="347"/>
      <c r="I1003" s="347"/>
      <c r="J1003" s="348" t="s">
        <v>657</v>
      </c>
      <c r="K1003" s="349"/>
      <c r="L1003" s="349"/>
      <c r="M1003" s="349"/>
      <c r="N1003" s="349"/>
      <c r="O1003" s="349"/>
      <c r="P1003" s="362" t="s">
        <v>651</v>
      </c>
      <c r="Q1003" s="350"/>
      <c r="R1003" s="350"/>
      <c r="S1003" s="350"/>
      <c r="T1003" s="350"/>
      <c r="U1003" s="350"/>
      <c r="V1003" s="350"/>
      <c r="W1003" s="350"/>
      <c r="X1003" s="350"/>
      <c r="Y1003" s="351">
        <v>58.3</v>
      </c>
      <c r="Z1003" s="352"/>
      <c r="AA1003" s="352"/>
      <c r="AB1003" s="353"/>
      <c r="AC1003" s="363" t="s">
        <v>497</v>
      </c>
      <c r="AD1003" s="363"/>
      <c r="AE1003" s="363"/>
      <c r="AF1003" s="363"/>
      <c r="AG1003" s="363"/>
      <c r="AH1003" s="372">
        <v>1</v>
      </c>
      <c r="AI1003" s="373"/>
      <c r="AJ1003" s="373"/>
      <c r="AK1003" s="373"/>
      <c r="AL1003" s="357">
        <v>99</v>
      </c>
      <c r="AM1003" s="358"/>
      <c r="AN1003" s="358"/>
      <c r="AO1003" s="359"/>
      <c r="AP1003" s="360"/>
      <c r="AQ1003" s="360"/>
      <c r="AR1003" s="360"/>
      <c r="AS1003" s="360"/>
      <c r="AT1003" s="360"/>
      <c r="AU1003" s="360"/>
      <c r="AV1003" s="360"/>
      <c r="AW1003" s="360"/>
      <c r="AX1003" s="360"/>
    </row>
    <row r="1004" spans="1:50" ht="30" customHeight="1" x14ac:dyDescent="0.15">
      <c r="A1004" s="379">
        <v>3</v>
      </c>
      <c r="B1004" s="379">
        <v>1</v>
      </c>
      <c r="C1004" s="361" t="s">
        <v>642</v>
      </c>
      <c r="D1004" s="347"/>
      <c r="E1004" s="347"/>
      <c r="F1004" s="347"/>
      <c r="G1004" s="347"/>
      <c r="H1004" s="347"/>
      <c r="I1004" s="347"/>
      <c r="J1004" s="348" t="s">
        <v>658</v>
      </c>
      <c r="K1004" s="349"/>
      <c r="L1004" s="349"/>
      <c r="M1004" s="349"/>
      <c r="N1004" s="349"/>
      <c r="O1004" s="349"/>
      <c r="P1004" s="362" t="s">
        <v>651</v>
      </c>
      <c r="Q1004" s="350"/>
      <c r="R1004" s="350"/>
      <c r="S1004" s="350"/>
      <c r="T1004" s="350"/>
      <c r="U1004" s="350"/>
      <c r="V1004" s="350"/>
      <c r="W1004" s="350"/>
      <c r="X1004" s="350"/>
      <c r="Y1004" s="351">
        <v>67.3</v>
      </c>
      <c r="Z1004" s="352"/>
      <c r="AA1004" s="352"/>
      <c r="AB1004" s="353"/>
      <c r="AC1004" s="363" t="s">
        <v>497</v>
      </c>
      <c r="AD1004" s="363"/>
      <c r="AE1004" s="363"/>
      <c r="AF1004" s="363"/>
      <c r="AG1004" s="363"/>
      <c r="AH1004" s="355">
        <v>1</v>
      </c>
      <c r="AI1004" s="356"/>
      <c r="AJ1004" s="356"/>
      <c r="AK1004" s="356"/>
      <c r="AL1004" s="357">
        <v>99</v>
      </c>
      <c r="AM1004" s="358"/>
      <c r="AN1004" s="358"/>
      <c r="AO1004" s="359"/>
      <c r="AP1004" s="360"/>
      <c r="AQ1004" s="360"/>
      <c r="AR1004" s="360"/>
      <c r="AS1004" s="360"/>
      <c r="AT1004" s="360"/>
      <c r="AU1004" s="360"/>
      <c r="AV1004" s="360"/>
      <c r="AW1004" s="360"/>
      <c r="AX1004" s="360"/>
    </row>
    <row r="1005" spans="1:50" ht="30" customHeight="1" x14ac:dyDescent="0.15">
      <c r="A1005" s="379">
        <v>4</v>
      </c>
      <c r="B1005" s="379">
        <v>1</v>
      </c>
      <c r="C1005" s="361" t="s">
        <v>642</v>
      </c>
      <c r="D1005" s="347"/>
      <c r="E1005" s="347"/>
      <c r="F1005" s="347"/>
      <c r="G1005" s="347"/>
      <c r="H1005" s="347"/>
      <c r="I1005" s="347"/>
      <c r="J1005" s="348" t="s">
        <v>656</v>
      </c>
      <c r="K1005" s="349"/>
      <c r="L1005" s="349"/>
      <c r="M1005" s="349"/>
      <c r="N1005" s="349"/>
      <c r="O1005" s="349"/>
      <c r="P1005" s="362" t="s">
        <v>651</v>
      </c>
      <c r="Q1005" s="350"/>
      <c r="R1005" s="350"/>
      <c r="S1005" s="350"/>
      <c r="T1005" s="350"/>
      <c r="U1005" s="350"/>
      <c r="V1005" s="350"/>
      <c r="W1005" s="350"/>
      <c r="X1005" s="350"/>
      <c r="Y1005" s="351">
        <v>28.2</v>
      </c>
      <c r="Z1005" s="352"/>
      <c r="AA1005" s="352"/>
      <c r="AB1005" s="353"/>
      <c r="AC1005" s="363" t="s">
        <v>497</v>
      </c>
      <c r="AD1005" s="363"/>
      <c r="AE1005" s="363"/>
      <c r="AF1005" s="363"/>
      <c r="AG1005" s="363"/>
      <c r="AH1005" s="355">
        <v>1</v>
      </c>
      <c r="AI1005" s="356"/>
      <c r="AJ1005" s="356"/>
      <c r="AK1005" s="356"/>
      <c r="AL1005" s="357">
        <v>95</v>
      </c>
      <c r="AM1005" s="358"/>
      <c r="AN1005" s="358"/>
      <c r="AO1005" s="359"/>
      <c r="AP1005" s="360"/>
      <c r="AQ1005" s="360"/>
      <c r="AR1005" s="360"/>
      <c r="AS1005" s="360"/>
      <c r="AT1005" s="360"/>
      <c r="AU1005" s="360"/>
      <c r="AV1005" s="360"/>
      <c r="AW1005" s="360"/>
      <c r="AX1005" s="360"/>
    </row>
    <row r="1006" spans="1:50" ht="30" customHeight="1" x14ac:dyDescent="0.15">
      <c r="A1006" s="379">
        <v>5</v>
      </c>
      <c r="B1006" s="379">
        <v>1</v>
      </c>
      <c r="C1006" s="361" t="s">
        <v>642</v>
      </c>
      <c r="D1006" s="347"/>
      <c r="E1006" s="347"/>
      <c r="F1006" s="347"/>
      <c r="G1006" s="347"/>
      <c r="H1006" s="347"/>
      <c r="I1006" s="347"/>
      <c r="J1006" s="348" t="s">
        <v>659</v>
      </c>
      <c r="K1006" s="349"/>
      <c r="L1006" s="349"/>
      <c r="M1006" s="349"/>
      <c r="N1006" s="349"/>
      <c r="O1006" s="349"/>
      <c r="P1006" s="362" t="s">
        <v>651</v>
      </c>
      <c r="Q1006" s="350"/>
      <c r="R1006" s="350"/>
      <c r="S1006" s="350"/>
      <c r="T1006" s="350"/>
      <c r="U1006" s="350"/>
      <c r="V1006" s="350"/>
      <c r="W1006" s="350"/>
      <c r="X1006" s="350"/>
      <c r="Y1006" s="351">
        <v>35.1</v>
      </c>
      <c r="Z1006" s="352"/>
      <c r="AA1006" s="352"/>
      <c r="AB1006" s="353"/>
      <c r="AC1006" s="354" t="s">
        <v>497</v>
      </c>
      <c r="AD1006" s="354"/>
      <c r="AE1006" s="354"/>
      <c r="AF1006" s="354"/>
      <c r="AG1006" s="354"/>
      <c r="AH1006" s="355">
        <v>1</v>
      </c>
      <c r="AI1006" s="356"/>
      <c r="AJ1006" s="356"/>
      <c r="AK1006" s="356"/>
      <c r="AL1006" s="357">
        <v>92</v>
      </c>
      <c r="AM1006" s="358"/>
      <c r="AN1006" s="358"/>
      <c r="AO1006" s="359"/>
      <c r="AP1006" s="360"/>
      <c r="AQ1006" s="360"/>
      <c r="AR1006" s="360"/>
      <c r="AS1006" s="360"/>
      <c r="AT1006" s="360"/>
      <c r="AU1006" s="360"/>
      <c r="AV1006" s="360"/>
      <c r="AW1006" s="360"/>
      <c r="AX1006" s="360"/>
    </row>
    <row r="1007" spans="1:50" ht="30" customHeight="1" x14ac:dyDescent="0.15">
      <c r="A1007" s="379">
        <v>6</v>
      </c>
      <c r="B1007" s="379">
        <v>1</v>
      </c>
      <c r="C1007" s="361" t="s">
        <v>642</v>
      </c>
      <c r="D1007" s="347"/>
      <c r="E1007" s="347"/>
      <c r="F1007" s="347"/>
      <c r="G1007" s="347"/>
      <c r="H1007" s="347"/>
      <c r="I1007" s="347"/>
      <c r="J1007" s="348" t="s">
        <v>656</v>
      </c>
      <c r="K1007" s="349"/>
      <c r="L1007" s="349"/>
      <c r="M1007" s="349"/>
      <c r="N1007" s="349"/>
      <c r="O1007" s="349"/>
      <c r="P1007" s="362" t="s">
        <v>651</v>
      </c>
      <c r="Q1007" s="350"/>
      <c r="R1007" s="350"/>
      <c r="S1007" s="350"/>
      <c r="T1007" s="350"/>
      <c r="U1007" s="350"/>
      <c r="V1007" s="350"/>
      <c r="W1007" s="350"/>
      <c r="X1007" s="350"/>
      <c r="Y1007" s="351">
        <v>24.2</v>
      </c>
      <c r="Z1007" s="352"/>
      <c r="AA1007" s="352"/>
      <c r="AB1007" s="353"/>
      <c r="AC1007" s="354" t="s">
        <v>497</v>
      </c>
      <c r="AD1007" s="354"/>
      <c r="AE1007" s="354"/>
      <c r="AF1007" s="354"/>
      <c r="AG1007" s="354"/>
      <c r="AH1007" s="355">
        <v>2</v>
      </c>
      <c r="AI1007" s="356"/>
      <c r="AJ1007" s="356"/>
      <c r="AK1007" s="356"/>
      <c r="AL1007" s="357">
        <v>78</v>
      </c>
      <c r="AM1007" s="358"/>
      <c r="AN1007" s="358"/>
      <c r="AO1007" s="359"/>
      <c r="AP1007" s="360"/>
      <c r="AQ1007" s="360"/>
      <c r="AR1007" s="360"/>
      <c r="AS1007" s="360"/>
      <c r="AT1007" s="360"/>
      <c r="AU1007" s="360"/>
      <c r="AV1007" s="360"/>
      <c r="AW1007" s="360"/>
      <c r="AX1007" s="360"/>
    </row>
    <row r="1008" spans="1:50" ht="30" customHeight="1" x14ac:dyDescent="0.15">
      <c r="A1008" s="379">
        <v>7</v>
      </c>
      <c r="B1008" s="379">
        <v>1</v>
      </c>
      <c r="C1008" s="361" t="s">
        <v>642</v>
      </c>
      <c r="D1008" s="347"/>
      <c r="E1008" s="347"/>
      <c r="F1008" s="347"/>
      <c r="G1008" s="347"/>
      <c r="H1008" s="347"/>
      <c r="I1008" s="347"/>
      <c r="J1008" s="348" t="s">
        <v>656</v>
      </c>
      <c r="K1008" s="349"/>
      <c r="L1008" s="349"/>
      <c r="M1008" s="349"/>
      <c r="N1008" s="349"/>
      <c r="O1008" s="349"/>
      <c r="P1008" s="362" t="s">
        <v>651</v>
      </c>
      <c r="Q1008" s="350"/>
      <c r="R1008" s="350"/>
      <c r="S1008" s="350"/>
      <c r="T1008" s="350"/>
      <c r="U1008" s="350"/>
      <c r="V1008" s="350"/>
      <c r="W1008" s="350"/>
      <c r="X1008" s="350"/>
      <c r="Y1008" s="351">
        <v>67.099999999999994</v>
      </c>
      <c r="Z1008" s="352"/>
      <c r="AA1008" s="352"/>
      <c r="AB1008" s="353"/>
      <c r="AC1008" s="354" t="s">
        <v>497</v>
      </c>
      <c r="AD1008" s="354"/>
      <c r="AE1008" s="354"/>
      <c r="AF1008" s="354"/>
      <c r="AG1008" s="354"/>
      <c r="AH1008" s="355">
        <v>1</v>
      </c>
      <c r="AI1008" s="356"/>
      <c r="AJ1008" s="356"/>
      <c r="AK1008" s="356"/>
      <c r="AL1008" s="357">
        <v>89</v>
      </c>
      <c r="AM1008" s="358"/>
      <c r="AN1008" s="358"/>
      <c r="AO1008" s="359"/>
      <c r="AP1008" s="360"/>
      <c r="AQ1008" s="360"/>
      <c r="AR1008" s="360"/>
      <c r="AS1008" s="360"/>
      <c r="AT1008" s="360"/>
      <c r="AU1008" s="360"/>
      <c r="AV1008" s="360"/>
      <c r="AW1008" s="360"/>
      <c r="AX1008" s="360"/>
    </row>
    <row r="1009" spans="1:50" ht="30" customHeight="1" x14ac:dyDescent="0.15">
      <c r="A1009" s="379">
        <v>8</v>
      </c>
      <c r="B1009" s="379">
        <v>1</v>
      </c>
      <c r="C1009" s="361" t="s">
        <v>642</v>
      </c>
      <c r="D1009" s="347"/>
      <c r="E1009" s="347"/>
      <c r="F1009" s="347"/>
      <c r="G1009" s="347"/>
      <c r="H1009" s="347"/>
      <c r="I1009" s="347"/>
      <c r="J1009" s="348" t="s">
        <v>656</v>
      </c>
      <c r="K1009" s="349"/>
      <c r="L1009" s="349"/>
      <c r="M1009" s="349"/>
      <c r="N1009" s="349"/>
      <c r="O1009" s="349"/>
      <c r="P1009" s="362" t="s">
        <v>651</v>
      </c>
      <c r="Q1009" s="350"/>
      <c r="R1009" s="350"/>
      <c r="S1009" s="350"/>
      <c r="T1009" s="350"/>
      <c r="U1009" s="350"/>
      <c r="V1009" s="350"/>
      <c r="W1009" s="350"/>
      <c r="X1009" s="350"/>
      <c r="Y1009" s="351">
        <v>36.700000000000003</v>
      </c>
      <c r="Z1009" s="352"/>
      <c r="AA1009" s="352"/>
      <c r="AB1009" s="353"/>
      <c r="AC1009" s="354" t="s">
        <v>497</v>
      </c>
      <c r="AD1009" s="354"/>
      <c r="AE1009" s="354"/>
      <c r="AF1009" s="354"/>
      <c r="AG1009" s="354"/>
      <c r="AH1009" s="355">
        <v>1</v>
      </c>
      <c r="AI1009" s="356"/>
      <c r="AJ1009" s="356"/>
      <c r="AK1009" s="356"/>
      <c r="AL1009" s="357">
        <v>81</v>
      </c>
      <c r="AM1009" s="358"/>
      <c r="AN1009" s="358"/>
      <c r="AO1009" s="359"/>
      <c r="AP1009" s="360"/>
      <c r="AQ1009" s="360"/>
      <c r="AR1009" s="360"/>
      <c r="AS1009" s="360"/>
      <c r="AT1009" s="360"/>
      <c r="AU1009" s="360"/>
      <c r="AV1009" s="360"/>
      <c r="AW1009" s="360"/>
      <c r="AX1009" s="360"/>
    </row>
    <row r="1010" spans="1:50" ht="30" customHeight="1" x14ac:dyDescent="0.15">
      <c r="A1010" s="379">
        <v>9</v>
      </c>
      <c r="B1010" s="379">
        <v>1</v>
      </c>
      <c r="C1010" s="361" t="s">
        <v>643</v>
      </c>
      <c r="D1010" s="347"/>
      <c r="E1010" s="347"/>
      <c r="F1010" s="347"/>
      <c r="G1010" s="347"/>
      <c r="H1010" s="347"/>
      <c r="I1010" s="347"/>
      <c r="J1010" s="348" t="s">
        <v>656</v>
      </c>
      <c r="K1010" s="349"/>
      <c r="L1010" s="349"/>
      <c r="M1010" s="349"/>
      <c r="N1010" s="349"/>
      <c r="O1010" s="349"/>
      <c r="P1010" s="362" t="s">
        <v>651</v>
      </c>
      <c r="Q1010" s="350"/>
      <c r="R1010" s="350"/>
      <c r="S1010" s="350"/>
      <c r="T1010" s="350"/>
      <c r="U1010" s="350"/>
      <c r="V1010" s="350"/>
      <c r="W1010" s="350"/>
      <c r="X1010" s="350"/>
      <c r="Y1010" s="351">
        <v>103.4</v>
      </c>
      <c r="Z1010" s="352"/>
      <c r="AA1010" s="352"/>
      <c r="AB1010" s="353"/>
      <c r="AC1010" s="354" t="s">
        <v>497</v>
      </c>
      <c r="AD1010" s="354"/>
      <c r="AE1010" s="354"/>
      <c r="AF1010" s="354"/>
      <c r="AG1010" s="354"/>
      <c r="AH1010" s="355">
        <v>2</v>
      </c>
      <c r="AI1010" s="356"/>
      <c r="AJ1010" s="356"/>
      <c r="AK1010" s="356"/>
      <c r="AL1010" s="357">
        <v>97</v>
      </c>
      <c r="AM1010" s="358"/>
      <c r="AN1010" s="358"/>
      <c r="AO1010" s="359"/>
      <c r="AP1010" s="360"/>
      <c r="AQ1010" s="360"/>
      <c r="AR1010" s="360"/>
      <c r="AS1010" s="360"/>
      <c r="AT1010" s="360"/>
      <c r="AU1010" s="360"/>
      <c r="AV1010" s="360"/>
      <c r="AW1010" s="360"/>
      <c r="AX1010" s="360"/>
    </row>
    <row r="1011" spans="1:50" ht="30" customHeight="1" x14ac:dyDescent="0.15">
      <c r="A1011" s="379">
        <v>10</v>
      </c>
      <c r="B1011" s="379">
        <v>1</v>
      </c>
      <c r="C1011" s="361" t="s">
        <v>644</v>
      </c>
      <c r="D1011" s="347"/>
      <c r="E1011" s="347"/>
      <c r="F1011" s="347"/>
      <c r="G1011" s="347"/>
      <c r="H1011" s="347"/>
      <c r="I1011" s="347"/>
      <c r="J1011" s="348">
        <v>2010001029969</v>
      </c>
      <c r="K1011" s="349"/>
      <c r="L1011" s="349"/>
      <c r="M1011" s="349"/>
      <c r="N1011" s="349"/>
      <c r="O1011" s="349"/>
      <c r="P1011" s="362" t="s">
        <v>651</v>
      </c>
      <c r="Q1011" s="350"/>
      <c r="R1011" s="350"/>
      <c r="S1011" s="350"/>
      <c r="T1011" s="350"/>
      <c r="U1011" s="350"/>
      <c r="V1011" s="350"/>
      <c r="W1011" s="350"/>
      <c r="X1011" s="350"/>
      <c r="Y1011" s="351">
        <v>10.9</v>
      </c>
      <c r="Z1011" s="352"/>
      <c r="AA1011" s="352"/>
      <c r="AB1011" s="353"/>
      <c r="AC1011" s="354" t="s">
        <v>500</v>
      </c>
      <c r="AD1011" s="354"/>
      <c r="AE1011" s="354"/>
      <c r="AF1011" s="354"/>
      <c r="AG1011" s="354"/>
      <c r="AH1011" s="355">
        <v>2</v>
      </c>
      <c r="AI1011" s="356"/>
      <c r="AJ1011" s="356"/>
      <c r="AK1011" s="356"/>
      <c r="AL1011" s="357">
        <v>100</v>
      </c>
      <c r="AM1011" s="358"/>
      <c r="AN1011" s="358"/>
      <c r="AO1011" s="359"/>
      <c r="AP1011" s="360"/>
      <c r="AQ1011" s="360"/>
      <c r="AR1011" s="360"/>
      <c r="AS1011" s="360"/>
      <c r="AT1011" s="360"/>
      <c r="AU1011" s="360"/>
      <c r="AV1011" s="360"/>
      <c r="AW1011" s="360"/>
      <c r="AX1011" s="360"/>
    </row>
    <row r="1012" spans="1:50" ht="30" customHeight="1" x14ac:dyDescent="0.15">
      <c r="A1012" s="379">
        <v>11</v>
      </c>
      <c r="B1012" s="379">
        <v>1</v>
      </c>
      <c r="C1012" s="361" t="s">
        <v>644</v>
      </c>
      <c r="D1012" s="347"/>
      <c r="E1012" s="347"/>
      <c r="F1012" s="347"/>
      <c r="G1012" s="347"/>
      <c r="H1012" s="347"/>
      <c r="I1012" s="347"/>
      <c r="J1012" s="348">
        <v>2010001029969</v>
      </c>
      <c r="K1012" s="349"/>
      <c r="L1012" s="349"/>
      <c r="M1012" s="349"/>
      <c r="N1012" s="349"/>
      <c r="O1012" s="349"/>
      <c r="P1012" s="362" t="s">
        <v>652</v>
      </c>
      <c r="Q1012" s="350"/>
      <c r="R1012" s="350"/>
      <c r="S1012" s="350"/>
      <c r="T1012" s="350"/>
      <c r="U1012" s="350"/>
      <c r="V1012" s="350"/>
      <c r="W1012" s="350"/>
      <c r="X1012" s="350"/>
      <c r="Y1012" s="351">
        <v>4.4000000000000004</v>
      </c>
      <c r="Z1012" s="352"/>
      <c r="AA1012" s="352"/>
      <c r="AB1012" s="353"/>
      <c r="AC1012" s="354" t="s">
        <v>498</v>
      </c>
      <c r="AD1012" s="354"/>
      <c r="AE1012" s="354"/>
      <c r="AF1012" s="354"/>
      <c r="AG1012" s="354"/>
      <c r="AH1012" s="355">
        <v>2</v>
      </c>
      <c r="AI1012" s="356"/>
      <c r="AJ1012" s="356"/>
      <c r="AK1012" s="356"/>
      <c r="AL1012" s="357">
        <v>97</v>
      </c>
      <c r="AM1012" s="358"/>
      <c r="AN1012" s="358"/>
      <c r="AO1012" s="359"/>
      <c r="AP1012" s="360"/>
      <c r="AQ1012" s="360"/>
      <c r="AR1012" s="360"/>
      <c r="AS1012" s="360"/>
      <c r="AT1012" s="360"/>
      <c r="AU1012" s="360"/>
      <c r="AV1012" s="360"/>
      <c r="AW1012" s="360"/>
      <c r="AX1012" s="360"/>
    </row>
    <row r="1013" spans="1:50" ht="30" customHeight="1" x14ac:dyDescent="0.15">
      <c r="A1013" s="379">
        <v>12</v>
      </c>
      <c r="B1013" s="379">
        <v>1</v>
      </c>
      <c r="C1013" s="361" t="s">
        <v>644</v>
      </c>
      <c r="D1013" s="347"/>
      <c r="E1013" s="347"/>
      <c r="F1013" s="347"/>
      <c r="G1013" s="347"/>
      <c r="H1013" s="347"/>
      <c r="I1013" s="347"/>
      <c r="J1013" s="348">
        <v>2010001029969</v>
      </c>
      <c r="K1013" s="349"/>
      <c r="L1013" s="349"/>
      <c r="M1013" s="349"/>
      <c r="N1013" s="349"/>
      <c r="O1013" s="349"/>
      <c r="P1013" s="362" t="s">
        <v>653</v>
      </c>
      <c r="Q1013" s="350"/>
      <c r="R1013" s="350"/>
      <c r="S1013" s="350"/>
      <c r="T1013" s="350"/>
      <c r="U1013" s="350"/>
      <c r="V1013" s="350"/>
      <c r="W1013" s="350"/>
      <c r="X1013" s="350"/>
      <c r="Y1013" s="351">
        <v>3.6</v>
      </c>
      <c r="Z1013" s="352"/>
      <c r="AA1013" s="352"/>
      <c r="AB1013" s="353"/>
      <c r="AC1013" s="354" t="s">
        <v>498</v>
      </c>
      <c r="AD1013" s="354"/>
      <c r="AE1013" s="354"/>
      <c r="AF1013" s="354"/>
      <c r="AG1013" s="354"/>
      <c r="AH1013" s="355">
        <v>2</v>
      </c>
      <c r="AI1013" s="356"/>
      <c r="AJ1013" s="356"/>
      <c r="AK1013" s="356"/>
      <c r="AL1013" s="357">
        <v>100</v>
      </c>
      <c r="AM1013" s="358"/>
      <c r="AN1013" s="358"/>
      <c r="AO1013" s="359"/>
      <c r="AP1013" s="360"/>
      <c r="AQ1013" s="360"/>
      <c r="AR1013" s="360"/>
      <c r="AS1013" s="360"/>
      <c r="AT1013" s="360"/>
      <c r="AU1013" s="360"/>
      <c r="AV1013" s="360"/>
      <c r="AW1013" s="360"/>
      <c r="AX1013" s="360"/>
    </row>
    <row r="1014" spans="1:50" ht="30" customHeight="1" x14ac:dyDescent="0.15">
      <c r="A1014" s="379">
        <v>13</v>
      </c>
      <c r="B1014" s="379">
        <v>1</v>
      </c>
      <c r="C1014" s="361" t="s">
        <v>644</v>
      </c>
      <c r="D1014" s="347"/>
      <c r="E1014" s="347"/>
      <c r="F1014" s="347"/>
      <c r="G1014" s="347"/>
      <c r="H1014" s="347"/>
      <c r="I1014" s="347"/>
      <c r="J1014" s="348">
        <v>2010001029969</v>
      </c>
      <c r="K1014" s="349"/>
      <c r="L1014" s="349"/>
      <c r="M1014" s="349"/>
      <c r="N1014" s="349"/>
      <c r="O1014" s="349"/>
      <c r="P1014" s="362" t="s">
        <v>654</v>
      </c>
      <c r="Q1014" s="350"/>
      <c r="R1014" s="350"/>
      <c r="S1014" s="350"/>
      <c r="T1014" s="350"/>
      <c r="U1014" s="350"/>
      <c r="V1014" s="350"/>
      <c r="W1014" s="350"/>
      <c r="X1014" s="350"/>
      <c r="Y1014" s="351">
        <v>1.8</v>
      </c>
      <c r="Z1014" s="352"/>
      <c r="AA1014" s="352"/>
      <c r="AB1014" s="353"/>
      <c r="AC1014" s="354" t="s">
        <v>500</v>
      </c>
      <c r="AD1014" s="354"/>
      <c r="AE1014" s="354"/>
      <c r="AF1014" s="354"/>
      <c r="AG1014" s="354"/>
      <c r="AH1014" s="355">
        <v>1</v>
      </c>
      <c r="AI1014" s="356"/>
      <c r="AJ1014" s="356"/>
      <c r="AK1014" s="356"/>
      <c r="AL1014" s="357">
        <v>100</v>
      </c>
      <c r="AM1014" s="358"/>
      <c r="AN1014" s="358"/>
      <c r="AO1014" s="359"/>
      <c r="AP1014" s="360"/>
      <c r="AQ1014" s="360"/>
      <c r="AR1014" s="360"/>
      <c r="AS1014" s="360"/>
      <c r="AT1014" s="360"/>
      <c r="AU1014" s="360"/>
      <c r="AV1014" s="360"/>
      <c r="AW1014" s="360"/>
      <c r="AX1014" s="360"/>
    </row>
    <row r="1015" spans="1:50" ht="30" customHeight="1" x14ac:dyDescent="0.15">
      <c r="A1015" s="379">
        <v>14</v>
      </c>
      <c r="B1015" s="379">
        <v>1</v>
      </c>
      <c r="C1015" s="374" t="s">
        <v>645</v>
      </c>
      <c r="D1015" s="375"/>
      <c r="E1015" s="375"/>
      <c r="F1015" s="375"/>
      <c r="G1015" s="375"/>
      <c r="H1015" s="375"/>
      <c r="I1015" s="376"/>
      <c r="J1015" s="348" t="s">
        <v>657</v>
      </c>
      <c r="K1015" s="349"/>
      <c r="L1015" s="349"/>
      <c r="M1015" s="349"/>
      <c r="N1015" s="349"/>
      <c r="O1015" s="349"/>
      <c r="P1015" s="362" t="s">
        <v>651</v>
      </c>
      <c r="Q1015" s="350"/>
      <c r="R1015" s="350"/>
      <c r="S1015" s="350"/>
      <c r="T1015" s="350"/>
      <c r="U1015" s="350"/>
      <c r="V1015" s="350"/>
      <c r="W1015" s="350"/>
      <c r="X1015" s="350"/>
      <c r="Y1015" s="351">
        <v>19.100000000000001</v>
      </c>
      <c r="Z1015" s="352"/>
      <c r="AA1015" s="352"/>
      <c r="AB1015" s="353"/>
      <c r="AC1015" s="354" t="s">
        <v>500</v>
      </c>
      <c r="AD1015" s="354"/>
      <c r="AE1015" s="354"/>
      <c r="AF1015" s="354"/>
      <c r="AG1015" s="354"/>
      <c r="AH1015" s="355">
        <v>1</v>
      </c>
      <c r="AI1015" s="356"/>
      <c r="AJ1015" s="356"/>
      <c r="AK1015" s="356"/>
      <c r="AL1015" s="357">
        <v>100</v>
      </c>
      <c r="AM1015" s="358"/>
      <c r="AN1015" s="358"/>
      <c r="AO1015" s="359"/>
      <c r="AP1015" s="360"/>
      <c r="AQ1015" s="360"/>
      <c r="AR1015" s="360"/>
      <c r="AS1015" s="360"/>
      <c r="AT1015" s="360"/>
      <c r="AU1015" s="360"/>
      <c r="AV1015" s="360"/>
      <c r="AW1015" s="360"/>
      <c r="AX1015" s="360"/>
    </row>
    <row r="1016" spans="1:50" ht="30" customHeight="1" x14ac:dyDescent="0.15">
      <c r="A1016" s="379">
        <v>15</v>
      </c>
      <c r="B1016" s="379">
        <v>1</v>
      </c>
      <c r="C1016" s="374" t="s">
        <v>655</v>
      </c>
      <c r="D1016" s="375"/>
      <c r="E1016" s="375"/>
      <c r="F1016" s="375"/>
      <c r="G1016" s="375"/>
      <c r="H1016" s="375"/>
      <c r="I1016" s="376"/>
      <c r="J1016" s="348">
        <v>2010005018803</v>
      </c>
      <c r="K1016" s="349"/>
      <c r="L1016" s="349"/>
      <c r="M1016" s="349"/>
      <c r="N1016" s="349"/>
      <c r="O1016" s="349"/>
      <c r="P1016" s="362" t="s">
        <v>651</v>
      </c>
      <c r="Q1016" s="350"/>
      <c r="R1016" s="350"/>
      <c r="S1016" s="350"/>
      <c r="T1016" s="350"/>
      <c r="U1016" s="350"/>
      <c r="V1016" s="350"/>
      <c r="W1016" s="350"/>
      <c r="X1016" s="350"/>
      <c r="Y1016" s="351">
        <v>10</v>
      </c>
      <c r="Z1016" s="352"/>
      <c r="AA1016" s="352"/>
      <c r="AB1016" s="353"/>
      <c r="AC1016" s="354" t="s">
        <v>500</v>
      </c>
      <c r="AD1016" s="354"/>
      <c r="AE1016" s="354"/>
      <c r="AF1016" s="354"/>
      <c r="AG1016" s="354"/>
      <c r="AH1016" s="355">
        <v>1</v>
      </c>
      <c r="AI1016" s="356"/>
      <c r="AJ1016" s="356"/>
      <c r="AK1016" s="356"/>
      <c r="AL1016" s="357">
        <v>100</v>
      </c>
      <c r="AM1016" s="358"/>
      <c r="AN1016" s="358"/>
      <c r="AO1016" s="359"/>
      <c r="AP1016" s="360"/>
      <c r="AQ1016" s="360"/>
      <c r="AR1016" s="360"/>
      <c r="AS1016" s="360"/>
      <c r="AT1016" s="360"/>
      <c r="AU1016" s="360"/>
      <c r="AV1016" s="360"/>
      <c r="AW1016" s="360"/>
      <c r="AX1016" s="360"/>
    </row>
    <row r="1017" spans="1:50" ht="30" customHeight="1" x14ac:dyDescent="0.15">
      <c r="A1017" s="379">
        <v>16</v>
      </c>
      <c r="B1017" s="379">
        <v>1</v>
      </c>
      <c r="C1017" s="374" t="s">
        <v>646</v>
      </c>
      <c r="D1017" s="375"/>
      <c r="E1017" s="375"/>
      <c r="F1017" s="375"/>
      <c r="G1017" s="375"/>
      <c r="H1017" s="375"/>
      <c r="I1017" s="376"/>
      <c r="J1017" s="348" t="s">
        <v>656</v>
      </c>
      <c r="K1017" s="349"/>
      <c r="L1017" s="349"/>
      <c r="M1017" s="349"/>
      <c r="N1017" s="349"/>
      <c r="O1017" s="349"/>
      <c r="P1017" s="362" t="s">
        <v>651</v>
      </c>
      <c r="Q1017" s="350"/>
      <c r="R1017" s="350"/>
      <c r="S1017" s="350"/>
      <c r="T1017" s="350"/>
      <c r="U1017" s="350"/>
      <c r="V1017" s="350"/>
      <c r="W1017" s="350"/>
      <c r="X1017" s="350"/>
      <c r="Y1017" s="351">
        <v>8.1</v>
      </c>
      <c r="Z1017" s="352"/>
      <c r="AA1017" s="352"/>
      <c r="AB1017" s="353"/>
      <c r="AC1017" s="354" t="s">
        <v>500</v>
      </c>
      <c r="AD1017" s="354"/>
      <c r="AE1017" s="354"/>
      <c r="AF1017" s="354"/>
      <c r="AG1017" s="354"/>
      <c r="AH1017" s="355">
        <v>1</v>
      </c>
      <c r="AI1017" s="356"/>
      <c r="AJ1017" s="356"/>
      <c r="AK1017" s="356"/>
      <c r="AL1017" s="357">
        <v>91</v>
      </c>
      <c r="AM1017" s="358"/>
      <c r="AN1017" s="358"/>
      <c r="AO1017" s="359"/>
      <c r="AP1017" s="360"/>
      <c r="AQ1017" s="360"/>
      <c r="AR1017" s="360"/>
      <c r="AS1017" s="360"/>
      <c r="AT1017" s="360"/>
      <c r="AU1017" s="360"/>
      <c r="AV1017" s="360"/>
      <c r="AW1017" s="360"/>
      <c r="AX1017" s="360"/>
    </row>
    <row r="1018" spans="1:50" s="16" customFormat="1" ht="30" customHeight="1" x14ac:dyDescent="0.15">
      <c r="A1018" s="379">
        <v>17</v>
      </c>
      <c r="B1018" s="379">
        <v>1</v>
      </c>
      <c r="C1018" s="374" t="s">
        <v>647</v>
      </c>
      <c r="D1018" s="375"/>
      <c r="E1018" s="375"/>
      <c r="F1018" s="375"/>
      <c r="G1018" s="375"/>
      <c r="H1018" s="375"/>
      <c r="I1018" s="376"/>
      <c r="J1018" s="348" t="s">
        <v>660</v>
      </c>
      <c r="K1018" s="349"/>
      <c r="L1018" s="349"/>
      <c r="M1018" s="349"/>
      <c r="N1018" s="349"/>
      <c r="O1018" s="349"/>
      <c r="P1018" s="362" t="s">
        <v>651</v>
      </c>
      <c r="Q1018" s="350"/>
      <c r="R1018" s="350"/>
      <c r="S1018" s="350"/>
      <c r="T1018" s="350"/>
      <c r="U1018" s="350"/>
      <c r="V1018" s="350"/>
      <c r="W1018" s="350"/>
      <c r="X1018" s="350"/>
      <c r="Y1018" s="351">
        <v>7.6</v>
      </c>
      <c r="Z1018" s="352"/>
      <c r="AA1018" s="352"/>
      <c r="AB1018" s="353"/>
      <c r="AC1018" s="354" t="s">
        <v>500</v>
      </c>
      <c r="AD1018" s="354"/>
      <c r="AE1018" s="354"/>
      <c r="AF1018" s="354"/>
      <c r="AG1018" s="354"/>
      <c r="AH1018" s="355">
        <v>1</v>
      </c>
      <c r="AI1018" s="356"/>
      <c r="AJ1018" s="356"/>
      <c r="AK1018" s="356"/>
      <c r="AL1018" s="357">
        <v>100</v>
      </c>
      <c r="AM1018" s="358"/>
      <c r="AN1018" s="358"/>
      <c r="AO1018" s="359"/>
      <c r="AP1018" s="360"/>
      <c r="AQ1018" s="360"/>
      <c r="AR1018" s="360"/>
      <c r="AS1018" s="360"/>
      <c r="AT1018" s="360"/>
      <c r="AU1018" s="360"/>
      <c r="AV1018" s="360"/>
      <c r="AW1018" s="360"/>
      <c r="AX1018" s="360"/>
    </row>
    <row r="1019" spans="1:50" ht="30" customHeight="1" x14ac:dyDescent="0.15">
      <c r="A1019" s="379">
        <v>18</v>
      </c>
      <c r="B1019" s="379">
        <v>1</v>
      </c>
      <c r="C1019" s="374" t="s">
        <v>648</v>
      </c>
      <c r="D1019" s="375"/>
      <c r="E1019" s="375"/>
      <c r="F1019" s="375"/>
      <c r="G1019" s="375"/>
      <c r="H1019" s="375"/>
      <c r="I1019" s="376"/>
      <c r="J1019" s="348" t="s">
        <v>661</v>
      </c>
      <c r="K1019" s="349"/>
      <c r="L1019" s="349"/>
      <c r="M1019" s="349"/>
      <c r="N1019" s="349"/>
      <c r="O1019" s="349"/>
      <c r="P1019" s="362" t="s">
        <v>651</v>
      </c>
      <c r="Q1019" s="350"/>
      <c r="R1019" s="350"/>
      <c r="S1019" s="350"/>
      <c r="T1019" s="350"/>
      <c r="U1019" s="350"/>
      <c r="V1019" s="350"/>
      <c r="W1019" s="350"/>
      <c r="X1019" s="350"/>
      <c r="Y1019" s="351">
        <v>5.5</v>
      </c>
      <c r="Z1019" s="352"/>
      <c r="AA1019" s="352"/>
      <c r="AB1019" s="353"/>
      <c r="AC1019" s="354" t="s">
        <v>500</v>
      </c>
      <c r="AD1019" s="354"/>
      <c r="AE1019" s="354"/>
      <c r="AF1019" s="354"/>
      <c r="AG1019" s="354"/>
      <c r="AH1019" s="355">
        <v>3</v>
      </c>
      <c r="AI1019" s="356"/>
      <c r="AJ1019" s="356"/>
      <c r="AK1019" s="356"/>
      <c r="AL1019" s="357">
        <v>68</v>
      </c>
      <c r="AM1019" s="358"/>
      <c r="AN1019" s="358"/>
      <c r="AO1019" s="359"/>
      <c r="AP1019" s="360"/>
      <c r="AQ1019" s="360"/>
      <c r="AR1019" s="360"/>
      <c r="AS1019" s="360"/>
      <c r="AT1019" s="360"/>
      <c r="AU1019" s="360"/>
      <c r="AV1019" s="360"/>
      <c r="AW1019" s="360"/>
      <c r="AX1019" s="360"/>
    </row>
    <row r="1020" spans="1:50" ht="30" customHeight="1" x14ac:dyDescent="0.15">
      <c r="A1020" s="379">
        <v>19</v>
      </c>
      <c r="B1020" s="379">
        <v>1</v>
      </c>
      <c r="C1020" s="374" t="s">
        <v>649</v>
      </c>
      <c r="D1020" s="375"/>
      <c r="E1020" s="375"/>
      <c r="F1020" s="375"/>
      <c r="G1020" s="375"/>
      <c r="H1020" s="375"/>
      <c r="I1020" s="376"/>
      <c r="J1020" s="348" t="s">
        <v>662</v>
      </c>
      <c r="K1020" s="349"/>
      <c r="L1020" s="349"/>
      <c r="M1020" s="349"/>
      <c r="N1020" s="349"/>
      <c r="O1020" s="349"/>
      <c r="P1020" s="362" t="s">
        <v>651</v>
      </c>
      <c r="Q1020" s="350"/>
      <c r="R1020" s="350"/>
      <c r="S1020" s="350"/>
      <c r="T1020" s="350"/>
      <c r="U1020" s="350"/>
      <c r="V1020" s="350"/>
      <c r="W1020" s="350"/>
      <c r="X1020" s="350"/>
      <c r="Y1020" s="351">
        <v>5.4</v>
      </c>
      <c r="Z1020" s="352"/>
      <c r="AA1020" s="352"/>
      <c r="AB1020" s="353"/>
      <c r="AC1020" s="354" t="s">
        <v>500</v>
      </c>
      <c r="AD1020" s="354"/>
      <c r="AE1020" s="354"/>
      <c r="AF1020" s="354"/>
      <c r="AG1020" s="354"/>
      <c r="AH1020" s="355">
        <v>2</v>
      </c>
      <c r="AI1020" s="356"/>
      <c r="AJ1020" s="356"/>
      <c r="AK1020" s="356"/>
      <c r="AL1020" s="357">
        <v>99</v>
      </c>
      <c r="AM1020" s="358"/>
      <c r="AN1020" s="358"/>
      <c r="AO1020" s="359"/>
      <c r="AP1020" s="360"/>
      <c r="AQ1020" s="360"/>
      <c r="AR1020" s="360"/>
      <c r="AS1020" s="360"/>
      <c r="AT1020" s="360"/>
      <c r="AU1020" s="360"/>
      <c r="AV1020" s="360"/>
      <c r="AW1020" s="360"/>
      <c r="AX1020" s="360"/>
    </row>
    <row r="1021" spans="1:50" ht="30" customHeight="1" x14ac:dyDescent="0.15">
      <c r="A1021" s="379">
        <v>20</v>
      </c>
      <c r="B1021" s="379">
        <v>1</v>
      </c>
      <c r="C1021" s="361" t="s">
        <v>650</v>
      </c>
      <c r="D1021" s="347"/>
      <c r="E1021" s="347"/>
      <c r="F1021" s="347"/>
      <c r="G1021" s="347"/>
      <c r="H1021" s="347"/>
      <c r="I1021" s="347"/>
      <c r="J1021" s="348" t="s">
        <v>656</v>
      </c>
      <c r="K1021" s="349"/>
      <c r="L1021" s="349"/>
      <c r="M1021" s="349"/>
      <c r="N1021" s="349"/>
      <c r="O1021" s="349"/>
      <c r="P1021" s="362" t="s">
        <v>651</v>
      </c>
      <c r="Q1021" s="350"/>
      <c r="R1021" s="350"/>
      <c r="S1021" s="350"/>
      <c r="T1021" s="350"/>
      <c r="U1021" s="350"/>
      <c r="V1021" s="350"/>
      <c r="W1021" s="350"/>
      <c r="X1021" s="350"/>
      <c r="Y1021" s="351">
        <v>5.0999999999999996</v>
      </c>
      <c r="Z1021" s="352"/>
      <c r="AA1021" s="352"/>
      <c r="AB1021" s="353"/>
      <c r="AC1021" s="354" t="s">
        <v>500</v>
      </c>
      <c r="AD1021" s="354"/>
      <c r="AE1021" s="354"/>
      <c r="AF1021" s="354"/>
      <c r="AG1021" s="354"/>
      <c r="AH1021" s="355">
        <v>1</v>
      </c>
      <c r="AI1021" s="356"/>
      <c r="AJ1021" s="356"/>
      <c r="AK1021" s="356"/>
      <c r="AL1021" s="357">
        <v>100</v>
      </c>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61"/>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78" max="49" man="1"/>
    <brk id="81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2"/>
      <c r="Z2" s="829"/>
      <c r="AA2" s="830"/>
      <c r="AB2" s="1026" t="s">
        <v>11</v>
      </c>
      <c r="AC2" s="1027"/>
      <c r="AD2" s="1028"/>
      <c r="AE2" s="1032" t="s">
        <v>552</v>
      </c>
      <c r="AF2" s="1032"/>
      <c r="AG2" s="1032"/>
      <c r="AH2" s="1032"/>
      <c r="AI2" s="1032" t="s">
        <v>549</v>
      </c>
      <c r="AJ2" s="1032"/>
      <c r="AK2" s="1032"/>
      <c r="AL2" s="1032"/>
      <c r="AM2" s="1032" t="s">
        <v>523</v>
      </c>
      <c r="AN2" s="1032"/>
      <c r="AO2" s="1032"/>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999"/>
      <c r="I4" s="999"/>
      <c r="J4" s="999"/>
      <c r="K4" s="999"/>
      <c r="L4" s="999"/>
      <c r="M4" s="999"/>
      <c r="N4" s="999"/>
      <c r="O4" s="1000"/>
      <c r="P4" s="105"/>
      <c r="Q4" s="1007"/>
      <c r="R4" s="1007"/>
      <c r="S4" s="1007"/>
      <c r="T4" s="1007"/>
      <c r="U4" s="1007"/>
      <c r="V4" s="1007"/>
      <c r="W4" s="1007"/>
      <c r="X4" s="1008"/>
      <c r="Y4" s="1017" t="s">
        <v>12</v>
      </c>
      <c r="Z4" s="1018"/>
      <c r="AA4" s="1019"/>
      <c r="AB4" s="464"/>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1"/>
      <c r="H5" s="1002"/>
      <c r="I5" s="1002"/>
      <c r="J5" s="1002"/>
      <c r="K5" s="1002"/>
      <c r="L5" s="1002"/>
      <c r="M5" s="1002"/>
      <c r="N5" s="1002"/>
      <c r="O5" s="1003"/>
      <c r="P5" s="1009"/>
      <c r="Q5" s="1009"/>
      <c r="R5" s="1009"/>
      <c r="S5" s="1009"/>
      <c r="T5" s="1009"/>
      <c r="U5" s="1009"/>
      <c r="V5" s="1009"/>
      <c r="W5" s="1009"/>
      <c r="X5" s="1010"/>
      <c r="Y5" s="418" t="s">
        <v>54</v>
      </c>
      <c r="Z5" s="1014"/>
      <c r="AA5" s="1015"/>
      <c r="AB5" s="526"/>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2"/>
      <c r="Z9" s="829"/>
      <c r="AA9" s="830"/>
      <c r="AB9" s="1026" t="s">
        <v>11</v>
      </c>
      <c r="AC9" s="1027"/>
      <c r="AD9" s="1028"/>
      <c r="AE9" s="1032" t="s">
        <v>553</v>
      </c>
      <c r="AF9" s="1032"/>
      <c r="AG9" s="1032"/>
      <c r="AH9" s="1032"/>
      <c r="AI9" s="1032" t="s">
        <v>549</v>
      </c>
      <c r="AJ9" s="1032"/>
      <c r="AK9" s="1032"/>
      <c r="AL9" s="1032"/>
      <c r="AM9" s="1032" t="s">
        <v>523</v>
      </c>
      <c r="AN9" s="1032"/>
      <c r="AO9" s="1032"/>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999"/>
      <c r="I11" s="999"/>
      <c r="J11" s="999"/>
      <c r="K11" s="999"/>
      <c r="L11" s="999"/>
      <c r="M11" s="999"/>
      <c r="N11" s="999"/>
      <c r="O11" s="1000"/>
      <c r="P11" s="105"/>
      <c r="Q11" s="1007"/>
      <c r="R11" s="1007"/>
      <c r="S11" s="1007"/>
      <c r="T11" s="1007"/>
      <c r="U11" s="1007"/>
      <c r="V11" s="1007"/>
      <c r="W11" s="1007"/>
      <c r="X11" s="1008"/>
      <c r="Y11" s="1017" t="s">
        <v>12</v>
      </c>
      <c r="Z11" s="1018"/>
      <c r="AA11" s="1019"/>
      <c r="AB11" s="464"/>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1"/>
      <c r="H12" s="1002"/>
      <c r="I12" s="1002"/>
      <c r="J12" s="1002"/>
      <c r="K12" s="1002"/>
      <c r="L12" s="1002"/>
      <c r="M12" s="1002"/>
      <c r="N12" s="1002"/>
      <c r="O12" s="1003"/>
      <c r="P12" s="1009"/>
      <c r="Q12" s="1009"/>
      <c r="R12" s="1009"/>
      <c r="S12" s="1009"/>
      <c r="T12" s="1009"/>
      <c r="U12" s="1009"/>
      <c r="V12" s="1009"/>
      <c r="W12" s="1009"/>
      <c r="X12" s="1010"/>
      <c r="Y12" s="418" t="s">
        <v>54</v>
      </c>
      <c r="Z12" s="1014"/>
      <c r="AA12" s="1015"/>
      <c r="AB12" s="526"/>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999"/>
      <c r="I18" s="999"/>
      <c r="J18" s="999"/>
      <c r="K18" s="999"/>
      <c r="L18" s="999"/>
      <c r="M18" s="999"/>
      <c r="N18" s="999"/>
      <c r="O18" s="1000"/>
      <c r="P18" s="105"/>
      <c r="Q18" s="1007"/>
      <c r="R18" s="1007"/>
      <c r="S18" s="1007"/>
      <c r="T18" s="1007"/>
      <c r="U18" s="1007"/>
      <c r="V18" s="1007"/>
      <c r="W18" s="1007"/>
      <c r="X18" s="1008"/>
      <c r="Y18" s="1017" t="s">
        <v>12</v>
      </c>
      <c r="Z18" s="1018"/>
      <c r="AA18" s="1019"/>
      <c r="AB18" s="464"/>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1"/>
      <c r="H19" s="1002"/>
      <c r="I19" s="1002"/>
      <c r="J19" s="1002"/>
      <c r="K19" s="1002"/>
      <c r="L19" s="1002"/>
      <c r="M19" s="1002"/>
      <c r="N19" s="1002"/>
      <c r="O19" s="1003"/>
      <c r="P19" s="1009"/>
      <c r="Q19" s="1009"/>
      <c r="R19" s="1009"/>
      <c r="S19" s="1009"/>
      <c r="T19" s="1009"/>
      <c r="U19" s="1009"/>
      <c r="V19" s="1009"/>
      <c r="W19" s="1009"/>
      <c r="X19" s="1010"/>
      <c r="Y19" s="418" t="s">
        <v>54</v>
      </c>
      <c r="Z19" s="1014"/>
      <c r="AA19" s="1015"/>
      <c r="AB19" s="526"/>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999"/>
      <c r="I25" s="999"/>
      <c r="J25" s="999"/>
      <c r="K25" s="999"/>
      <c r="L25" s="999"/>
      <c r="M25" s="999"/>
      <c r="N25" s="999"/>
      <c r="O25" s="1000"/>
      <c r="P25" s="105"/>
      <c r="Q25" s="1007"/>
      <c r="R25" s="1007"/>
      <c r="S25" s="1007"/>
      <c r="T25" s="1007"/>
      <c r="U25" s="1007"/>
      <c r="V25" s="1007"/>
      <c r="W25" s="1007"/>
      <c r="X25" s="1008"/>
      <c r="Y25" s="1017" t="s">
        <v>12</v>
      </c>
      <c r="Z25" s="1018"/>
      <c r="AA25" s="1019"/>
      <c r="AB25" s="464"/>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1"/>
      <c r="H26" s="1002"/>
      <c r="I26" s="1002"/>
      <c r="J26" s="1002"/>
      <c r="K26" s="1002"/>
      <c r="L26" s="1002"/>
      <c r="M26" s="1002"/>
      <c r="N26" s="1002"/>
      <c r="O26" s="1003"/>
      <c r="P26" s="1009"/>
      <c r="Q26" s="1009"/>
      <c r="R26" s="1009"/>
      <c r="S26" s="1009"/>
      <c r="T26" s="1009"/>
      <c r="U26" s="1009"/>
      <c r="V26" s="1009"/>
      <c r="W26" s="1009"/>
      <c r="X26" s="1010"/>
      <c r="Y26" s="418" t="s">
        <v>54</v>
      </c>
      <c r="Z26" s="1014"/>
      <c r="AA26" s="1015"/>
      <c r="AB26" s="526"/>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999"/>
      <c r="I32" s="999"/>
      <c r="J32" s="999"/>
      <c r="K32" s="999"/>
      <c r="L32" s="999"/>
      <c r="M32" s="999"/>
      <c r="N32" s="999"/>
      <c r="O32" s="1000"/>
      <c r="P32" s="105"/>
      <c r="Q32" s="1007"/>
      <c r="R32" s="1007"/>
      <c r="S32" s="1007"/>
      <c r="T32" s="1007"/>
      <c r="U32" s="1007"/>
      <c r="V32" s="1007"/>
      <c r="W32" s="1007"/>
      <c r="X32" s="1008"/>
      <c r="Y32" s="1017" t="s">
        <v>12</v>
      </c>
      <c r="Z32" s="1018"/>
      <c r="AA32" s="1019"/>
      <c r="AB32" s="464"/>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1"/>
      <c r="H33" s="1002"/>
      <c r="I33" s="1002"/>
      <c r="J33" s="1002"/>
      <c r="K33" s="1002"/>
      <c r="L33" s="1002"/>
      <c r="M33" s="1002"/>
      <c r="N33" s="1002"/>
      <c r="O33" s="1003"/>
      <c r="P33" s="1009"/>
      <c r="Q33" s="1009"/>
      <c r="R33" s="1009"/>
      <c r="S33" s="1009"/>
      <c r="T33" s="1009"/>
      <c r="U33" s="1009"/>
      <c r="V33" s="1009"/>
      <c r="W33" s="1009"/>
      <c r="X33" s="1010"/>
      <c r="Y33" s="418" t="s">
        <v>54</v>
      </c>
      <c r="Z33" s="1014"/>
      <c r="AA33" s="1015"/>
      <c r="AB33" s="526"/>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999"/>
      <c r="I39" s="999"/>
      <c r="J39" s="999"/>
      <c r="K39" s="999"/>
      <c r="L39" s="999"/>
      <c r="M39" s="999"/>
      <c r="N39" s="999"/>
      <c r="O39" s="1000"/>
      <c r="P39" s="105"/>
      <c r="Q39" s="1007"/>
      <c r="R39" s="1007"/>
      <c r="S39" s="1007"/>
      <c r="T39" s="1007"/>
      <c r="U39" s="1007"/>
      <c r="V39" s="1007"/>
      <c r="W39" s="1007"/>
      <c r="X39" s="1008"/>
      <c r="Y39" s="1017" t="s">
        <v>12</v>
      </c>
      <c r="Z39" s="1018"/>
      <c r="AA39" s="1019"/>
      <c r="AB39" s="464"/>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1"/>
      <c r="H40" s="1002"/>
      <c r="I40" s="1002"/>
      <c r="J40" s="1002"/>
      <c r="K40" s="1002"/>
      <c r="L40" s="1002"/>
      <c r="M40" s="1002"/>
      <c r="N40" s="1002"/>
      <c r="O40" s="1003"/>
      <c r="P40" s="1009"/>
      <c r="Q40" s="1009"/>
      <c r="R40" s="1009"/>
      <c r="S40" s="1009"/>
      <c r="T40" s="1009"/>
      <c r="U40" s="1009"/>
      <c r="V40" s="1009"/>
      <c r="W40" s="1009"/>
      <c r="X40" s="1010"/>
      <c r="Y40" s="418" t="s">
        <v>54</v>
      </c>
      <c r="Z40" s="1014"/>
      <c r="AA40" s="1015"/>
      <c r="AB40" s="526"/>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999"/>
      <c r="I46" s="999"/>
      <c r="J46" s="999"/>
      <c r="K46" s="999"/>
      <c r="L46" s="999"/>
      <c r="M46" s="999"/>
      <c r="N46" s="999"/>
      <c r="O46" s="1000"/>
      <c r="P46" s="105"/>
      <c r="Q46" s="1007"/>
      <c r="R46" s="1007"/>
      <c r="S46" s="1007"/>
      <c r="T46" s="1007"/>
      <c r="U46" s="1007"/>
      <c r="V46" s="1007"/>
      <c r="W46" s="1007"/>
      <c r="X46" s="1008"/>
      <c r="Y46" s="1017" t="s">
        <v>12</v>
      </c>
      <c r="Z46" s="1018"/>
      <c r="AA46" s="1019"/>
      <c r="AB46" s="464"/>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1"/>
      <c r="H47" s="1002"/>
      <c r="I47" s="1002"/>
      <c r="J47" s="1002"/>
      <c r="K47" s="1002"/>
      <c r="L47" s="1002"/>
      <c r="M47" s="1002"/>
      <c r="N47" s="1002"/>
      <c r="O47" s="1003"/>
      <c r="P47" s="1009"/>
      <c r="Q47" s="1009"/>
      <c r="R47" s="1009"/>
      <c r="S47" s="1009"/>
      <c r="T47" s="1009"/>
      <c r="U47" s="1009"/>
      <c r="V47" s="1009"/>
      <c r="W47" s="1009"/>
      <c r="X47" s="1010"/>
      <c r="Y47" s="418" t="s">
        <v>54</v>
      </c>
      <c r="Z47" s="1014"/>
      <c r="AA47" s="1015"/>
      <c r="AB47" s="526"/>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2"/>
      <c r="Z51" s="829"/>
      <c r="AA51" s="830"/>
      <c r="AB51" s="560" t="s">
        <v>11</v>
      </c>
      <c r="AC51" s="1027"/>
      <c r="AD51" s="1028"/>
      <c r="AE51" s="1032" t="s">
        <v>552</v>
      </c>
      <c r="AF51" s="1032"/>
      <c r="AG51" s="1032"/>
      <c r="AH51" s="1032"/>
      <c r="AI51" s="1032" t="s">
        <v>549</v>
      </c>
      <c r="AJ51" s="1032"/>
      <c r="AK51" s="1032"/>
      <c r="AL51" s="1032"/>
      <c r="AM51" s="1032" t="s">
        <v>523</v>
      </c>
      <c r="AN51" s="1032"/>
      <c r="AO51" s="1032"/>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999"/>
      <c r="I53" s="999"/>
      <c r="J53" s="999"/>
      <c r="K53" s="999"/>
      <c r="L53" s="999"/>
      <c r="M53" s="999"/>
      <c r="N53" s="999"/>
      <c r="O53" s="1000"/>
      <c r="P53" s="105"/>
      <c r="Q53" s="1007"/>
      <c r="R53" s="1007"/>
      <c r="S53" s="1007"/>
      <c r="T53" s="1007"/>
      <c r="U53" s="1007"/>
      <c r="V53" s="1007"/>
      <c r="W53" s="1007"/>
      <c r="X53" s="1008"/>
      <c r="Y53" s="1017" t="s">
        <v>12</v>
      </c>
      <c r="Z53" s="1018"/>
      <c r="AA53" s="1019"/>
      <c r="AB53" s="464"/>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1"/>
      <c r="H54" s="1002"/>
      <c r="I54" s="1002"/>
      <c r="J54" s="1002"/>
      <c r="K54" s="1002"/>
      <c r="L54" s="1002"/>
      <c r="M54" s="1002"/>
      <c r="N54" s="1002"/>
      <c r="O54" s="1003"/>
      <c r="P54" s="1009"/>
      <c r="Q54" s="1009"/>
      <c r="R54" s="1009"/>
      <c r="S54" s="1009"/>
      <c r="T54" s="1009"/>
      <c r="U54" s="1009"/>
      <c r="V54" s="1009"/>
      <c r="W54" s="1009"/>
      <c r="X54" s="1010"/>
      <c r="Y54" s="418" t="s">
        <v>54</v>
      </c>
      <c r="Z54" s="1014"/>
      <c r="AA54" s="1015"/>
      <c r="AB54" s="526"/>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999"/>
      <c r="I60" s="999"/>
      <c r="J60" s="999"/>
      <c r="K60" s="999"/>
      <c r="L60" s="999"/>
      <c r="M60" s="999"/>
      <c r="N60" s="999"/>
      <c r="O60" s="1000"/>
      <c r="P60" s="105"/>
      <c r="Q60" s="1007"/>
      <c r="R60" s="1007"/>
      <c r="S60" s="1007"/>
      <c r="T60" s="1007"/>
      <c r="U60" s="1007"/>
      <c r="V60" s="1007"/>
      <c r="W60" s="1007"/>
      <c r="X60" s="1008"/>
      <c r="Y60" s="1017" t="s">
        <v>12</v>
      </c>
      <c r="Z60" s="1018"/>
      <c r="AA60" s="1019"/>
      <c r="AB60" s="464"/>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1"/>
      <c r="H61" s="1002"/>
      <c r="I61" s="1002"/>
      <c r="J61" s="1002"/>
      <c r="K61" s="1002"/>
      <c r="L61" s="1002"/>
      <c r="M61" s="1002"/>
      <c r="N61" s="1002"/>
      <c r="O61" s="1003"/>
      <c r="P61" s="1009"/>
      <c r="Q61" s="1009"/>
      <c r="R61" s="1009"/>
      <c r="S61" s="1009"/>
      <c r="T61" s="1009"/>
      <c r="U61" s="1009"/>
      <c r="V61" s="1009"/>
      <c r="W61" s="1009"/>
      <c r="X61" s="1010"/>
      <c r="Y61" s="418" t="s">
        <v>54</v>
      </c>
      <c r="Z61" s="1014"/>
      <c r="AA61" s="1015"/>
      <c r="AB61" s="526"/>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999"/>
      <c r="I67" s="999"/>
      <c r="J67" s="999"/>
      <c r="K67" s="999"/>
      <c r="L67" s="999"/>
      <c r="M67" s="999"/>
      <c r="N67" s="999"/>
      <c r="O67" s="1000"/>
      <c r="P67" s="105"/>
      <c r="Q67" s="1007"/>
      <c r="R67" s="1007"/>
      <c r="S67" s="1007"/>
      <c r="T67" s="1007"/>
      <c r="U67" s="1007"/>
      <c r="V67" s="1007"/>
      <c r="W67" s="1007"/>
      <c r="X67" s="1008"/>
      <c r="Y67" s="1017" t="s">
        <v>12</v>
      </c>
      <c r="Z67" s="1018"/>
      <c r="AA67" s="1019"/>
      <c r="AB67" s="464"/>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1"/>
      <c r="H68" s="1002"/>
      <c r="I68" s="1002"/>
      <c r="J68" s="1002"/>
      <c r="K68" s="1002"/>
      <c r="L68" s="1002"/>
      <c r="M68" s="1002"/>
      <c r="N68" s="1002"/>
      <c r="O68" s="1003"/>
      <c r="P68" s="1009"/>
      <c r="Q68" s="1009"/>
      <c r="R68" s="1009"/>
      <c r="S68" s="1009"/>
      <c r="T68" s="1009"/>
      <c r="U68" s="1009"/>
      <c r="V68" s="1009"/>
      <c r="W68" s="1009"/>
      <c r="X68" s="1010"/>
      <c r="Y68" s="418" t="s">
        <v>54</v>
      </c>
      <c r="Z68" s="1014"/>
      <c r="AA68" s="1015"/>
      <c r="AB68" s="526"/>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4"/>
      <c r="H69" s="1005"/>
      <c r="I69" s="1005"/>
      <c r="J69" s="1005"/>
      <c r="K69" s="1005"/>
      <c r="L69" s="1005"/>
      <c r="M69" s="1005"/>
      <c r="N69" s="1005"/>
      <c r="O69" s="1006"/>
      <c r="P69" s="1011"/>
      <c r="Q69" s="1011"/>
      <c r="R69" s="1011"/>
      <c r="S69" s="1011"/>
      <c r="T69" s="1011"/>
      <c r="U69" s="1011"/>
      <c r="V69" s="1011"/>
      <c r="W69" s="1011"/>
      <c r="X69" s="1012"/>
      <c r="Y69" s="418" t="s">
        <v>13</v>
      </c>
      <c r="Z69" s="1014"/>
      <c r="AA69" s="101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9"/>
      <c r="I3" s="669"/>
      <c r="J3" s="669"/>
      <c r="K3" s="669"/>
      <c r="L3" s="668" t="s">
        <v>18</v>
      </c>
      <c r="M3" s="669"/>
      <c r="N3" s="669"/>
      <c r="O3" s="669"/>
      <c r="P3" s="669"/>
      <c r="Q3" s="669"/>
      <c r="R3" s="669"/>
      <c r="S3" s="669"/>
      <c r="T3" s="669"/>
      <c r="U3" s="669"/>
      <c r="V3" s="669"/>
      <c r="W3" s="669"/>
      <c r="X3" s="670"/>
      <c r="Y3" s="654" t="s">
        <v>19</v>
      </c>
      <c r="Z3" s="655"/>
      <c r="AA3" s="655"/>
      <c r="AB3" s="798"/>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91"/>
      <c r="Z4" s="392"/>
      <c r="AA4" s="392"/>
      <c r="AB4" s="805"/>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5"/>
      <c r="B16" s="1046"/>
      <c r="C16" s="1046"/>
      <c r="D16" s="1046"/>
      <c r="E16" s="1046"/>
      <c r="F16" s="1047"/>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91"/>
      <c r="Z17" s="392"/>
      <c r="AA17" s="392"/>
      <c r="AB17" s="805"/>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5"/>
      <c r="B29" s="1046"/>
      <c r="C29" s="1046"/>
      <c r="D29" s="1046"/>
      <c r="E29" s="1046"/>
      <c r="F29" s="1047"/>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91"/>
      <c r="Z30" s="392"/>
      <c r="AA30" s="392"/>
      <c r="AB30" s="805"/>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5"/>
      <c r="B42" s="1046"/>
      <c r="C42" s="1046"/>
      <c r="D42" s="1046"/>
      <c r="E42" s="1046"/>
      <c r="F42" s="1047"/>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91"/>
      <c r="Z43" s="392"/>
      <c r="AA43" s="392"/>
      <c r="AB43" s="805"/>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5"/>
      <c r="B56" s="1046"/>
      <c r="C56" s="1046"/>
      <c r="D56" s="1046"/>
      <c r="E56" s="1046"/>
      <c r="F56" s="1047"/>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91"/>
      <c r="Z57" s="392"/>
      <c r="AA57" s="392"/>
      <c r="AB57" s="805"/>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5"/>
      <c r="B69" s="1046"/>
      <c r="C69" s="1046"/>
      <c r="D69" s="1046"/>
      <c r="E69" s="1046"/>
      <c r="F69" s="1047"/>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91"/>
      <c r="Z70" s="392"/>
      <c r="AA70" s="392"/>
      <c r="AB70" s="805"/>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5"/>
      <c r="B82" s="1046"/>
      <c r="C82" s="1046"/>
      <c r="D82" s="1046"/>
      <c r="E82" s="1046"/>
      <c r="F82" s="1047"/>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91"/>
      <c r="Z83" s="392"/>
      <c r="AA83" s="392"/>
      <c r="AB83" s="805"/>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5"/>
      <c r="B95" s="1046"/>
      <c r="C95" s="1046"/>
      <c r="D95" s="1046"/>
      <c r="E95" s="1046"/>
      <c r="F95" s="1047"/>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91"/>
      <c r="Z96" s="392"/>
      <c r="AA96" s="392"/>
      <c r="AB96" s="805"/>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5"/>
      <c r="B109" s="1046"/>
      <c r="C109" s="1046"/>
      <c r="D109" s="1046"/>
      <c r="E109" s="1046"/>
      <c r="F109" s="1047"/>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5"/>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5"/>
      <c r="B122" s="1046"/>
      <c r="C122" s="1046"/>
      <c r="D122" s="1046"/>
      <c r="E122" s="1046"/>
      <c r="F122" s="1047"/>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5"/>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5"/>
      <c r="B135" s="1046"/>
      <c r="C135" s="1046"/>
      <c r="D135" s="1046"/>
      <c r="E135" s="1046"/>
      <c r="F135" s="1047"/>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5"/>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5"/>
      <c r="B148" s="1046"/>
      <c r="C148" s="1046"/>
      <c r="D148" s="1046"/>
      <c r="E148" s="1046"/>
      <c r="F148" s="1047"/>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5"/>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5"/>
      <c r="B162" s="1046"/>
      <c r="C162" s="1046"/>
      <c r="D162" s="1046"/>
      <c r="E162" s="1046"/>
      <c r="F162" s="1047"/>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5"/>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5"/>
      <c r="B175" s="1046"/>
      <c r="C175" s="1046"/>
      <c r="D175" s="1046"/>
      <c r="E175" s="1046"/>
      <c r="F175" s="1047"/>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5"/>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5"/>
      <c r="B188" s="1046"/>
      <c r="C188" s="1046"/>
      <c r="D188" s="1046"/>
      <c r="E188" s="1046"/>
      <c r="F188" s="1047"/>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5"/>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5"/>
      <c r="B201" s="1046"/>
      <c r="C201" s="1046"/>
      <c r="D201" s="1046"/>
      <c r="E201" s="1046"/>
      <c r="F201" s="1047"/>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5"/>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5"/>
      <c r="B215" s="1046"/>
      <c r="C215" s="1046"/>
      <c r="D215" s="1046"/>
      <c r="E215" s="1046"/>
      <c r="F215" s="1047"/>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5"/>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5"/>
      <c r="B228" s="1046"/>
      <c r="C228" s="1046"/>
      <c r="D228" s="1046"/>
      <c r="E228" s="1046"/>
      <c r="F228" s="1047"/>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5"/>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5"/>
      <c r="B241" s="1046"/>
      <c r="C241" s="1046"/>
      <c r="D241" s="1046"/>
      <c r="E241" s="1046"/>
      <c r="F241" s="1047"/>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5"/>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5"/>
      <c r="B254" s="1046"/>
      <c r="C254" s="1046"/>
      <c r="D254" s="1046"/>
      <c r="E254" s="1046"/>
      <c r="F254" s="1047"/>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5"/>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2019-06-03T07:58:16Z</cp:lastPrinted>
  <dcterms:created xsi:type="dcterms:W3CDTF">2012-03-13T00:50:25Z</dcterms:created>
  <dcterms:modified xsi:type="dcterms:W3CDTF">2019-09-24T02:41:15Z</dcterms:modified>
</cp:coreProperties>
</file>