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105" yWindow="-165" windowWidth="16020" windowHeight="15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<sst xmlns="http://schemas.openxmlformats.org/spreadsheetml/2006/main" count="2916" uniqueCount="670">
  <si>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</si>
  <si>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</si>
  <si>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</si>
  <si>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</si>
  <si>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</si>
  <si>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</si>
  <si>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</si>
  <si>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</si>
  <si>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</si>
  <si>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</si>
  <si>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</si>
  <si>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</si>
  <si>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</si>
  <si>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</si>
  <si>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</si>
  <si>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</si>
  <si>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</si>
  <si>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</si>
  <si>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</si>
  <si>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</si>
  <si>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</si>
  <si>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</si>
  <si>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</si>
  <si>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</si>
  <si>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</si>
  <si>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</si>
  <si>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</si>
  <si>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</si>
  <si>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</si>
  <si>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</si>
  <si>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</si>
  <si>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</si>
  <si>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</si>
  <si>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</si>
  <si>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</si>
  <si>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</si>
  <si>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</si>
  <si>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</si>
  <si>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</si>
  <si>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</si>
  <si>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</si>
  <si>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</si>
  <si>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</si>
  <si>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</si>
  <si>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</si>
  <si>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</si>
  <si>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</si>
  <si>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</si>
  <si>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</si>
  <si>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</si>
  <si>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</si>
  <si>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</si>
  <si>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</si>
  <si>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</si>
  <si>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</si>
  <si>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</si>
  <si>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</si>
  <si>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</si>
  <si>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</si>
  <si>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</si>
  <si>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</si>
  <si>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</si>
  <si>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</si>
  <si>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</si>
  <si>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</si>
  <si>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</si>
  <si>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</si>
  <si>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</si>
  <si>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</si>
  <si>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</si>
  <si>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</si>
  <si>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</si>
  <si>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</si>
  <si>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</si>
  <si>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</si>
  <si>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</si>
  <si>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</si>
  <si>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</si>
  <si>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</si>
  <si>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</si>
  <si>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</si>
  <si>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</si>
  <si>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</si>
  <si>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</si>
  <si>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</si>
  <si>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</si>
  <si>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</si>
  <si>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</si>
  <si>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</si>
  <si>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</si>
  <si>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</si>
  <si>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</si>
  <si>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</si>
  <si>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</si>
  <si>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</si>
  <si>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</si>
  <si>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</si>
  <si>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</si>
  <si>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</si>
  <si>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</si>
  <si>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</si>
  <si>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</si>
  <si>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</si>
  <si>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</si>
  <si>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</si>
  <si>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</si>
  <si>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</si>
  <si>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</si>
  <si>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</si>
  <si>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</si>
  <si>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</si>
  <si>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</si>
  <si>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</si>
  <si>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</si>
  <si>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</si>
  <si>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</si>
  <si>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</si>
  <si>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</si>
  <si>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</si>
  <si>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</si>
  <si>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</si>
  <si>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</si>
  <si>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</si>
  <si>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</si>
  <si>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</si>
  <si>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</si>
  <si>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</si>
  <si>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</si>
  <si>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</si>
  <si>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</si>
  <si>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</si>
  <si>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</si>
  <si>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</si>
  <si>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</si>
  <si>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</si>
  <si>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</si>
  <si>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</si>
  <si>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</si>
  <si>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</si>
  <si>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</si>
  <si>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</si>
  <si>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</si>
  <si>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</si>
  <si>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</si>
  <si>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</si>
  <si>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</si>
  <si>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</si>
  <si>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</si>
  <si>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</si>
  <si>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</si>
  <si>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</si>
  <si>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</si>
  <si>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</si>
  <si>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</si>
  <si>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</si>
  <si>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</si>
  <si>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</si>
  <si>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</si>
  <si>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</si>
  <si>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</si>
  <si>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</si>
  <si>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</si>
  <si>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</si>
  <si>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</si>
  <si>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</si>
  <si>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</si>
  <si>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</si>
  <si>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</si>
  <si>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</si>
  <si>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</si>
  <si>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</si>
  <si>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</si>
  <si>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</si>
  <si>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</si>
  <si>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</si>
  <si>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</si>
  <si>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</si>
  <si>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</si>
  <si>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</si>
  <si>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</si>
  <si>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</si>
  <si>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</si>
  <si>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</si>
  <si>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</si>
  <si>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</si>
  <si>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</si>
  <si>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</si>
  <si>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</si>
  <si>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</si>
  <si>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</si>
  <si>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</si>
  <si>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</si>
  <si>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</si>
  <si>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</si>
  <si>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</si>
  <si>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</si>
  <si>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</si>
  <si>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</si>
  <si>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</si>
  <si>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</si>
  <si>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</si>
  <si>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</si>
  <si>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</si>
  <si>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</si>
  <si>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</si>
  <si>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</si>
  <si>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</si>
  <si>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</si>
  <si>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</si>
  <si>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</si>
  <si>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</si>
  <si>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</si>
  <si>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</si>
  <si>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</si>
  <si>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</si>
  <si>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</si>
  <si>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</si>
  <si>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</si>
  <si>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</si>
  <si>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</si>
  <si>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</si>
  <si>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</si>
  <si>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</si>
  <si>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</si>
  <si>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</si>
  <si>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</si>
  <si>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</si>
  <si>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</si>
  <si>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</si>
  <si>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</si>
  <si>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</si>
  <si>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</si>
  <si>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</si>
  <si>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</si>
  <si>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</si>
  <si>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</si>
  <si>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</si>
  <si>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</si>
  <si>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</si>
  <si>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</si>
  <si>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</si>
  <si>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</si>
  <si>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</si>
  <si>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</si>
  <si>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</si>
  <si>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</si>
  <si>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</si>
  <si>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</si>
  <si>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</si>
  <si>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</si>
  <si>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</si>
  <si>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</si>
  <si>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</si>
  <si>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</si>
  <si>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</si>
  <si>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</si>
  <si>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</si>
  <si>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</si>
  <si>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</si>
  <si>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</si>
  <si>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</si>
  <si>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</si>
  <si>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</si>
  <si>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</si>
  <si>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</si>
  <si>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</si>
  <si>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</si>
  <si>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</si>
  <si>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</si>
  <si>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</si>
  <si>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</si>
  <si>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</si>
  <si>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</si>
  <si>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</si>
  <si>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</si>
  <si>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</si>
  <si>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</si>
  <si>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</si>
  <si>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</si>
  <si>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</si>
  <si>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</si>
  <si>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</si>
  <si>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</si>
  <si>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</si>
  <si>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</si>
  <si>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</si>
  <si>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</si>
  <si>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</si>
  <si>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</si>
  <si>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</si>
  <si>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</si>
  <si>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</si>
  <si>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</si>
  <si>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</si>
  <si>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</si>
  <si>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</si>
  <si>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</si>
  <si>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</si>
  <si>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</si>
  <si>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</si>
  <si>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</si>
  <si>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</si>
  <si>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</si>
  <si>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</si>
  <si>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</si>
  <si>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</si>
  <si>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</si>
  <si>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</si>
  <si>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</si>
  <si>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</si>
  <si>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</si>
  <si>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</si>
  <si>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</si>
  <si>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</si>
  <si>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</si>
  <si>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</si>
  <si>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</si>
  <si>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</si>
  <si>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</si>
  <si>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</si>
  <si>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</si>
  <si>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</si>
  <si>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</si>
  <si>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</si>
  <si>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</si>
  <si>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</si>
  <si>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</si>
  <si>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</si>
  <si>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</si>
  <si>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</si>
  <si>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</si>
  <si>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</si>
  <si>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</si>
  <si>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</si>
  <si>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</si>
  <si>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</si>
  <si>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</si>
  <si>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</si>
  <si>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</si>
  <si>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</si>
  <si>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</si>
  <si>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</si>
  <si>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</si>
  <si>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</si>
  <si>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</si>
  <si>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</si>
  <si>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</si>
  <si>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</si>
  <si>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</si>
  <si>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</si>
  <si>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</si>
  <si>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</si>
  <si>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</si>
  <si>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</si>
  <si>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</si>
  <si>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</si>
  <si>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</si>
  <si>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</si>
  <si>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</si>
  <si>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</si>
  <si>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</si>
  <si>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</si>
  <si>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</si>
  <si>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</si>
  <si>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</si>
  <si>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</si>
  <si>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</si>
  <si>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</si>
  <si>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</si>
  <si>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</si>
  <si>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</si>
  <si>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</si>
  <si>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</si>
  <si>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</si>
  <si>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</si>
  <si>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</si>
  <si>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</si>
  <si>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</si>
  <si>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</si>
  <si>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</si>
  <si>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</si>
  <si>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</si>
  <si>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</si>
  <si>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</si>
  <si>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</si>
  <si>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</si>
  <si>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</si>
  <si>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</si>
  <si>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</si>
  <si>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</si>
  <si>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</si>
  <si>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</si>
  <si>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</si>
  <si>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</si>
  <si>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</si>
  <si>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</si>
  <si>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</si>
  <si>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</si>
  <si>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</si>
  <si>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</si>
  <si>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</si>
  <si>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</si>
  <si>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</si>
  <si>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</si>
  <si>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</si>
  <si>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</si>
  <si>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</si>
  <si>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</si>
  <si>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</si>
  <si>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</si>
  <si>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</si>
  <si>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</si>
  <si>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</si>
  <si>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</si>
  <si>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</si>
  <si>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</si>
  <si>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</si>
  <si>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</si>
  <si>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</si>
  <si>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</si>
  <si>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</si>
  <si>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</si>
  <si>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</si>
  <si>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</si>
  <si>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</si>
  <si>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</si>
  <si>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</si>
  <si>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</si>
  <si>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</si>
  <si>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</si>
  <si>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</si>
  <si>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</si>
  <si>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</si>
  <si>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</si>
  <si>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</si>
  <si>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</si>
  <si>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</si>
  <si>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</si>
  <si>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</si>
  <si>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</si>
  <si>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</si>
  <si>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</si>
  <si>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</si>
  <si>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</si>
  <si>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</si>
  <si>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</si>
  <si>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</si>
  <si>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</si>
  <si>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</si>
  <si>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</si>
  <si>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</si>
  <si>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</si>
  <si>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</si>
  <si>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</si>
  <si>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</si>
  <si>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</si>
  <si>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</si>
  <si>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</si>
  <si>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</si>
  <si>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</si>
  <si>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</si>
  <si>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</si>
  <si>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</si>
  <si>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</si>
  <si>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</si>
  <si>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</si>
  <si>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</si>
  <si>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</si>
  <si>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</si>
  <si>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</si>
  <si>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</si>
  <si>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</si>
  <si>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</si>
  <si>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</si>
  <si>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</si>
  <si>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</si>
  <si>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</si>
  <si>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</si>
  <si>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</si>
  <si>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</si>
  <si>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</si>
  <si>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</si>
  <si>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</si>
  <si>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</si>
  <si>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</si>
  <si>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</si>
  <si>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</si>
  <si>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</si>
  <si>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</si>
  <si>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</si>
  <si>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</si>
  <si>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</si>
  <si>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</si>
  <si>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</si>
  <si>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</si>
  <si>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</si>
  <si>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</si>
  <si>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</si>
  <si>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</si>
  <si>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</si>
  <si>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</si>
  <si>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</si>
  <si>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</si>
  <si>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</si>
  <si>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</si>
  <si>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</si>
  <si>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</si>
  <si>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</si>
  <si>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</si>
  <si>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</si>
  <si>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</si>
  <si>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</si>
  <si>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</si>
  <si>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</si>
  <si>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</si>
  <si>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</si>
  <si>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</si>
  <si>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</si>
  <si>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</si>
  <si>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</si>
  <si>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</si>
  <si>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</si>
  <si>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</si>
  <si>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</si>
  <si>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</si>
  <si>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</si>
  <si>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</si>
  <si>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</si>
  <si>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</si>
  <si>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</si>
  <si>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</si>
  <si>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</si>
  <si>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</si>
  <si>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</si>
  <si>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</si>
  <si>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</si>
  <si>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</si>
  <si>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</si>
  <si>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</si>
  <si>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</si>
  <si>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</si>
  <si>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</si>
  <si>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</si>
  <si>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</si>
  <si>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</si>
  <si>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</si>
  <si>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</si>
  <si>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</si>
  <si>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</si>
  <si>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</si>
  <si>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</si>
  <si>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</si>
  <si>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</si>
  <si>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</si>
  <si>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</si>
  <si>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</si>
  <si>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</si>
  <si>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</si>
  <si>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</si>
  <si>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</si>
  <si>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</si>
  <si>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</si>
  <si>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</si>
  <si>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</si>
  <si>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</si>
  <si>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</si>
  <si>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</si>
  <si>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</si>
  <si>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</si>
  <si>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</si>
  <si>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t>
    <phoneticPr fontId="5"/>
  </si>
  <si>
    <t>-</t>
    <phoneticPr fontId="5"/>
  </si>
  <si>
    <t>-</t>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</si>
  <si>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</si>
  <si>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</si>
  <si>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政策評価書等</t>
    <rPh sb="0" eb="2">
      <t>セイサク</t>
    </rPh>
    <rPh sb="2" eb="4">
      <t>ヒョウカ</t>
    </rPh>
    <rPh sb="4" eb="5">
      <t>ショ</t>
    </rPh>
    <rPh sb="5" eb="6">
      <t>ナド</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</si>
  <si>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</si>
  <si>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</si>
  <si>
    <t>-</t>
  </si>
  <si>
    <t>-</t>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</si>
  <si>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</si>
  <si>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t>
    <phoneticPr fontId="5"/>
  </si>
  <si>
    <t>-</t>
    <phoneticPr fontId="5"/>
  </si>
  <si>
    <t>-</t>
    <phoneticPr fontId="5"/>
  </si>
  <si>
    <t>-</t>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</si>
  <si>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</si>
  <si>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</si>
  <si>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</si>
  <si>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</si>
  <si>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</si>
  <si>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</si>
  <si>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</si>
  <si>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</si>
  <si>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</si>
  <si>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</si>
  <si>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</si>
  <si>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</si>
  <si>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</si>
  <si>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t>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</si>
  <si>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</si>
  <si>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</si>
  <si>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</si>
  <si>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</si>
  <si>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</si>
  <si>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外務省</t>
  </si>
  <si>
    <t>027</t>
    <phoneticPr fontId="5"/>
  </si>
  <si>
    <t>-</t>
    <phoneticPr fontId="5"/>
  </si>
  <si>
    <t>日独フォーラム</t>
    <rPh sb="0" eb="2">
      <t>ニチドク</t>
    </rPh>
    <phoneticPr fontId="5"/>
  </si>
  <si>
    <t>西バルカン協力イニシアティブ等関係費</t>
    <rPh sb="0" eb="1">
      <t>ニシ</t>
    </rPh>
    <rPh sb="5" eb="7">
      <t>キョウリョク</t>
    </rPh>
    <rPh sb="14" eb="15">
      <t>ナド</t>
    </rPh>
    <rPh sb="15" eb="18">
      <t>カンケイヒ</t>
    </rPh>
    <phoneticPr fontId="5"/>
  </si>
  <si>
    <t>原発事故後協力協定関係費</t>
    <rPh sb="0" eb="2">
      <t>ゲンパツ</t>
    </rPh>
    <rPh sb="2" eb="4">
      <t>ジコ</t>
    </rPh>
    <rPh sb="4" eb="5">
      <t>ゴ</t>
    </rPh>
    <rPh sb="5" eb="7">
      <t>キョウリョク</t>
    </rPh>
    <rPh sb="7" eb="9">
      <t>キョウテイ</t>
    </rPh>
    <rPh sb="9" eb="12">
      <t>カンケイヒ</t>
    </rPh>
    <phoneticPr fontId="5"/>
  </si>
  <si>
    <t>将来の課題のための日・オーストリア委員会関係経費</t>
    <rPh sb="0" eb="2">
      <t>ショウライ</t>
    </rPh>
    <rPh sb="3" eb="5">
      <t>カダイ</t>
    </rPh>
    <rPh sb="9" eb="10">
      <t>ニチ</t>
    </rPh>
    <rPh sb="17" eb="20">
      <t>イインカイ</t>
    </rPh>
    <rPh sb="20" eb="22">
      <t>カンケイ</t>
    </rPh>
    <rPh sb="22" eb="24">
      <t>ケイヒ</t>
    </rPh>
    <phoneticPr fontId="5"/>
  </si>
  <si>
    <t>周年記念事業関係費</t>
    <rPh sb="0" eb="2">
      <t>シュウネン</t>
    </rPh>
    <rPh sb="2" eb="4">
      <t>キネン</t>
    </rPh>
    <rPh sb="4" eb="6">
      <t>ジギョウ</t>
    </rPh>
    <rPh sb="6" eb="9">
      <t>カンケイヒ</t>
    </rPh>
    <phoneticPr fontId="5"/>
  </si>
  <si>
    <t>回</t>
    <rPh sb="0" eb="1">
      <t>カイ</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</si>
  <si>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</si>
  <si>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</si>
  <si>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百万円</t>
    <rPh sb="0" eb="2">
      <t>ヒャクマン</t>
    </rPh>
    <rPh sb="2" eb="3">
      <t>エン</t>
    </rPh>
    <phoneticPr fontId="5"/>
  </si>
  <si>
    <t>　執行額/件</t>
    <rPh sb="1" eb="3">
      <t>シッコウ</t>
    </rPh>
    <rPh sb="3" eb="4">
      <t>ガク</t>
    </rPh>
    <rPh sb="5" eb="6">
      <t>ケン</t>
    </rPh>
    <phoneticPr fontId="5"/>
  </si>
  <si>
    <t>24/6</t>
    <phoneticPr fontId="5"/>
  </si>
  <si>
    <t>25/6</t>
    <phoneticPr fontId="5"/>
  </si>
  <si>
    <t>旅費</t>
    <rPh sb="0" eb="2">
      <t>リョヒ</t>
    </rPh>
    <phoneticPr fontId="5"/>
  </si>
  <si>
    <t>委員会出席旅費</t>
    <rPh sb="0" eb="3">
      <t>イインカイ</t>
    </rPh>
    <rPh sb="3" eb="5">
      <t>シュッセキ</t>
    </rPh>
    <rPh sb="5" eb="7">
      <t>リョヒ</t>
    </rPh>
    <phoneticPr fontId="5"/>
  </si>
  <si>
    <t>諸謝金</t>
    <rPh sb="0" eb="1">
      <t>ショ</t>
    </rPh>
    <rPh sb="1" eb="3">
      <t>シャキン</t>
    </rPh>
    <phoneticPr fontId="5"/>
  </si>
  <si>
    <t>同時通訳</t>
    <rPh sb="0" eb="2">
      <t>ドウジ</t>
    </rPh>
    <rPh sb="2" eb="4">
      <t>ツウヤク</t>
    </rPh>
    <phoneticPr fontId="5"/>
  </si>
  <si>
    <t>雑役務</t>
    <rPh sb="0" eb="1">
      <t>ザツ</t>
    </rPh>
    <rPh sb="1" eb="3">
      <t>エキム</t>
    </rPh>
    <phoneticPr fontId="5"/>
  </si>
  <si>
    <t>同時通訳機材運用等</t>
    <rPh sb="0" eb="2">
      <t>ドウジ</t>
    </rPh>
    <rPh sb="2" eb="4">
      <t>ツウヤク</t>
    </rPh>
    <rPh sb="4" eb="6">
      <t>キザイ</t>
    </rPh>
    <rPh sb="6" eb="8">
      <t>ウンヨウ</t>
    </rPh>
    <rPh sb="8" eb="9">
      <t>ナド</t>
    </rPh>
    <phoneticPr fontId="5"/>
  </si>
  <si>
    <t>旅費</t>
    <rPh sb="0" eb="2">
      <t>リョヒ</t>
    </rPh>
    <phoneticPr fontId="5"/>
  </si>
  <si>
    <t>会合出席旅費</t>
    <rPh sb="0" eb="2">
      <t>カイゴウ</t>
    </rPh>
    <rPh sb="2" eb="4">
      <t>シュッセキ</t>
    </rPh>
    <rPh sb="4" eb="6">
      <t>リョヒ</t>
    </rPh>
    <phoneticPr fontId="5"/>
  </si>
  <si>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</si>
  <si>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</si>
  <si>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航空券手配等</t>
    <rPh sb="0" eb="3">
      <t>コウクウケン</t>
    </rPh>
    <rPh sb="3" eb="5">
      <t>テハイ</t>
    </rPh>
    <rPh sb="5" eb="6">
      <t>ナド</t>
    </rPh>
    <phoneticPr fontId="5"/>
  </si>
  <si>
    <t>宿泊費</t>
    <rPh sb="0" eb="3">
      <t>シュクハクヒ</t>
    </rPh>
    <phoneticPr fontId="5"/>
  </si>
  <si>
    <t>宿泊ホテル代</t>
    <rPh sb="0" eb="2">
      <t>シュクハク</t>
    </rPh>
    <rPh sb="5" eb="6">
      <t>ダイ</t>
    </rPh>
    <phoneticPr fontId="5"/>
  </si>
  <si>
    <t>☑</t>
  </si>
  <si>
    <t>専門家Ａ</t>
    <rPh sb="0" eb="3">
      <t>センモンカ</t>
    </rPh>
    <phoneticPr fontId="5"/>
  </si>
  <si>
    <t>委員会出席</t>
    <rPh sb="0" eb="3">
      <t>イインカイ</t>
    </rPh>
    <rPh sb="3" eb="5">
      <t>シュッセキ</t>
    </rPh>
    <phoneticPr fontId="5"/>
  </si>
  <si>
    <t>職員Ａ</t>
    <rPh sb="0" eb="2">
      <t>ショクイン</t>
    </rPh>
    <phoneticPr fontId="5"/>
  </si>
  <si>
    <t>通訳者Ａ</t>
    <rPh sb="0" eb="3">
      <t>ツウヤクシャ</t>
    </rPh>
    <phoneticPr fontId="5"/>
  </si>
  <si>
    <t>通訳者Ｂ</t>
    <rPh sb="0" eb="2">
      <t>ツウヤク</t>
    </rPh>
    <rPh sb="2" eb="3">
      <t>シャ</t>
    </rPh>
    <phoneticPr fontId="5"/>
  </si>
  <si>
    <t>現地同時通訳機材運用業者</t>
    <rPh sb="0" eb="2">
      <t>ゲンチ</t>
    </rPh>
    <rPh sb="2" eb="4">
      <t>ドウジ</t>
    </rPh>
    <rPh sb="4" eb="6">
      <t>ツウヤク</t>
    </rPh>
    <rPh sb="6" eb="8">
      <t>キザイ</t>
    </rPh>
    <rPh sb="8" eb="10">
      <t>ウンヨウ</t>
    </rPh>
    <rPh sb="10" eb="12">
      <t>ギョウシャ</t>
    </rPh>
    <phoneticPr fontId="5"/>
  </si>
  <si>
    <t>同時通訳システム設置・運用</t>
    <rPh sb="0" eb="2">
      <t>ドウジ</t>
    </rPh>
    <rPh sb="2" eb="4">
      <t>ツウヤク</t>
    </rPh>
    <rPh sb="8" eb="10">
      <t>セッチ</t>
    </rPh>
    <rPh sb="11" eb="13">
      <t>ウンヨウ</t>
    </rPh>
    <phoneticPr fontId="5"/>
  </si>
  <si>
    <t>職員Ｂ</t>
    <rPh sb="0" eb="2">
      <t>ショクイン</t>
    </rPh>
    <phoneticPr fontId="5"/>
  </si>
  <si>
    <t>(財)日本国際交流センター</t>
    <rPh sb="0" eb="3">
      <t>ザイ</t>
    </rPh>
    <rPh sb="3" eb="5">
      <t>ニホン</t>
    </rPh>
    <rPh sb="5" eb="7">
      <t>コクサイ</t>
    </rPh>
    <rPh sb="7" eb="9">
      <t>コウリュウ</t>
    </rPh>
    <phoneticPr fontId="5"/>
  </si>
  <si>
    <t>事務局業務委託</t>
    <rPh sb="0" eb="3">
      <t>ジムキョク</t>
    </rPh>
    <rPh sb="3" eb="5">
      <t>ギョウム</t>
    </rPh>
    <rPh sb="5" eb="7">
      <t>イタク</t>
    </rPh>
    <phoneticPr fontId="5"/>
  </si>
  <si>
    <t>(株)エヌオーイー</t>
    <rPh sb="0" eb="3">
      <t>カブ</t>
    </rPh>
    <phoneticPr fontId="5"/>
  </si>
  <si>
    <t>現地ホテル業者</t>
    <rPh sb="0" eb="2">
      <t>ゲンチ</t>
    </rPh>
    <rPh sb="5" eb="7">
      <t>ギョウシャ</t>
    </rPh>
    <phoneticPr fontId="5"/>
  </si>
  <si>
    <t>参加者宿泊施設</t>
    <rPh sb="0" eb="3">
      <t>サンカシャ</t>
    </rPh>
    <rPh sb="3" eb="5">
      <t>シュクハク</t>
    </rPh>
    <rPh sb="5" eb="7">
      <t>シセツ</t>
    </rPh>
    <phoneticPr fontId="5"/>
  </si>
  <si>
    <t>職員Ｃ</t>
    <rPh sb="0" eb="2">
      <t>ショクイン</t>
    </rPh>
    <phoneticPr fontId="5"/>
  </si>
  <si>
    <t>25/7</t>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</si>
  <si>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</si>
  <si>
    <t>外部有識者の点検対象外である。</t>
    <phoneticPr fontId="5"/>
  </si>
  <si>
    <t>相手国との交互開催により開催地が変更となることから増減が生じる。</t>
    <phoneticPr fontId="5"/>
  </si>
  <si>
    <t>A.専門家</t>
    <rPh sb="2" eb="5">
      <t>センモンカ</t>
    </rPh>
    <phoneticPr fontId="5"/>
  </si>
  <si>
    <t>B.職員</t>
    <rPh sb="2" eb="4">
      <t>ショクイン</t>
    </rPh>
    <phoneticPr fontId="5"/>
  </si>
  <si>
    <t>C.通訳者</t>
    <rPh sb="2" eb="5">
      <t>ツウヤクシャ</t>
    </rPh>
    <phoneticPr fontId="5"/>
  </si>
  <si>
    <t>D.委託業者</t>
    <rPh sb="2" eb="4">
      <t>イタク</t>
    </rPh>
    <rPh sb="4" eb="6">
      <t>ギョウシャ</t>
    </rPh>
    <phoneticPr fontId="5"/>
  </si>
  <si>
    <t>E.職員</t>
    <rPh sb="2" eb="4">
      <t>ショクイン</t>
    </rPh>
    <phoneticPr fontId="5"/>
  </si>
  <si>
    <t>F. 委託業者</t>
    <rPh sb="3" eb="5">
      <t>イタク</t>
    </rPh>
    <rPh sb="5" eb="7">
      <t>ギョウシャ</t>
    </rPh>
    <phoneticPr fontId="5"/>
  </si>
  <si>
    <t>G.委託業者</t>
    <rPh sb="2" eb="4">
      <t>イタク</t>
    </rPh>
    <rPh sb="4" eb="6">
      <t>ギョウシャ</t>
    </rPh>
    <phoneticPr fontId="5"/>
  </si>
  <si>
    <t>H.ホテル</t>
    <phoneticPr fontId="5"/>
  </si>
  <si>
    <t>I.職員</t>
    <rPh sb="2" eb="4">
      <t>ショクイン</t>
    </rPh>
    <phoneticPr fontId="5"/>
  </si>
  <si>
    <t>-</t>
    <phoneticPr fontId="5"/>
  </si>
  <si>
    <t>-</t>
    <phoneticPr fontId="5"/>
  </si>
  <si>
    <t>-</t>
    <phoneticPr fontId="5"/>
  </si>
  <si>
    <t>-</t>
    <phoneticPr fontId="5"/>
  </si>
  <si>
    <t>-</t>
    <phoneticPr fontId="5"/>
  </si>
  <si>
    <t>-</t>
    <phoneticPr fontId="5"/>
  </si>
  <si>
    <t>-</t>
    <phoneticPr fontId="5"/>
  </si>
  <si>
    <t>-</t>
    <phoneticPr fontId="5"/>
  </si>
  <si>
    <t>引き続き適切かつ効率的な事業実施に努める。</t>
    <phoneticPr fontId="5"/>
  </si>
  <si>
    <t>事業内容や実施方法等について，引き続き効率化や経費縮減の方途を検討していく。</t>
    <rPh sb="0" eb="2">
      <t>ジギョウ</t>
    </rPh>
    <rPh sb="2" eb="4">
      <t>ナイヨウ</t>
    </rPh>
    <rPh sb="5" eb="7">
      <t>ジッシ</t>
    </rPh>
    <rPh sb="7" eb="9">
      <t>ホウホウ</t>
    </rPh>
    <rPh sb="9" eb="10">
      <t>ナド</t>
    </rPh>
    <rPh sb="15" eb="16">
      <t>ヒ</t>
    </rPh>
    <rPh sb="17" eb="18">
      <t>ツヅ</t>
    </rPh>
    <rPh sb="19" eb="22">
      <t>コウリツカ</t>
    </rPh>
    <rPh sb="23" eb="25">
      <t>ケイヒ</t>
    </rPh>
    <rPh sb="25" eb="27">
      <t>シュクゲン</t>
    </rPh>
    <rPh sb="28" eb="29">
      <t>ホウ</t>
    </rPh>
    <rPh sb="29" eb="30">
      <t>ト</t>
    </rPh>
    <rPh sb="31" eb="3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</si>
</sst>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172381</xdr:colOff>
      <xdr:row>740</xdr:row>
      <xdr:rowOff>304800</xdr:rowOff>
    </xdr:from>
    <xdr:to>
      <xdr:col>47</xdr:col>
      <xdr:colOff>57150</xdr:colOff>
      <xdr:row>748</xdr:row>
      <xdr:rowOff>19050</xdr:rowOff>
    </xdr:to>
    <xdr:grpSp>
      <xdr:nvGrpSpPr>
        <xdr:cNvPr id="19" name="グループ化 18"/>
        <xdr:cNvGrpSpPr/>
      </xdr:nvGrpSpPr>
      <xdr:grpSpPr>
        <a:xfrm>
          <a:off x="1791631" y="35749706"/>
          <a:ext cx="7778613" cy="4762500"/>
          <a:chOff x="1467781" y="38204775"/>
          <a:chExt cx="7486649" cy="8044042"/>
        </a:xfrm>
      </xdr:grpSpPr>
      <xdr:sp macro="" textlink="">
        <xdr:nvSpPr>
          <xdr:cNvPr id="46" name="テキスト ボックス 45"/>
          <xdr:cNvSpPr txBox="1"/>
        </xdr:nvSpPr>
        <xdr:spPr>
          <a:xfrm>
            <a:off x="1467781" y="38204775"/>
            <a:ext cx="6355541" cy="3612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１．将来の課題のための日・オーストリア委員会開催経費（Ａ～Ｄブロック）</a:t>
            </a:r>
          </a:p>
        </xdr:txBody>
      </xdr:sp>
      <xdr:grpSp>
        <xdr:nvGrpSpPr>
          <xdr:cNvPr id="18" name="グループ化 17"/>
          <xdr:cNvGrpSpPr/>
        </xdr:nvGrpSpPr>
        <xdr:grpSpPr>
          <a:xfrm>
            <a:off x="2466975" y="39108913"/>
            <a:ext cx="6487455" cy="7139904"/>
            <a:chOff x="2466975" y="39108913"/>
            <a:chExt cx="6487455" cy="7139904"/>
          </a:xfrm>
        </xdr:grpSpPr>
        <xdr:sp macro="" textlink="">
          <xdr:nvSpPr>
            <xdr:cNvPr id="50" name="テキスト ボックス 49"/>
            <xdr:cNvSpPr txBox="1"/>
          </xdr:nvSpPr>
          <xdr:spPr bwMode="auto">
            <a:xfrm>
              <a:off x="4899529" y="39108913"/>
              <a:ext cx="1537055" cy="12018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grpSp>
          <xdr:nvGrpSpPr>
            <xdr:cNvPr id="17" name="グループ化 16"/>
            <xdr:cNvGrpSpPr/>
          </xdr:nvGrpSpPr>
          <xdr:grpSpPr>
            <a:xfrm>
              <a:off x="2466975" y="40128171"/>
              <a:ext cx="6487455" cy="6120646"/>
              <a:chOff x="2466975" y="40128171"/>
              <a:chExt cx="6487455" cy="6120646"/>
            </a:xfrm>
          </xdr:grpSpPr>
          <xdr:grpSp>
            <xdr:nvGrpSpPr>
              <xdr:cNvPr id="61" name="グループ化 60"/>
              <xdr:cNvGrpSpPr/>
            </xdr:nvGrpSpPr>
            <xdr:grpSpPr>
              <a:xfrm>
                <a:off x="2466975" y="43534199"/>
                <a:ext cx="1492231" cy="2678383"/>
                <a:chOff x="5366789" y="38231566"/>
                <a:chExt cx="1864215" cy="1215375"/>
              </a:xfrm>
            </xdr:grpSpPr>
            <xdr:sp macro="" textlink="">
              <xdr:nvSpPr>
                <xdr:cNvPr id="84" name="テキスト ボックス 83"/>
                <xdr:cNvSpPr txBox="1"/>
              </xdr:nvSpPr>
              <xdr:spPr bwMode="auto">
                <a:xfrm>
                  <a:off x="5404309" y="38231566"/>
                  <a:ext cx="1775073"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xdr:cNvSpPr txBox="1"/>
              </xdr:nvSpPr>
              <xdr:spPr bwMode="auto">
                <a:xfrm>
                  <a:off x="5366789" y="38475679"/>
                  <a:ext cx="1820130" cy="6137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Ｃ．在外同時通訳者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86" name="大かっこ 85"/>
                <xdr:cNvSpPr/>
              </xdr:nvSpPr>
              <xdr:spPr bwMode="auto">
                <a:xfrm>
                  <a:off x="5430439" y="39226892"/>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同時通訳者</a:t>
                  </a:r>
                </a:p>
              </xdr:txBody>
            </xdr:sp>
          </xdr:grpSp>
          <xdr:cxnSp macro="">
            <xdr:nvCxnSpPr>
              <xdr:cNvPr id="66" name="直線コネクタ 65"/>
              <xdr:cNvCxnSpPr/>
            </xdr:nvCxnSpPr>
            <xdr:spPr bwMode="auto">
              <a:xfrm>
                <a:off x="3209925" y="42862500"/>
                <a:ext cx="4924425" cy="19050"/>
              </a:xfrm>
              <a:prstGeom prst="line">
                <a:avLst/>
              </a:prstGeom>
              <a:noFill/>
              <a:ln w="9525" cap="flat" cmpd="sng" algn="ctr">
                <a:solidFill>
                  <a:sysClr val="windowText" lastClr="000000">
                    <a:shade val="95000"/>
                    <a:satMod val="105000"/>
                  </a:sysClr>
                </a:solidFill>
                <a:prstDash val="solid"/>
              </a:ln>
              <a:effectLst/>
            </xdr:spPr>
          </xdr:cxnSp>
          <xdr:cxnSp macro="">
            <xdr:nvCxnSpPr>
              <xdr:cNvPr id="67" name="直線矢印コネクタ 66"/>
              <xdr:cNvCxnSpPr/>
            </xdr:nvCxnSpPr>
            <xdr:spPr bwMode="auto">
              <a:xfrm>
                <a:off x="3217922" y="42873599"/>
                <a:ext cx="0" cy="60425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70" name="グループ化 69"/>
              <xdr:cNvGrpSpPr/>
            </xdr:nvGrpSpPr>
            <xdr:grpSpPr>
              <a:xfrm>
                <a:off x="7481928" y="43484209"/>
                <a:ext cx="1472502" cy="2764608"/>
                <a:chOff x="5355738" y="38221496"/>
                <a:chExt cx="1839568" cy="1128637"/>
              </a:xfrm>
            </xdr:grpSpPr>
            <xdr:sp macro="" textlink="">
              <xdr:nvSpPr>
                <xdr:cNvPr id="72" name="テキスト ボックス 7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xdr:cNvSpPr txBox="1"/>
              </xdr:nvSpPr>
              <xdr:spPr bwMode="auto">
                <a:xfrm>
                  <a:off x="5366789" y="38453746"/>
                  <a:ext cx="1820131" cy="5249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Ｄ．在外同時通訳機材設置運用業者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74" name="大かっこ 73"/>
                <xdr:cNvSpPr/>
              </xdr:nvSpPr>
              <xdr:spPr bwMode="auto">
                <a:xfrm>
                  <a:off x="5394741" y="39130084"/>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会議運営支援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71" name="直線矢印コネクタ 70"/>
              <xdr:cNvCxnSpPr/>
            </xdr:nvCxnSpPr>
            <xdr:spPr bwMode="auto">
              <a:xfrm flipH="1">
                <a:off x="8127191" y="42876834"/>
                <a:ext cx="5697" cy="59072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1" name="直線コネクタ 50"/>
              <xdr:cNvCxnSpPr/>
            </xdr:nvCxnSpPr>
            <xdr:spPr bwMode="auto">
              <a:xfrm>
                <a:off x="5649007" y="40309600"/>
                <a:ext cx="249" cy="2551272"/>
              </a:xfrm>
              <a:prstGeom prst="line">
                <a:avLst/>
              </a:prstGeom>
              <a:noFill/>
              <a:ln w="9525" cap="flat" cmpd="sng" algn="ctr">
                <a:solidFill>
                  <a:sysClr val="windowText" lastClr="000000">
                    <a:shade val="95000"/>
                    <a:satMod val="105000"/>
                  </a:sysClr>
                </a:solidFill>
                <a:prstDash val="solid"/>
              </a:ln>
              <a:effectLst/>
            </xdr:spPr>
          </xdr:cxnSp>
          <xdr:grpSp>
            <xdr:nvGrpSpPr>
              <xdr:cNvPr id="52" name="グループ化 51"/>
              <xdr:cNvGrpSpPr/>
            </xdr:nvGrpSpPr>
            <xdr:grpSpPr>
              <a:xfrm>
                <a:off x="7363757" y="40128172"/>
                <a:ext cx="1485899" cy="2551833"/>
                <a:chOff x="5366789" y="38214277"/>
                <a:chExt cx="1840416" cy="1159187"/>
              </a:xfrm>
            </xdr:grpSpPr>
            <xdr:sp macro="" textlink="">
              <xdr:nvSpPr>
                <xdr:cNvPr id="58" name="テキスト ボックス 57"/>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テキスト ボックス 5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60" name="大かっこ 5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53" name="グループ化 52"/>
              <xdr:cNvGrpSpPr/>
            </xdr:nvGrpSpPr>
            <xdr:grpSpPr>
              <a:xfrm>
                <a:off x="2525056" y="40128171"/>
                <a:ext cx="1485899" cy="2551833"/>
                <a:chOff x="5366789" y="38214277"/>
                <a:chExt cx="1840416" cy="1159187"/>
              </a:xfrm>
            </xdr:grpSpPr>
            <xdr:sp macro="" textlink="">
              <xdr:nvSpPr>
                <xdr:cNvPr id="55" name="テキスト ボックス 54"/>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テキスト ボックス 5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57" name="大かっこ 5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grpSp>
    </xdr:grpSp>
    <xdr:clientData/>
  </xdr:twoCellAnchor>
  <xdr:twoCellAnchor>
    <xdr:from>
      <xdr:col>21</xdr:col>
      <xdr:colOff>166049</xdr:colOff>
      <xdr:row>743</xdr:row>
      <xdr:rowOff>240775</xdr:rowOff>
    </xdr:from>
    <xdr:to>
      <xdr:col>39</xdr:col>
      <xdr:colOff>24376</xdr:colOff>
      <xdr:row>743</xdr:row>
      <xdr:rowOff>240776</xdr:rowOff>
    </xdr:to>
    <xdr:cxnSp macro="">
      <xdr:nvCxnSpPr>
        <xdr:cNvPr id="54" name="直線コネクタ 53"/>
        <xdr:cNvCxnSpPr>
          <a:stCxn id="56" idx="3"/>
          <a:endCxn id="59" idx="1"/>
        </xdr:cNvCxnSpPr>
      </xdr:nvCxnSpPr>
      <xdr:spPr>
        <a:xfrm>
          <a:off x="4366574" y="39626650"/>
          <a:ext cx="345877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750</xdr:row>
      <xdr:rowOff>9526</xdr:rowOff>
    </xdr:from>
    <xdr:to>
      <xdr:col>47</xdr:col>
      <xdr:colOff>123826</xdr:colOff>
      <xdr:row>757</xdr:row>
      <xdr:rowOff>476268</xdr:rowOff>
    </xdr:to>
    <xdr:grpSp>
      <xdr:nvGrpSpPr>
        <xdr:cNvPr id="22" name="グループ化 21"/>
        <xdr:cNvGrpSpPr/>
      </xdr:nvGrpSpPr>
      <xdr:grpSpPr>
        <a:xfrm>
          <a:off x="1809751" y="41764745"/>
          <a:ext cx="7827169" cy="4883961"/>
          <a:chOff x="1685973" y="48246800"/>
          <a:chExt cx="7477076" cy="7746121"/>
        </a:xfrm>
      </xdr:grpSpPr>
      <xdr:cxnSp macro="">
        <xdr:nvCxnSpPr>
          <xdr:cNvPr id="149" name="直線矢印コネクタ 148"/>
          <xdr:cNvCxnSpPr/>
        </xdr:nvCxnSpPr>
        <xdr:spPr bwMode="auto">
          <a:xfrm flipH="1">
            <a:off x="7829550" y="53169820"/>
            <a:ext cx="1" cy="64797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21" name="グループ化 20"/>
          <xdr:cNvGrpSpPr/>
        </xdr:nvGrpSpPr>
        <xdr:grpSpPr>
          <a:xfrm>
            <a:off x="1685973" y="48246800"/>
            <a:ext cx="7477076" cy="7746121"/>
            <a:chOff x="1685973" y="48246800"/>
            <a:chExt cx="7477076" cy="7746121"/>
          </a:xfrm>
        </xdr:grpSpPr>
        <xdr:cxnSp macro="">
          <xdr:nvCxnSpPr>
            <xdr:cNvPr id="146" name="直線矢印コネクタ 145"/>
            <xdr:cNvCxnSpPr/>
          </xdr:nvCxnSpPr>
          <xdr:spPr bwMode="auto">
            <a:xfrm flipH="1">
              <a:off x="3648075" y="53179345"/>
              <a:ext cx="1" cy="64797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5" name="グループ化 14"/>
            <xdr:cNvGrpSpPr/>
          </xdr:nvGrpSpPr>
          <xdr:grpSpPr>
            <a:xfrm>
              <a:off x="1685973" y="48246800"/>
              <a:ext cx="7477076" cy="7746121"/>
              <a:chOff x="1685973" y="43748797"/>
              <a:chExt cx="7477076" cy="4884530"/>
            </a:xfrm>
          </xdr:grpSpPr>
          <xdr:grpSp>
            <xdr:nvGrpSpPr>
              <xdr:cNvPr id="151" name="グループ化 150"/>
              <xdr:cNvGrpSpPr/>
            </xdr:nvGrpSpPr>
            <xdr:grpSpPr>
              <a:xfrm>
                <a:off x="7118823" y="47209023"/>
                <a:ext cx="1482523" cy="1407394"/>
                <a:chOff x="2677260" y="63408948"/>
                <a:chExt cx="2524132" cy="886887"/>
              </a:xfrm>
            </xdr:grpSpPr>
            <xdr:sp macro="" textlink="">
              <xdr:nvSpPr>
                <xdr:cNvPr id="172" name="テキスト ボックス 12"/>
                <xdr:cNvSpPr txBox="1"/>
              </xdr:nvSpPr>
              <xdr:spPr bwMode="auto">
                <a:xfrm>
                  <a:off x="2677260" y="63627282"/>
                  <a:ext cx="2524132" cy="35550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Ｈ．現地ホテル</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０．５百万円</a:t>
                  </a:r>
                </a:p>
              </xdr:txBody>
            </xdr:sp>
            <xdr:sp macro="" textlink="">
              <xdr:nvSpPr>
                <xdr:cNvPr id="173" name="テキスト ボックス 172"/>
                <xdr:cNvSpPr txBox="1"/>
              </xdr:nvSpPr>
              <xdr:spPr bwMode="auto">
                <a:xfrm>
                  <a:off x="2776644" y="63408948"/>
                  <a:ext cx="2245899" cy="1987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4" name="大かっこ 173"/>
                <xdr:cNvSpPr/>
              </xdr:nvSpPr>
              <xdr:spPr bwMode="auto">
                <a:xfrm>
                  <a:off x="3023601" y="64068729"/>
                  <a:ext cx="1906333" cy="2271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参加者宿泊</a:t>
                  </a:r>
                </a:p>
              </xdr:txBody>
            </xdr:sp>
          </xdr:grpSp>
          <xdr:grpSp>
            <xdr:nvGrpSpPr>
              <xdr:cNvPr id="155" name="グループ化 154"/>
              <xdr:cNvGrpSpPr/>
            </xdr:nvGrpSpPr>
            <xdr:grpSpPr>
              <a:xfrm>
                <a:off x="2919874" y="47247298"/>
                <a:ext cx="1473315" cy="1386029"/>
                <a:chOff x="2639584" y="63419377"/>
                <a:chExt cx="2508455" cy="873423"/>
              </a:xfrm>
            </xdr:grpSpPr>
            <xdr:sp macro="" textlink="">
              <xdr:nvSpPr>
                <xdr:cNvPr id="160" name="テキスト ボックス 12"/>
                <xdr:cNvSpPr txBox="1"/>
              </xdr:nvSpPr>
              <xdr:spPr bwMode="auto">
                <a:xfrm>
                  <a:off x="2639584" y="63597806"/>
                  <a:ext cx="2508455" cy="37134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Ｇ．（株）エヌオーイー</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４百万円</a:t>
                  </a:r>
                </a:p>
              </xdr:txBody>
            </xdr:sp>
            <xdr:sp macro="" textlink="">
              <xdr:nvSpPr>
                <xdr:cNvPr id="161" name="テキスト ボックス 160"/>
                <xdr:cNvSpPr txBox="1"/>
              </xdr:nvSpPr>
              <xdr:spPr bwMode="auto">
                <a:xfrm>
                  <a:off x="2776644" y="63419377"/>
                  <a:ext cx="2245899" cy="17468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大かっこ 161"/>
                <xdr:cNvSpPr/>
              </xdr:nvSpPr>
              <xdr:spPr bwMode="auto">
                <a:xfrm>
                  <a:off x="3075126" y="64047506"/>
                  <a:ext cx="1777090" cy="2452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航空券手配等</a:t>
                  </a:r>
                </a:p>
              </xdr:txBody>
            </xdr:sp>
          </xdr:grpSp>
          <xdr:grpSp>
            <xdr:nvGrpSpPr>
              <xdr:cNvPr id="14" name="グループ化 13"/>
              <xdr:cNvGrpSpPr/>
            </xdr:nvGrpSpPr>
            <xdr:grpSpPr>
              <a:xfrm>
                <a:off x="1685973" y="43748797"/>
                <a:ext cx="7477076" cy="3114203"/>
                <a:chOff x="1685973" y="43748797"/>
                <a:chExt cx="7477076" cy="3114203"/>
              </a:xfrm>
            </xdr:grpSpPr>
            <xdr:sp macro="" textlink="">
              <xdr:nvSpPr>
                <xdr:cNvPr id="176" name="テキスト ボックス 175"/>
                <xdr:cNvSpPr txBox="1"/>
              </xdr:nvSpPr>
              <xdr:spPr>
                <a:xfrm>
                  <a:off x="1685973" y="43748797"/>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２．日独フォーラム関係費（Ｅ．～Ｈ．ブロック）</a:t>
                  </a:r>
                </a:p>
              </xdr:txBody>
            </xdr:sp>
            <xdr:grpSp>
              <xdr:nvGrpSpPr>
                <xdr:cNvPr id="13" name="グループ化 12"/>
                <xdr:cNvGrpSpPr/>
              </xdr:nvGrpSpPr>
              <xdr:grpSpPr>
                <a:xfrm>
                  <a:off x="3648075" y="44186475"/>
                  <a:ext cx="5514974" cy="2676525"/>
                  <a:chOff x="3648075" y="44186475"/>
                  <a:chExt cx="5514974" cy="2676525"/>
                </a:xfrm>
              </xdr:grpSpPr>
              <xdr:grpSp>
                <xdr:nvGrpSpPr>
                  <xdr:cNvPr id="133" name="グループ化 132"/>
                  <xdr:cNvGrpSpPr/>
                </xdr:nvGrpSpPr>
                <xdr:grpSpPr>
                  <a:xfrm>
                    <a:off x="3648075" y="44186475"/>
                    <a:ext cx="4191000" cy="2676525"/>
                    <a:chOff x="3657600" y="60377705"/>
                    <a:chExt cx="4191000" cy="2676525"/>
                  </a:xfrm>
                </xdr:grpSpPr>
                <xdr:grpSp>
                  <xdr:nvGrpSpPr>
                    <xdr:cNvPr id="134" name="グループ化 133"/>
                    <xdr:cNvGrpSpPr/>
                  </xdr:nvGrpSpPr>
                  <xdr:grpSpPr>
                    <a:xfrm>
                      <a:off x="4737653" y="61357352"/>
                      <a:ext cx="2204174" cy="1338291"/>
                      <a:chOff x="5309153" y="61128752"/>
                      <a:chExt cx="2204174" cy="1338291"/>
                    </a:xfrm>
                  </xdr:grpSpPr>
                  <xdr:grpSp>
                    <xdr:nvGrpSpPr>
                      <xdr:cNvPr id="140" name="グループ化 7"/>
                      <xdr:cNvGrpSpPr>
                        <a:grpSpLocks/>
                      </xdr:cNvGrpSpPr>
                    </xdr:nvGrpSpPr>
                    <xdr:grpSpPr bwMode="auto">
                      <a:xfrm>
                        <a:off x="5309153" y="61128752"/>
                        <a:ext cx="2204174" cy="920821"/>
                        <a:chOff x="591897" y="10071669"/>
                        <a:chExt cx="1639984" cy="1075226"/>
                      </a:xfrm>
                    </xdr:grpSpPr>
                    <xdr:sp macro="" textlink="">
                      <xdr:nvSpPr>
                        <xdr:cNvPr id="142"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43"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1" name="大かっこ 140"/>
                      <xdr:cNvSpPr/>
                    </xdr:nvSpPr>
                    <xdr:spPr bwMode="auto">
                      <a:xfrm>
                        <a:off x="5561616" y="62179247"/>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5" name="直線コネクタ 134"/>
                    <xdr:cNvCxnSpPr/>
                  </xdr:nvCxnSpPr>
                  <xdr:spPr bwMode="auto">
                    <a:xfrm flipV="1">
                      <a:off x="3657600" y="63049581"/>
                      <a:ext cx="4191000" cy="4649"/>
                    </a:xfrm>
                    <a:prstGeom prst="line">
                      <a:avLst/>
                    </a:prstGeom>
                    <a:noFill/>
                    <a:ln w="9525" cap="flat" cmpd="sng" algn="ctr">
                      <a:solidFill>
                        <a:sysClr val="windowText" lastClr="000000">
                          <a:shade val="95000"/>
                          <a:satMod val="105000"/>
                        </a:sysClr>
                      </a:solidFill>
                      <a:prstDash val="solid"/>
                    </a:ln>
                    <a:effectLst/>
                  </xdr:spPr>
                </xdr:cxnSp>
                <xdr:grpSp>
                  <xdr:nvGrpSpPr>
                    <xdr:cNvPr id="136" name="グループ化 135"/>
                    <xdr:cNvGrpSpPr/>
                  </xdr:nvGrpSpPr>
                  <xdr:grpSpPr>
                    <a:xfrm>
                      <a:off x="4918515" y="60377705"/>
                      <a:ext cx="1878724" cy="927730"/>
                      <a:chOff x="5442390" y="60072905"/>
                      <a:chExt cx="1878724" cy="927730"/>
                    </a:xfrm>
                  </xdr:grpSpPr>
                  <xdr:sp macro="" textlink="">
                    <xdr:nvSpPr>
                      <xdr:cNvPr id="138" name="テキスト ボックス 137"/>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139" name="直線矢印コネクタ 138"/>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137" name="直線コネクタ 136"/>
                    <xdr:cNvCxnSpPr/>
                  </xdr:nvCxnSpPr>
                  <xdr:spPr>
                    <a:xfrm flipH="1">
                      <a:off x="5819775" y="62779275"/>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xdr:cNvGrpSpPr/>
                </xdr:nvGrpSpPr>
                <xdr:grpSpPr>
                  <a:xfrm>
                    <a:off x="5867400" y="44262675"/>
                    <a:ext cx="3295649" cy="1446933"/>
                    <a:chOff x="5867400" y="44262675"/>
                    <a:chExt cx="3295649" cy="1446933"/>
                  </a:xfrm>
                </xdr:grpSpPr>
                <xdr:grpSp>
                  <xdr:nvGrpSpPr>
                    <xdr:cNvPr id="181" name="グループ化 180"/>
                    <xdr:cNvGrpSpPr/>
                  </xdr:nvGrpSpPr>
                  <xdr:grpSpPr>
                    <a:xfrm>
                      <a:off x="7677150" y="44262675"/>
                      <a:ext cx="1485899" cy="1446933"/>
                      <a:chOff x="5366789" y="38214277"/>
                      <a:chExt cx="1840416" cy="1159187"/>
                    </a:xfrm>
                  </xdr:grpSpPr>
                  <xdr:sp macro="" textlink="">
                    <xdr:nvSpPr>
                      <xdr:cNvPr id="182" name="テキスト ボックス 181"/>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3" name="テキスト ボックス 18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Ｅ．出張者１名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84" name="大かっこ 18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cxnSp macro="">
                  <xdr:nvCxnSpPr>
                    <xdr:cNvPr id="186" name="直線コネクタ 185"/>
                    <xdr:cNvCxnSpPr>
                      <a:endCxn id="183" idx="1"/>
                    </xdr:cNvCxnSpPr>
                  </xdr:nvCxnSpPr>
                  <xdr:spPr>
                    <a:xfrm>
                      <a:off x="5867400" y="44919900"/>
                      <a:ext cx="1809750" cy="4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grpSp>
    </xdr:grpSp>
    <xdr:clientData/>
  </xdr:twoCellAnchor>
  <xdr:twoCellAnchor>
    <xdr:from>
      <xdr:col>8</xdr:col>
      <xdr:colOff>180975</xdr:colOff>
      <xdr:row>759</xdr:row>
      <xdr:rowOff>238125</xdr:rowOff>
    </xdr:from>
    <xdr:to>
      <xdr:col>29</xdr:col>
      <xdr:colOff>57149</xdr:colOff>
      <xdr:row>764</xdr:row>
      <xdr:rowOff>171450</xdr:rowOff>
    </xdr:to>
    <xdr:grpSp>
      <xdr:nvGrpSpPr>
        <xdr:cNvPr id="196" name="グループ化 195"/>
        <xdr:cNvGrpSpPr/>
      </xdr:nvGrpSpPr>
      <xdr:grpSpPr>
        <a:xfrm>
          <a:off x="1800225" y="47672625"/>
          <a:ext cx="4126705" cy="3088481"/>
          <a:chOff x="2019299" y="57502424"/>
          <a:chExt cx="3800476" cy="3371849"/>
        </a:xfrm>
      </xdr:grpSpPr>
      <xdr:grpSp>
        <xdr:nvGrpSpPr>
          <xdr:cNvPr id="197" name="グループ化 196"/>
          <xdr:cNvGrpSpPr/>
        </xdr:nvGrpSpPr>
        <xdr:grpSpPr>
          <a:xfrm>
            <a:off x="3114869" y="58045849"/>
            <a:ext cx="1760846" cy="2828424"/>
            <a:chOff x="3114869" y="58045849"/>
            <a:chExt cx="1760846" cy="2828424"/>
          </a:xfrm>
        </xdr:grpSpPr>
        <xdr:grpSp>
          <xdr:nvGrpSpPr>
            <xdr:cNvPr id="199" name="グループ化 198"/>
            <xdr:cNvGrpSpPr/>
          </xdr:nvGrpSpPr>
          <xdr:grpSpPr>
            <a:xfrm>
              <a:off x="3114869" y="58045849"/>
              <a:ext cx="1760846" cy="2828424"/>
              <a:chOff x="3105344" y="58064899"/>
              <a:chExt cx="1760846" cy="2828424"/>
            </a:xfrm>
          </xdr:grpSpPr>
          <xdr:sp macro="" textlink="">
            <xdr:nvSpPr>
              <xdr:cNvPr id="201" name="テキスト ボックス 200"/>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2" name="直線矢印コネクタ 201"/>
              <xdr:cNvCxnSpPr>
                <a:stCxn id="201" idx="2"/>
                <a:endCxn id="200"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203" name="テキスト ボックス 202"/>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4" name="大かっこ 203"/>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　　　　　　　　　　　　　　　　　　　　　　　　　　　　　　　　　　　　　　　　　　　　　　　　　　　　　　　　　　　　　　　　　　　　　　　　　　　　　　　　　　　　　　　　　　　　　　　　　　　　　　　　　　　　　　　　　　　　　　　　　　　　　　　　　　　　　　　　　　　　　　　　　　　　　　　　　　　　　　　　　　　　　　　　　　　　　　　　　　　　　　　　　　　　　　　　　　　　　　　　　　　　　　　　　　　　　　　　　　　　　　　　　　　　　　　　　　　　　　　　　　　　　　　　　　　　　　　　　　　　　　　　　　　　　　　　　　　　　　　　　　　　　　　　　　　　　　　　　　　　　　　　　　　　　　　　　　　　　　　　　　　　　　　　　　　　　　　　　　　　　　　　　　　　　　　　　　　　　　　　　　　　　　　　　　　　　　　　　　　　　　　　　　　　　　　　　　　　　　　　　　　　　　　　　　　　　　　　　　　　　　　　　　　　　　　　　　　　　　　　　　　　　　　　　　　　　　　　　　　　　　　　　　　　　　　　　　　　　　　　　　　　　　　　　　　　　　　　　　　　　　　　　　　　　　　　　　　　　　　　　　　　　　　　　　　　　　　　　　　　　　　　　　　　　　　　　　　　　　　　　　　　　　　　　　　　　　　　　　　　　　　　　　　　　　　　　　　　　　　　　　　　　　　　　　　　　　　　　　　　　　　　　　　　　　　　　　　　　　　　　　　　　　　　　　　　　　　　　　　　　　　　　　　　　　　　　　　　　　　　　　　　　　　　　　　　　　　　　　　　　　　　　　　　　　　　　　　　　　　　　　　　　　　　　　　　　　　　　　　　　　　　　　　　　　　　　　　　　　　　　　　　　　　　　　　　　　　　　　　　　　　　　　　　　　　　　　　　　　　　　　　　　　　　　　　　　　　　　　　　　　　　　　　　　　　　　　　　　　　　　　　　　　　　　　　　　　　　　　　　　　　　　　　　　　　　　　　　　　　　　　　　　　　　　　　　　　　　　　　　　　　　</a:t>
                </a:r>
              </a:p>
            </xdr:txBody>
          </xdr:sp>
        </xdr:grpSp>
        <xdr:sp macro="" textlink="">
          <xdr:nvSpPr>
            <xdr:cNvPr id="200" name="テキスト ボックス 199"/>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8" name="テキスト ボックス 197"/>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３．中・東欧経済連携投資協定関係会合開催経費（Ｉ．ブロック）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v>
      </c>
      <c r="AT2" s="220"/>
      <c r="AU2" s="220"/>
      <c r="AV2" s="52" t="str">
        <f>IF(AW2="", "", "-")</f>
        <v/>
      </c>
      <c r="AW2" s="397"/>
      <c r="AX2" s="397"/>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604</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562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168</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564</v>
      </c>
      <c r="AF5" s="714"/>
      <c r="AG5" s="714"/>
      <c r="AH5" s="714"/>
      <c r="AI5" s="714"/>
      <c r="AJ5" s="714"/>
      <c r="AK5" s="714"/>
      <c r="AL5" s="714"/>
      <c r="AM5" s="714"/>
      <c r="AN5" s="714"/>
      <c r="AO5" s="714"/>
      <c r="AP5" s="715"/>
      <c r="AQ5" s="716" t="s">
        <v>565</v>
      </c>
      <c r="AR5" s="717"/>
      <c r="AS5" s="717"/>
      <c r="AT5" s="717"/>
      <c r="AU5" s="717"/>
      <c r="AV5" s="717"/>
      <c r="AW5" s="717"/>
      <c r="AX5" s="718"/>
    </row>
    <row r="6" spans="1:50" ht="39"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567</v>
      </c>
      <c r="H7" s="829"/>
      <c r="I7" s="829"/>
      <c r="J7" s="829"/>
      <c r="K7" s="829"/>
      <c r="L7" s="829"/>
      <c r="M7" s="829"/>
      <c r="N7" s="829"/>
      <c r="O7" s="829"/>
      <c r="P7" s="829"/>
      <c r="Q7" s="829"/>
      <c r="R7" s="829"/>
      <c r="S7" s="829"/>
      <c r="T7" s="829"/>
      <c r="U7" s="829"/>
      <c r="V7" s="829"/>
      <c r="W7" s="829"/>
      <c r="X7" s="830"/>
      <c r="Y7" s="395" t="s">
        <v>508</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377</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5</v>
      </c>
      <c r="B11" s="739"/>
      <c r="C11" s="739"/>
      <c r="D11" s="739"/>
      <c r="E11" s="739"/>
      <c r="F11" s="747"/>
      <c r="G11" s="708" t="str">
        <f>入力規則等!P10</f>
        <v>直接実施、委託・請負、その他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0"/>
    </row>
    <row r="13" spans="1:50" ht="21" customHeight="1" x14ac:dyDescent="0.15">
      <c r="A13" s="142"/>
      <c r="B13" s="143"/>
      <c r="C13" s="143"/>
      <c r="D13" s="143"/>
      <c r="E13" s="143"/>
      <c r="F13" s="144"/>
      <c r="G13" s="741" t="s">
        <v>6</v>
      </c>
      <c r="H13" s="742"/>
      <c r="I13" s="635" t="s">
        <v>7</v>
      </c>
      <c r="J13" s="636"/>
      <c r="K13" s="636"/>
      <c r="L13" s="636"/>
      <c r="M13" s="636"/>
      <c r="N13" s="636"/>
      <c r="O13" s="637"/>
      <c r="P13" s="108">
        <v>28</v>
      </c>
      <c r="Q13" s="109"/>
      <c r="R13" s="109"/>
      <c r="S13" s="109"/>
      <c r="T13" s="109"/>
      <c r="U13" s="109"/>
      <c r="V13" s="110"/>
      <c r="W13" s="108">
        <v>25</v>
      </c>
      <c r="X13" s="109"/>
      <c r="Y13" s="109"/>
      <c r="Z13" s="109"/>
      <c r="AA13" s="109"/>
      <c r="AB13" s="109"/>
      <c r="AC13" s="110"/>
      <c r="AD13" s="108">
        <v>25</v>
      </c>
      <c r="AE13" s="109"/>
      <c r="AF13" s="109"/>
      <c r="AG13" s="109"/>
      <c r="AH13" s="109"/>
      <c r="AI13" s="109"/>
      <c r="AJ13" s="110"/>
      <c r="AK13" s="108">
        <v>24</v>
      </c>
      <c r="AL13" s="109"/>
      <c r="AM13" s="109"/>
      <c r="AN13" s="109"/>
      <c r="AO13" s="109"/>
      <c r="AP13" s="109"/>
      <c r="AQ13" s="110"/>
      <c r="AR13" s="105">
        <v>28</v>
      </c>
      <c r="AS13" s="106"/>
      <c r="AT13" s="106"/>
      <c r="AU13" s="106"/>
      <c r="AV13" s="106"/>
      <c r="AW13" s="106"/>
      <c r="AX13" s="394"/>
    </row>
    <row r="14" spans="1:50" ht="21" customHeight="1" x14ac:dyDescent="0.15">
      <c r="A14" s="142"/>
      <c r="B14" s="143"/>
      <c r="C14" s="143"/>
      <c r="D14" s="143"/>
      <c r="E14" s="143"/>
      <c r="F14" s="144"/>
      <c r="G14" s="743"/>
      <c r="H14" s="744"/>
      <c r="I14" s="575" t="s">
        <v>8</v>
      </c>
      <c r="J14" s="629"/>
      <c r="K14" s="629"/>
      <c r="L14" s="629"/>
      <c r="M14" s="629"/>
      <c r="N14" s="629"/>
      <c r="O14" s="630"/>
      <c r="P14" s="108" t="s">
        <v>570</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598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3"/>
      <c r="H15" s="744"/>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598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3"/>
      <c r="H16" s="744"/>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606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3"/>
      <c r="H17" s="744"/>
      <c r="I17" s="575" t="s">
        <v>50</v>
      </c>
      <c r="J17" s="629"/>
      <c r="K17" s="629"/>
      <c r="L17" s="629"/>
      <c r="M17" s="629"/>
      <c r="N17" s="629"/>
      <c r="O17" s="630"/>
      <c r="P17" s="108" t="s">
        <v>571</v>
      </c>
      <c r="Q17" s="109"/>
      <c r="R17" s="109"/>
      <c r="S17" s="109"/>
      <c r="T17" s="109"/>
      <c r="U17" s="109"/>
      <c r="V17" s="110"/>
      <c r="W17" s="108" t="s">
        <v>570</v>
      </c>
      <c r="X17" s="109"/>
      <c r="Y17" s="109"/>
      <c r="Z17" s="109"/>
      <c r="AA17" s="109"/>
      <c r="AB17" s="109"/>
      <c r="AC17" s="110"/>
      <c r="AD17" s="108" t="s">
        <v>572</v>
      </c>
      <c r="AE17" s="109"/>
      <c r="AF17" s="109"/>
      <c r="AG17" s="109"/>
      <c r="AH17" s="109"/>
      <c r="AI17" s="109"/>
      <c r="AJ17" s="110"/>
      <c r="AK17" s="108" t="s">
        <v>606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28</v>
      </c>
      <c r="Q18" s="115"/>
      <c r="R18" s="115"/>
      <c r="S18" s="115"/>
      <c r="T18" s="115"/>
      <c r="U18" s="115"/>
      <c r="V18" s="116"/>
      <c r="W18" s="114">
        <f>SUM(W13:AC17)</f>
        <v>25</v>
      </c>
      <c r="X18" s="115"/>
      <c r="Y18" s="115"/>
      <c r="Z18" s="115"/>
      <c r="AA18" s="115"/>
      <c r="AB18" s="115"/>
      <c r="AC18" s="116"/>
      <c r="AD18" s="114">
        <f>SUM(AD13:AJ17)</f>
        <v>25</v>
      </c>
      <c r="AE18" s="115"/>
      <c r="AF18" s="115"/>
      <c r="AG18" s="115"/>
      <c r="AH18" s="115"/>
      <c r="AI18" s="115"/>
      <c r="AJ18" s="116"/>
      <c r="AK18" s="114">
        <f>SUM(AK13:AQ17)</f>
        <v>24</v>
      </c>
      <c r="AL18" s="115"/>
      <c r="AM18" s="115"/>
      <c r="AN18" s="115"/>
      <c r="AO18" s="115"/>
      <c r="AP18" s="115"/>
      <c r="AQ18" s="116"/>
      <c r="AR18" s="114">
        <f>SUM(AR13:AX17)</f>
        <v>28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v>
      </c>
      <c r="Q19" s="109"/>
      <c r="R19" s="109"/>
      <c r="S19" s="109"/>
      <c r="T19" s="109"/>
      <c r="U19" s="109"/>
      <c r="V19" s="110"/>
      <c r="W19" s="108">
        <v>22</v>
      </c>
      <c r="X19" s="109"/>
      <c r="Y19" s="109"/>
      <c r="Z19" s="109"/>
      <c r="AA19" s="109"/>
      <c r="AB19" s="109"/>
      <c r="AC19" s="110"/>
      <c r="AD19" s="108">
        <v>16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0.88</v>
      </c>
      <c r="X20" s="539"/>
      <c r="Y20" s="539"/>
      <c r="Z20" s="539"/>
      <c r="AA20" s="539"/>
      <c r="AB20" s="539"/>
      <c r="AC20" s="539"/>
      <c r="AD20" s="539">
        <f t="shared" ref="AD20" si="1">IF(AD18=0, "-", SUM(AD19)/AD18)</f>
        <v>0.64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472</v>
      </c>
      <c r="H21" s="926"/>
      <c r="I21" s="926"/>
      <c r="J21" s="926"/>
      <c r="K21" s="926"/>
      <c r="L21" s="926"/>
      <c r="M21" s="926"/>
      <c r="N21" s="926"/>
      <c r="O21" s="926"/>
      <c r="P21" s="539">
        <f>IF(P19=0, "-", SUM(P19)/SUM(P13,P14))</f>
        <v>0.8571428571428571</v>
      </c>
      <c r="Q21" s="539"/>
      <c r="R21" s="539"/>
      <c r="S21" s="539"/>
      <c r="T21" s="539"/>
      <c r="U21" s="539"/>
      <c r="V21" s="539"/>
      <c r="W21" s="539">
        <f t="shared" ref="W21" si="2">IF(W19=0, "-", SUM(W19)/SUM(W13,W14))</f>
        <v>0.88</v>
      </c>
      <c r="X21" s="539"/>
      <c r="Y21" s="539"/>
      <c r="Z21" s="539"/>
      <c r="AA21" s="539"/>
      <c r="AB21" s="539"/>
      <c r="AC21" s="539"/>
      <c r="AD21" s="539">
        <f t="shared" ref="AD21" si="3">IF(AD19=0, "-", SUM(AD19)/SUM(AD13,AD14))</f>
        <v>0.64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607</v>
      </c>
      <c r="H23" s="187"/>
      <c r="I23" s="187"/>
      <c r="J23" s="187"/>
      <c r="K23" s="187"/>
      <c r="L23" s="187"/>
      <c r="M23" s="187"/>
      <c r="N23" s="187"/>
      <c r="O23" s="188"/>
      <c r="P23" s="105">
        <v>8</v>
      </c>
      <c r="Q23" s="106"/>
      <c r="R23" s="106"/>
      <c r="S23" s="106"/>
      <c r="T23" s="106"/>
      <c r="U23" s="106"/>
      <c r="V23" s="107"/>
      <c r="W23" s="105">
        <v>13</v>
      </c>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608</v>
      </c>
      <c r="H24" s="190"/>
      <c r="I24" s="190"/>
      <c r="J24" s="190"/>
      <c r="K24" s="190"/>
      <c r="L24" s="190"/>
      <c r="M24" s="190"/>
      <c r="N24" s="190"/>
      <c r="O24" s="191"/>
      <c r="P24" s="108">
        <v>7</v>
      </c>
      <c r="Q24" s="109"/>
      <c r="R24" s="109"/>
      <c r="S24" s="109"/>
      <c r="T24" s="109"/>
      <c r="U24" s="109"/>
      <c r="V24" s="110"/>
      <c r="W24" s="108">
        <v>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609</v>
      </c>
      <c r="H25" s="190"/>
      <c r="I25" s="190"/>
      <c r="J25" s="190"/>
      <c r="K25" s="190"/>
      <c r="L25" s="190"/>
      <c r="M25" s="190"/>
      <c r="N25" s="190"/>
      <c r="O25" s="191"/>
      <c r="P25" s="108">
        <v>5</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610</v>
      </c>
      <c r="H26" s="190"/>
      <c r="I26" s="190"/>
      <c r="J26" s="190"/>
      <c r="K26" s="190"/>
      <c r="L26" s="190"/>
      <c r="M26" s="190"/>
      <c r="N26" s="190"/>
      <c r="O26" s="191"/>
      <c r="P26" s="108">
        <v>2</v>
      </c>
      <c r="Q26" s="109"/>
      <c r="R26" s="109"/>
      <c r="S26" s="109"/>
      <c r="T26" s="109"/>
      <c r="U26" s="109"/>
      <c r="V26" s="110"/>
      <c r="W26" s="108">
        <v>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611</v>
      </c>
      <c r="H27" s="190"/>
      <c r="I27" s="190"/>
      <c r="J27" s="190"/>
      <c r="K27" s="190"/>
      <c r="L27" s="190"/>
      <c r="M27" s="190"/>
      <c r="N27" s="190"/>
      <c r="O27" s="191"/>
      <c r="P27" s="108">
        <v>0.8</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1.1999999999999993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24</v>
      </c>
      <c r="Q29" s="109"/>
      <c r="R29" s="109"/>
      <c r="S29" s="109"/>
      <c r="T29" s="109"/>
      <c r="U29" s="109"/>
      <c r="V29" s="110"/>
      <c r="W29" s="227">
        <f>AR13</f>
        <v>28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528</v>
      </c>
      <c r="AF30" s="387"/>
      <c r="AG30" s="387"/>
      <c r="AH30" s="388"/>
      <c r="AI30" s="386" t="s">
        <v>525</v>
      </c>
      <c r="AJ30" s="387"/>
      <c r="AK30" s="387"/>
      <c r="AL30" s="388"/>
      <c r="AM30" s="389" t="s">
        <v>520</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x14ac:dyDescent="0.15">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612</v>
      </c>
      <c r="AC32" s="551"/>
      <c r="AD32" s="551"/>
      <c r="AE32" s="364">
        <v>21</v>
      </c>
      <c r="AF32" s="365"/>
      <c r="AG32" s="365"/>
      <c r="AH32" s="365"/>
      <c r="AI32" s="364">
        <v>33</v>
      </c>
      <c r="AJ32" s="365"/>
      <c r="AK32" s="365"/>
      <c r="AL32" s="365"/>
      <c r="AM32" s="364">
        <v>35</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612</v>
      </c>
      <c r="AC33" s="522"/>
      <c r="AD33" s="522"/>
      <c r="AE33" s="364">
        <v>17</v>
      </c>
      <c r="AF33" s="365"/>
      <c r="AG33" s="365"/>
      <c r="AH33" s="365"/>
      <c r="AI33" s="364">
        <v>18</v>
      </c>
      <c r="AJ33" s="365"/>
      <c r="AK33" s="365"/>
      <c r="AL33" s="365"/>
      <c r="AM33" s="364">
        <v>23</v>
      </c>
      <c r="AN33" s="365"/>
      <c r="AO33" s="365"/>
      <c r="AP33" s="365"/>
      <c r="AQ33" s="111">
        <v>24</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123</v>
      </c>
      <c r="AF34" s="365"/>
      <c r="AG34" s="365"/>
      <c r="AH34" s="365"/>
      <c r="AI34" s="364">
        <v>183</v>
      </c>
      <c r="AJ34" s="365"/>
      <c r="AK34" s="365"/>
      <c r="AL34" s="365"/>
      <c r="AM34" s="364">
        <v>152</v>
      </c>
      <c r="AN34" s="365"/>
      <c r="AO34" s="365"/>
      <c r="AP34" s="365"/>
      <c r="AQ34" s="111"/>
      <c r="AR34" s="112"/>
      <c r="AS34" s="112"/>
      <c r="AT34" s="113"/>
      <c r="AU34" s="365"/>
      <c r="AV34" s="365"/>
      <c r="AW34" s="365"/>
      <c r="AX34" s="367"/>
    </row>
    <row r="35" spans="1:50" ht="23.25" customHeight="1" x14ac:dyDescent="0.15">
      <c r="A35" s="896" t="s">
        <v>498</v>
      </c>
      <c r="B35" s="897"/>
      <c r="C35" s="897"/>
      <c r="D35" s="897"/>
      <c r="E35" s="897"/>
      <c r="F35" s="898"/>
      <c r="G35" s="902" t="s">
        <v>575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1" t="s">
        <v>467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498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467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498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467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498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467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498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468</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463</v>
      </c>
      <c r="X65" s="869"/>
      <c r="Y65" s="872"/>
      <c r="Z65" s="872"/>
      <c r="AA65" s="873"/>
      <c r="AB65" s="866" t="s">
        <v>11</v>
      </c>
      <c r="AC65" s="862"/>
      <c r="AD65" s="863"/>
      <c r="AE65" s="368" t="s">
        <v>528</v>
      </c>
      <c r="AF65" s="369"/>
      <c r="AG65" s="369"/>
      <c r="AH65" s="370"/>
      <c r="AI65" s="368" t="s">
        <v>525</v>
      </c>
      <c r="AJ65" s="369"/>
      <c r="AK65" s="369"/>
      <c r="AL65" s="370"/>
      <c r="AM65" s="375" t="s">
        <v>520</v>
      </c>
      <c r="AN65" s="375"/>
      <c r="AO65" s="375"/>
      <c r="AP65" s="368"/>
      <c r="AQ65" s="866" t="s">
        <v>353</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354</v>
      </c>
      <c r="AT66" s="865"/>
      <c r="AU66" s="271"/>
      <c r="AV66" s="271"/>
      <c r="AW66" s="864" t="s">
        <v>466</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488</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488</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489</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473</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487</v>
      </c>
      <c r="X70" s="943"/>
      <c r="Y70" s="948" t="s">
        <v>12</v>
      </c>
      <c r="Z70" s="948"/>
      <c r="AA70" s="949"/>
      <c r="AB70" s="950" t="s">
        <v>488</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488</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489</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468</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39"/>
      <c r="B75" s="840"/>
      <c r="C75" s="840"/>
      <c r="D75" s="840"/>
      <c r="E75" s="840"/>
      <c r="F75" s="841"/>
      <c r="G75" s="78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501</v>
      </c>
      <c r="B78" s="911"/>
      <c r="C78" s="911"/>
      <c r="D78" s="911"/>
      <c r="E78" s="908" t="s">
        <v>445</v>
      </c>
      <c r="F78" s="909"/>
      <c r="G78" s="57" t="s">
        <v>356</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462</v>
      </c>
      <c r="AP79" s="149"/>
      <c r="AQ79" s="149"/>
      <c r="AR79" s="81" t="s">
        <v>460</v>
      </c>
      <c r="AS79" s="148"/>
      <c r="AT79" s="149"/>
      <c r="AU79" s="149"/>
      <c r="AV79" s="149"/>
      <c r="AW79" s="149"/>
      <c r="AX79" s="150"/>
    </row>
    <row r="80" spans="1:50" ht="18.75" hidden="1" customHeight="1" x14ac:dyDescent="0.15">
      <c r="A80" s="519" t="s">
        <v>266</v>
      </c>
      <c r="B80" s="845" t="s">
        <v>459</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469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528</v>
      </c>
      <c r="AF100" s="823"/>
      <c r="AG100" s="823"/>
      <c r="AH100" s="824"/>
      <c r="AI100" s="822" t="s">
        <v>525</v>
      </c>
      <c r="AJ100" s="823"/>
      <c r="AK100" s="823"/>
      <c r="AL100" s="824"/>
      <c r="AM100" s="822" t="s">
        <v>521</v>
      </c>
      <c r="AN100" s="823"/>
      <c r="AO100" s="823"/>
      <c r="AP100" s="824"/>
      <c r="AQ100" s="927" t="s">
        <v>514</v>
      </c>
      <c r="AR100" s="928"/>
      <c r="AS100" s="928"/>
      <c r="AT100" s="929"/>
      <c r="AU100" s="927" t="s">
        <v>511</v>
      </c>
      <c r="AV100" s="928"/>
      <c r="AW100" s="928"/>
      <c r="AX100" s="930"/>
    </row>
    <row r="101" spans="1:60" ht="23.25" customHeight="1" x14ac:dyDescent="0.15">
      <c r="A101" s="491"/>
      <c r="B101" s="492"/>
      <c r="C101" s="492"/>
      <c r="D101" s="492"/>
      <c r="E101" s="492"/>
      <c r="F101" s="493"/>
      <c r="G101" s="161" t="s">
        <v>613</v>
      </c>
      <c r="H101" s="161"/>
      <c r="I101" s="161"/>
      <c r="J101" s="161"/>
      <c r="K101" s="161"/>
      <c r="L101" s="161"/>
      <c r="M101" s="161"/>
      <c r="N101" s="161"/>
      <c r="O101" s="161"/>
      <c r="P101" s="161"/>
      <c r="Q101" s="161"/>
      <c r="R101" s="161"/>
      <c r="S101" s="161"/>
      <c r="T101" s="161"/>
      <c r="U101" s="161"/>
      <c r="V101" s="161"/>
      <c r="W101" s="161"/>
      <c r="X101" s="231"/>
      <c r="Y101" s="812" t="s">
        <v>55</v>
      </c>
      <c r="Z101" s="712"/>
      <c r="AA101" s="713"/>
      <c r="AB101" s="551" t="s">
        <v>612</v>
      </c>
      <c r="AC101" s="551"/>
      <c r="AD101" s="551"/>
      <c r="AE101" s="364">
        <v>6</v>
      </c>
      <c r="AF101" s="365"/>
      <c r="AG101" s="365"/>
      <c r="AH101" s="366"/>
      <c r="AI101" s="364">
        <v>6</v>
      </c>
      <c r="AJ101" s="365"/>
      <c r="AK101" s="365"/>
      <c r="AL101" s="366"/>
      <c r="AM101" s="364">
        <v>7</v>
      </c>
      <c r="AN101" s="365"/>
      <c r="AO101" s="365"/>
      <c r="AP101" s="366"/>
      <c r="AQ101" s="364" t="s">
        <v>598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612</v>
      </c>
      <c r="AC102" s="551"/>
      <c r="AD102" s="551"/>
      <c r="AE102" s="358" t="s">
        <v>598</v>
      </c>
      <c r="AF102" s="358"/>
      <c r="AG102" s="358"/>
      <c r="AH102" s="358"/>
      <c r="AI102" s="358" t="s">
        <v>598</v>
      </c>
      <c r="AJ102" s="358"/>
      <c r="AK102" s="358"/>
      <c r="AL102" s="358"/>
      <c r="AM102" s="358" t="s">
        <v>598</v>
      </c>
      <c r="AN102" s="358"/>
      <c r="AO102" s="358"/>
      <c r="AP102" s="358"/>
      <c r="AQ102" s="813"/>
      <c r="AR102" s="814"/>
      <c r="AS102" s="814"/>
      <c r="AT102" s="815"/>
      <c r="AU102" s="813"/>
      <c r="AV102" s="814"/>
      <c r="AW102" s="814"/>
      <c r="AX102" s="815"/>
    </row>
    <row r="103" spans="1:60" ht="31.5" hidden="1" customHeight="1" x14ac:dyDescent="0.15">
      <c r="A103" s="488" t="s">
        <v>469</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469</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469</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469</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615</v>
      </c>
      <c r="AC116" s="301"/>
      <c r="AD116" s="302"/>
      <c r="AE116" s="358">
        <v>4</v>
      </c>
      <c r="AF116" s="358"/>
      <c r="AG116" s="358"/>
      <c r="AH116" s="358"/>
      <c r="AI116" s="358">
        <v>4</v>
      </c>
      <c r="AJ116" s="358"/>
      <c r="AK116" s="358"/>
      <c r="AL116" s="358"/>
      <c r="AM116" s="358">
        <v>4</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616</v>
      </c>
      <c r="AC117" s="342"/>
      <c r="AD117" s="343"/>
      <c r="AE117" s="306" t="s">
        <v>617</v>
      </c>
      <c r="AF117" s="306"/>
      <c r="AG117" s="306"/>
      <c r="AH117" s="306"/>
      <c r="AI117" s="306" t="s">
        <v>618</v>
      </c>
      <c r="AJ117" s="306"/>
      <c r="AK117" s="306"/>
      <c r="AL117" s="306"/>
      <c r="AM117" s="306" t="s">
        <v>647</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558</v>
      </c>
      <c r="B130" s="990"/>
      <c r="C130" s="989" t="s">
        <v>357</v>
      </c>
      <c r="D130" s="990"/>
      <c r="E130" s="308" t="s">
        <v>386</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385</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hidden="1"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993"/>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c r="AR134" s="112"/>
      <c r="AS134" s="112"/>
      <c r="AT134" s="112"/>
      <c r="AU134" s="266"/>
      <c r="AV134" s="112"/>
      <c r="AW134" s="112"/>
      <c r="AX134" s="222"/>
    </row>
    <row r="135" spans="1:50" ht="39.75" hidden="1"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c r="AR135" s="112"/>
      <c r="AS135" s="112"/>
      <c r="AT135" s="112"/>
      <c r="AU135" s="266"/>
      <c r="AV135" s="112"/>
      <c r="AW135" s="112"/>
      <c r="AX135" s="222"/>
    </row>
    <row r="136" spans="1:50" ht="18.75" hidden="1" customHeight="1" x14ac:dyDescent="0.15">
      <c r="A136" s="99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2"/>
      <c r="C430" s="249" t="s">
        <v>554</v>
      </c>
      <c r="D430" s="250"/>
      <c r="E430" s="238" t="s">
        <v>538</v>
      </c>
      <c r="F430" s="448"/>
      <c r="G430" s="240" t="s">
        <v>373</v>
      </c>
      <c r="H430" s="158"/>
      <c r="I430" s="158"/>
      <c r="J430" s="241" t="s">
        <v>578</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93"/>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582</v>
      </c>
      <c r="AN433" s="112"/>
      <c r="AO433" s="112"/>
      <c r="AP433" s="113"/>
      <c r="AQ433" s="111" t="s">
        <v>579</v>
      </c>
      <c r="AR433" s="112"/>
      <c r="AS433" s="112"/>
      <c r="AT433" s="113"/>
      <c r="AU433" s="112" t="s">
        <v>584</v>
      </c>
      <c r="AV433" s="112"/>
      <c r="AW433" s="112"/>
      <c r="AX433" s="222"/>
    </row>
    <row r="434" spans="1:50" ht="23.25" hidden="1"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581</v>
      </c>
      <c r="AJ434" s="112"/>
      <c r="AK434" s="112"/>
      <c r="AL434" s="112"/>
      <c r="AM434" s="111" t="s">
        <v>583</v>
      </c>
      <c r="AN434" s="112"/>
      <c r="AO434" s="112"/>
      <c r="AP434" s="113"/>
      <c r="AQ434" s="111" t="s">
        <v>579</v>
      </c>
      <c r="AR434" s="112"/>
      <c r="AS434" s="112"/>
      <c r="AT434" s="113"/>
      <c r="AU434" s="112" t="s">
        <v>579</v>
      </c>
      <c r="AV434" s="112"/>
      <c r="AW434" s="112"/>
      <c r="AX434" s="222"/>
    </row>
    <row r="435" spans="1:50" ht="23.25" hidden="1" customHeight="1" thickBot="1" x14ac:dyDescent="0.2">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3"/>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566</v>
      </c>
      <c r="AE702" s="895"/>
      <c r="AF702" s="895"/>
      <c r="AG702" s="884" t="s">
        <v>585</v>
      </c>
      <c r="AH702" s="885"/>
      <c r="AI702" s="885"/>
      <c r="AJ702" s="885"/>
      <c r="AK702" s="885"/>
      <c r="AL702" s="885"/>
      <c r="AM702" s="885"/>
      <c r="AN702" s="885"/>
      <c r="AO702" s="885"/>
      <c r="AP702" s="885"/>
      <c r="AQ702" s="885"/>
      <c r="AR702" s="885"/>
      <c r="AS702" s="885"/>
      <c r="AT702" s="885"/>
      <c r="AU702" s="885"/>
      <c r="AV702" s="885"/>
      <c r="AW702" s="885"/>
      <c r="AX702" s="886"/>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566</v>
      </c>
      <c r="AE703" s="155"/>
      <c r="AF703" s="155"/>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163" t="s">
        <v>587</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566</v>
      </c>
      <c r="AE705" s="732"/>
      <c r="AF705" s="732"/>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9"/>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9"/>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566</v>
      </c>
      <c r="AE709" s="155"/>
      <c r="AF709" s="155"/>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566</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3" customHeight="1" x14ac:dyDescent="0.15">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0" t="s">
        <v>441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566</v>
      </c>
      <c r="AE714" s="592"/>
      <c r="AF714" s="593"/>
      <c r="AG714" s="664" t="s">
        <v>592</v>
      </c>
      <c r="AH714" s="665"/>
      <c r="AI714" s="665"/>
      <c r="AJ714" s="665"/>
      <c r="AK714" s="665"/>
      <c r="AL714" s="665"/>
      <c r="AM714" s="665"/>
      <c r="AN714" s="665"/>
      <c r="AO714" s="665"/>
      <c r="AP714" s="665"/>
      <c r="AQ714" s="665"/>
      <c r="AR714" s="665"/>
      <c r="AS714" s="665"/>
      <c r="AT714" s="665"/>
      <c r="AU714" s="665"/>
      <c r="AV714" s="665"/>
      <c r="AW714" s="665"/>
      <c r="AX714" s="666"/>
    </row>
    <row r="715" spans="1:50" ht="4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6"/>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3"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566</v>
      </c>
      <c r="AE716" s="758"/>
      <c r="AF716" s="758"/>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566</v>
      </c>
      <c r="AE717" s="155"/>
      <c r="AF717" s="155"/>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3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591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4" t="s">
        <v>457</v>
      </c>
      <c r="D720" s="932"/>
      <c r="E720" s="932"/>
      <c r="F720" s="935"/>
      <c r="G720" s="931" t="s">
        <v>458</v>
      </c>
      <c r="H720" s="932"/>
      <c r="I720" s="932"/>
      <c r="J720" s="932"/>
      <c r="K720" s="932"/>
      <c r="L720" s="932"/>
      <c r="M720" s="932"/>
      <c r="N720" s="931" t="s">
        <v>461</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596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2" t="s">
        <v>57</v>
      </c>
      <c r="D727" s="693"/>
      <c r="E727" s="693"/>
      <c r="F727" s="694"/>
      <c r="G727" s="794" t="s">
        <v>597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4"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257</v>
      </c>
      <c r="B733" s="749"/>
      <c r="C733" s="749"/>
      <c r="D733" s="749"/>
      <c r="E733" s="750"/>
      <c r="F733" s="765" t="s">
        <v>669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542</v>
      </c>
      <c r="B737" s="124"/>
      <c r="C737" s="124"/>
      <c r="D737" s="125"/>
      <c r="E737" s="122" t="s">
        <v>598</v>
      </c>
      <c r="F737" s="122"/>
      <c r="G737" s="122"/>
      <c r="H737" s="122"/>
      <c r="I737" s="122"/>
      <c r="J737" s="122"/>
      <c r="K737" s="122"/>
      <c r="L737" s="122"/>
      <c r="M737" s="122"/>
      <c r="N737" s="101" t="s">
        <v>535</v>
      </c>
      <c r="O737" s="101"/>
      <c r="P737" s="101"/>
      <c r="Q737" s="101"/>
      <c r="R737" s="122" t="s">
        <v>598</v>
      </c>
      <c r="S737" s="122"/>
      <c r="T737" s="122"/>
      <c r="U737" s="122"/>
      <c r="V737" s="122"/>
      <c r="W737" s="122"/>
      <c r="X737" s="122"/>
      <c r="Y737" s="122"/>
      <c r="Z737" s="122"/>
      <c r="AA737" s="101" t="s">
        <v>534</v>
      </c>
      <c r="AB737" s="101"/>
      <c r="AC737" s="101"/>
      <c r="AD737" s="101"/>
      <c r="AE737" s="122" t="s">
        <v>599</v>
      </c>
      <c r="AF737" s="122"/>
      <c r="AG737" s="122"/>
      <c r="AH737" s="122"/>
      <c r="AI737" s="122"/>
      <c r="AJ737" s="122"/>
      <c r="AK737" s="122"/>
      <c r="AL737" s="122"/>
      <c r="AM737" s="122"/>
      <c r="AN737" s="101" t="s">
        <v>533</v>
      </c>
      <c r="AO737" s="101"/>
      <c r="AP737" s="101"/>
      <c r="AQ737" s="101"/>
      <c r="AR737" s="102" t="s">
        <v>600</v>
      </c>
      <c r="AS737" s="103"/>
      <c r="AT737" s="103"/>
      <c r="AU737" s="103"/>
      <c r="AV737" s="103"/>
      <c r="AW737" s="103"/>
      <c r="AX737" s="104"/>
      <c r="AY737" s="89"/>
      <c r="AZ737" s="89"/>
    </row>
    <row r="738" spans="1:52" ht="24.75" customHeight="1" x14ac:dyDescent="0.15">
      <c r="A738" s="123" t="s">
        <v>532</v>
      </c>
      <c r="B738" s="124"/>
      <c r="C738" s="124"/>
      <c r="D738" s="125"/>
      <c r="E738" s="122" t="s">
        <v>601</v>
      </c>
      <c r="F738" s="122"/>
      <c r="G738" s="122"/>
      <c r="H738" s="122"/>
      <c r="I738" s="122"/>
      <c r="J738" s="122"/>
      <c r="K738" s="122"/>
      <c r="L738" s="122"/>
      <c r="M738" s="122"/>
      <c r="N738" s="101" t="s">
        <v>531</v>
      </c>
      <c r="O738" s="101"/>
      <c r="P738" s="101"/>
      <c r="Q738" s="101"/>
      <c r="R738" s="122" t="s">
        <v>602</v>
      </c>
      <c r="S738" s="122"/>
      <c r="T738" s="122"/>
      <c r="U738" s="122"/>
      <c r="V738" s="122"/>
      <c r="W738" s="122"/>
      <c r="X738" s="122"/>
      <c r="Y738" s="122"/>
      <c r="Z738" s="122"/>
      <c r="AA738" s="101" t="s">
        <v>530</v>
      </c>
      <c r="AB738" s="101"/>
      <c r="AC738" s="101"/>
      <c r="AD738" s="101"/>
      <c r="AE738" s="122" t="s">
        <v>603</v>
      </c>
      <c r="AF738" s="122"/>
      <c r="AG738" s="122"/>
      <c r="AH738" s="122"/>
      <c r="AI738" s="122"/>
      <c r="AJ738" s="122"/>
      <c r="AK738" s="122"/>
      <c r="AL738" s="122"/>
      <c r="AM738" s="122"/>
      <c r="AN738" s="101" t="s">
        <v>526</v>
      </c>
      <c r="AO738" s="101"/>
      <c r="AP738" s="101"/>
      <c r="AQ738" s="101"/>
      <c r="AR738" s="102" t="s">
        <v>605</v>
      </c>
      <c r="AS738" s="103"/>
      <c r="AT738" s="103"/>
      <c r="AU738" s="103"/>
      <c r="AV738" s="103"/>
      <c r="AW738" s="103"/>
      <c r="AX738" s="104"/>
    </row>
    <row r="739" spans="1:52" ht="24.75" customHeight="1" thickBot="1" x14ac:dyDescent="0.2">
      <c r="A739" s="126" t="s">
        <v>522</v>
      </c>
      <c r="B739" s="127"/>
      <c r="C739" s="127"/>
      <c r="D739" s="128"/>
      <c r="E739" s="129" t="s">
        <v>604</v>
      </c>
      <c r="F739" s="117"/>
      <c r="G739" s="117"/>
      <c r="H739" s="93" t="str">
        <f>IF(E739="", "", "(")</f>
        <v>(</v>
      </c>
      <c r="I739" s="117"/>
      <c r="J739" s="117"/>
      <c r="K739" s="93" t="str">
        <f>IF(OR(I739="　", I739=""), "", "-")</f>
        <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504</v>
      </c>
      <c r="B779" s="760"/>
      <c r="C779" s="760"/>
      <c r="D779" s="760"/>
      <c r="E779" s="760"/>
      <c r="F779" s="761"/>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619</v>
      </c>
      <c r="H781" s="450"/>
      <c r="I781" s="450"/>
      <c r="J781" s="450"/>
      <c r="K781" s="451"/>
      <c r="L781" s="452" t="s">
        <v>620</v>
      </c>
      <c r="M781" s="453"/>
      <c r="N781" s="453"/>
      <c r="O781" s="453"/>
      <c r="P781" s="453"/>
      <c r="Q781" s="453"/>
      <c r="R781" s="453"/>
      <c r="S781" s="453"/>
      <c r="T781" s="453"/>
      <c r="U781" s="453"/>
      <c r="V781" s="453"/>
      <c r="W781" s="453"/>
      <c r="X781" s="454"/>
      <c r="Y781" s="455">
        <v>1</v>
      </c>
      <c r="Z781" s="456"/>
      <c r="AA781" s="456"/>
      <c r="AB781" s="557"/>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6"/>
      <c r="B792" s="762"/>
      <c r="C792" s="762"/>
      <c r="D792" s="762"/>
      <c r="E792" s="762"/>
      <c r="F792" s="763"/>
      <c r="G792" s="439" t="s">
        <v>653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2"/>
      <c r="C794" s="762"/>
      <c r="D794" s="762"/>
      <c r="E794" s="762"/>
      <c r="F794" s="763"/>
      <c r="G794" s="449" t="s">
        <v>621</v>
      </c>
      <c r="H794" s="450"/>
      <c r="I794" s="450"/>
      <c r="J794" s="450"/>
      <c r="K794" s="451"/>
      <c r="L794" s="452" t="s">
        <v>622</v>
      </c>
      <c r="M794" s="453"/>
      <c r="N794" s="453"/>
      <c r="O794" s="453"/>
      <c r="P794" s="453"/>
      <c r="Q794" s="453"/>
      <c r="R794" s="453"/>
      <c r="S794" s="453"/>
      <c r="T794" s="453"/>
      <c r="U794" s="453"/>
      <c r="V794" s="453"/>
      <c r="W794" s="453"/>
      <c r="X794" s="454"/>
      <c r="Y794" s="455">
        <v>0.6</v>
      </c>
      <c r="Z794" s="456"/>
      <c r="AA794" s="456"/>
      <c r="AB794" s="557"/>
      <c r="AC794" s="449" t="s">
        <v>623</v>
      </c>
      <c r="AD794" s="450"/>
      <c r="AE794" s="450"/>
      <c r="AF794" s="450"/>
      <c r="AG794" s="451"/>
      <c r="AH794" s="452" t="s">
        <v>624</v>
      </c>
      <c r="AI794" s="453"/>
      <c r="AJ794" s="453"/>
      <c r="AK794" s="453"/>
      <c r="AL794" s="453"/>
      <c r="AM794" s="453"/>
      <c r="AN794" s="453"/>
      <c r="AO794" s="453"/>
      <c r="AP794" s="453"/>
      <c r="AQ794" s="453"/>
      <c r="AR794" s="453"/>
      <c r="AS794" s="453"/>
      <c r="AT794" s="454"/>
      <c r="AU794" s="455">
        <v>0.3</v>
      </c>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0.3</v>
      </c>
      <c r="AV804" s="415"/>
      <c r="AW804" s="415"/>
      <c r="AX804" s="417"/>
    </row>
    <row r="805" spans="1:50" ht="24.75" customHeight="1" x14ac:dyDescent="0.15">
      <c r="A805" s="556"/>
      <c r="B805" s="762"/>
      <c r="C805" s="762"/>
      <c r="D805" s="762"/>
      <c r="E805" s="762"/>
      <c r="F805" s="763"/>
      <c r="G805" s="439" t="s">
        <v>655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2"/>
      <c r="C807" s="762"/>
      <c r="D807" s="762"/>
      <c r="E807" s="762"/>
      <c r="F807" s="763"/>
      <c r="G807" s="449" t="s">
        <v>625</v>
      </c>
      <c r="H807" s="450"/>
      <c r="I807" s="450"/>
      <c r="J807" s="450"/>
      <c r="K807" s="451"/>
      <c r="L807" s="452" t="s">
        <v>626</v>
      </c>
      <c r="M807" s="453"/>
      <c r="N807" s="453"/>
      <c r="O807" s="453"/>
      <c r="P807" s="453"/>
      <c r="Q807" s="453"/>
      <c r="R807" s="453"/>
      <c r="S807" s="453"/>
      <c r="T807" s="453"/>
      <c r="U807" s="453"/>
      <c r="V807" s="453"/>
      <c r="W807" s="453"/>
      <c r="X807" s="454"/>
      <c r="Y807" s="455">
        <v>2</v>
      </c>
      <c r="Z807" s="456"/>
      <c r="AA807" s="456"/>
      <c r="AB807" s="557"/>
      <c r="AC807" s="449" t="s">
        <v>627</v>
      </c>
      <c r="AD807" s="450"/>
      <c r="AE807" s="450"/>
      <c r="AF807" s="450"/>
      <c r="AG807" s="451"/>
      <c r="AH807" s="452" t="s">
        <v>628</v>
      </c>
      <c r="AI807" s="453"/>
      <c r="AJ807" s="453"/>
      <c r="AK807" s="453"/>
      <c r="AL807" s="453"/>
      <c r="AM807" s="453"/>
      <c r="AN807" s="453"/>
      <c r="AO807" s="453"/>
      <c r="AP807" s="453"/>
      <c r="AQ807" s="453"/>
      <c r="AR807" s="453"/>
      <c r="AS807" s="453"/>
      <c r="AT807" s="454"/>
      <c r="AU807" s="455">
        <v>5</v>
      </c>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v>
      </c>
      <c r="AV817" s="415"/>
      <c r="AW817" s="415"/>
      <c r="AX817" s="417"/>
    </row>
    <row r="818" spans="1:50" ht="24.75" customHeight="1" x14ac:dyDescent="0.15">
      <c r="A818" s="556"/>
      <c r="B818" s="762"/>
      <c r="C818" s="762"/>
      <c r="D818" s="762"/>
      <c r="E818" s="762"/>
      <c r="F818" s="763"/>
      <c r="G818" s="439" t="s">
        <v>657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658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2"/>
      <c r="C820" s="762"/>
      <c r="D820" s="762"/>
      <c r="E820" s="762"/>
      <c r="F820" s="763"/>
      <c r="G820" s="449" t="s">
        <v>623</v>
      </c>
      <c r="H820" s="450"/>
      <c r="I820" s="450"/>
      <c r="J820" s="450"/>
      <c r="K820" s="451"/>
      <c r="L820" s="452" t="s">
        <v>629</v>
      </c>
      <c r="M820" s="453"/>
      <c r="N820" s="453"/>
      <c r="O820" s="453"/>
      <c r="P820" s="453"/>
      <c r="Q820" s="453"/>
      <c r="R820" s="453"/>
      <c r="S820" s="453"/>
      <c r="T820" s="453"/>
      <c r="U820" s="453"/>
      <c r="V820" s="453"/>
      <c r="W820" s="453"/>
      <c r="X820" s="454"/>
      <c r="Y820" s="455">
        <v>4</v>
      </c>
      <c r="Z820" s="456"/>
      <c r="AA820" s="456"/>
      <c r="AB820" s="557"/>
      <c r="AC820" s="449" t="s">
        <v>630</v>
      </c>
      <c r="AD820" s="450"/>
      <c r="AE820" s="450"/>
      <c r="AF820" s="450"/>
      <c r="AG820" s="451"/>
      <c r="AH820" s="452" t="s">
        <v>631</v>
      </c>
      <c r="AI820" s="453"/>
      <c r="AJ820" s="453"/>
      <c r="AK820" s="453"/>
      <c r="AL820" s="453"/>
      <c r="AM820" s="453"/>
      <c r="AN820" s="453"/>
      <c r="AO820" s="453"/>
      <c r="AP820" s="453"/>
      <c r="AQ820" s="453"/>
      <c r="AR820" s="453"/>
      <c r="AS820" s="453"/>
      <c r="AT820" s="454"/>
      <c r="AU820" s="455">
        <v>0.5</v>
      </c>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0.5</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462</v>
      </c>
      <c r="AM831" s="955"/>
      <c r="AN831" s="955"/>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3" t="s">
        <v>633</v>
      </c>
      <c r="D837" s="418"/>
      <c r="E837" s="418"/>
      <c r="F837" s="418"/>
      <c r="G837" s="418"/>
      <c r="H837" s="418"/>
      <c r="I837" s="418"/>
      <c r="J837" s="419" t="s">
        <v>660</v>
      </c>
      <c r="K837" s="420"/>
      <c r="L837" s="420"/>
      <c r="M837" s="420"/>
      <c r="N837" s="420"/>
      <c r="O837" s="420"/>
      <c r="P837" s="424" t="s">
        <v>634</v>
      </c>
      <c r="Q837" s="317"/>
      <c r="R837" s="317"/>
      <c r="S837" s="317"/>
      <c r="T837" s="317"/>
      <c r="U837" s="317"/>
      <c r="V837" s="317"/>
      <c r="W837" s="317"/>
      <c r="X837" s="317"/>
      <c r="Y837" s="318">
        <v>1</v>
      </c>
      <c r="Z837" s="319"/>
      <c r="AA837" s="319"/>
      <c r="AB837" s="320"/>
      <c r="AC837" s="328" t="s">
        <v>196</v>
      </c>
      <c r="AD837" s="425"/>
      <c r="AE837" s="425"/>
      <c r="AF837" s="425"/>
      <c r="AG837" s="425"/>
      <c r="AH837" s="421" t="s">
        <v>661</v>
      </c>
      <c r="AI837" s="422"/>
      <c r="AJ837" s="422"/>
      <c r="AK837" s="422"/>
      <c r="AL837" s="325" t="s">
        <v>661</v>
      </c>
      <c r="AM837" s="326"/>
      <c r="AN837" s="326"/>
      <c r="AO837" s="327"/>
      <c r="AP837" s="321" t="s">
        <v>660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3" t="s">
        <v>635</v>
      </c>
      <c r="D870" s="418"/>
      <c r="E870" s="418"/>
      <c r="F870" s="418"/>
      <c r="G870" s="418"/>
      <c r="H870" s="418"/>
      <c r="I870" s="418"/>
      <c r="J870" s="419" t="s">
        <v>666</v>
      </c>
      <c r="K870" s="420"/>
      <c r="L870" s="420"/>
      <c r="M870" s="420"/>
      <c r="N870" s="420"/>
      <c r="O870" s="420"/>
      <c r="P870" s="424" t="s">
        <v>634</v>
      </c>
      <c r="Q870" s="317"/>
      <c r="R870" s="317"/>
      <c r="S870" s="317"/>
      <c r="T870" s="317"/>
      <c r="U870" s="317"/>
      <c r="V870" s="317"/>
      <c r="W870" s="317"/>
      <c r="X870" s="317"/>
      <c r="Y870" s="318">
        <v>1</v>
      </c>
      <c r="Z870" s="319"/>
      <c r="AA870" s="319"/>
      <c r="AB870" s="320"/>
      <c r="AC870" s="328" t="s">
        <v>196</v>
      </c>
      <c r="AD870" s="425"/>
      <c r="AE870" s="425"/>
      <c r="AF870" s="425"/>
      <c r="AG870" s="425"/>
      <c r="AH870" s="421" t="s">
        <v>661</v>
      </c>
      <c r="AI870" s="422"/>
      <c r="AJ870" s="422"/>
      <c r="AK870" s="422"/>
      <c r="AL870" s="325" t="s">
        <v>661</v>
      </c>
      <c r="AM870" s="326"/>
      <c r="AN870" s="326"/>
      <c r="AO870" s="327"/>
      <c r="AP870" s="321" t="s">
        <v>662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3" t="s">
        <v>636</v>
      </c>
      <c r="D903" s="418"/>
      <c r="E903" s="418"/>
      <c r="F903" s="418"/>
      <c r="G903" s="418"/>
      <c r="H903" s="418"/>
      <c r="I903" s="418"/>
      <c r="J903" s="419" t="s">
        <v>660</v>
      </c>
      <c r="K903" s="420"/>
      <c r="L903" s="420"/>
      <c r="M903" s="420"/>
      <c r="N903" s="420"/>
      <c r="O903" s="420"/>
      <c r="P903" s="424" t="s">
        <v>622</v>
      </c>
      <c r="Q903" s="317"/>
      <c r="R903" s="317"/>
      <c r="S903" s="317"/>
      <c r="T903" s="317"/>
      <c r="U903" s="317"/>
      <c r="V903" s="317"/>
      <c r="W903" s="317"/>
      <c r="X903" s="317"/>
      <c r="Y903" s="318">
        <v>0.3</v>
      </c>
      <c r="Z903" s="319"/>
      <c r="AA903" s="319"/>
      <c r="AB903" s="320"/>
      <c r="AC903" s="328" t="s">
        <v>497</v>
      </c>
      <c r="AD903" s="425"/>
      <c r="AE903" s="425"/>
      <c r="AF903" s="425"/>
      <c r="AG903" s="425"/>
      <c r="AH903" s="421" t="s">
        <v>661</v>
      </c>
      <c r="AI903" s="422"/>
      <c r="AJ903" s="422"/>
      <c r="AK903" s="422"/>
      <c r="AL903" s="325" t="s">
        <v>661</v>
      </c>
      <c r="AM903" s="326"/>
      <c r="AN903" s="326"/>
      <c r="AO903" s="327"/>
      <c r="AP903" s="321" t="s">
        <v>664</v>
      </c>
      <c r="AQ903" s="321"/>
      <c r="AR903" s="321"/>
      <c r="AS903" s="321"/>
      <c r="AT903" s="321"/>
      <c r="AU903" s="321"/>
      <c r="AV903" s="321"/>
      <c r="AW903" s="321"/>
      <c r="AX903" s="321"/>
    </row>
    <row r="904" spans="1:50" ht="30" customHeight="1" x14ac:dyDescent="0.15">
      <c r="A904" s="404">
        <v>2</v>
      </c>
      <c r="B904" s="404">
        <v>1</v>
      </c>
      <c r="C904" s="423" t="s">
        <v>637</v>
      </c>
      <c r="D904" s="418"/>
      <c r="E904" s="418"/>
      <c r="F904" s="418"/>
      <c r="G904" s="418"/>
      <c r="H904" s="418"/>
      <c r="I904" s="418"/>
      <c r="J904" s="419" t="s">
        <v>661</v>
      </c>
      <c r="K904" s="420"/>
      <c r="L904" s="420"/>
      <c r="M904" s="420"/>
      <c r="N904" s="420"/>
      <c r="O904" s="420"/>
      <c r="P904" s="424" t="s">
        <v>622</v>
      </c>
      <c r="Q904" s="317"/>
      <c r="R904" s="317"/>
      <c r="S904" s="317"/>
      <c r="T904" s="317"/>
      <c r="U904" s="317"/>
      <c r="V904" s="317"/>
      <c r="W904" s="317"/>
      <c r="X904" s="317"/>
      <c r="Y904" s="318">
        <v>0.3</v>
      </c>
      <c r="Z904" s="319"/>
      <c r="AA904" s="319"/>
      <c r="AB904" s="320"/>
      <c r="AC904" s="328" t="s">
        <v>497</v>
      </c>
      <c r="AD904" s="328"/>
      <c r="AE904" s="328"/>
      <c r="AF904" s="328"/>
      <c r="AG904" s="328"/>
      <c r="AH904" s="421" t="s">
        <v>663</v>
      </c>
      <c r="AI904" s="422"/>
      <c r="AJ904" s="422"/>
      <c r="AK904" s="422"/>
      <c r="AL904" s="325" t="s">
        <v>661</v>
      </c>
      <c r="AM904" s="326"/>
      <c r="AN904" s="326"/>
      <c r="AO904" s="327"/>
      <c r="AP904" s="321" t="s">
        <v>661</v>
      </c>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3" t="s">
        <v>638</v>
      </c>
      <c r="D936" s="418"/>
      <c r="E936" s="418"/>
      <c r="F936" s="418"/>
      <c r="G936" s="418"/>
      <c r="H936" s="418"/>
      <c r="I936" s="418"/>
      <c r="J936" s="419" t="s">
        <v>661</v>
      </c>
      <c r="K936" s="420"/>
      <c r="L936" s="420"/>
      <c r="M936" s="420"/>
      <c r="N936" s="420"/>
      <c r="O936" s="420"/>
      <c r="P936" s="424" t="s">
        <v>639</v>
      </c>
      <c r="Q936" s="317"/>
      <c r="R936" s="317"/>
      <c r="S936" s="317"/>
      <c r="T936" s="317"/>
      <c r="U936" s="317"/>
      <c r="V936" s="317"/>
      <c r="W936" s="317"/>
      <c r="X936" s="317"/>
      <c r="Y936" s="318">
        <v>0.3</v>
      </c>
      <c r="Z936" s="319"/>
      <c r="AA936" s="319"/>
      <c r="AB936" s="320"/>
      <c r="AC936" s="328" t="s">
        <v>497</v>
      </c>
      <c r="AD936" s="425"/>
      <c r="AE936" s="425"/>
      <c r="AF936" s="425"/>
      <c r="AG936" s="425"/>
      <c r="AH936" s="421" t="s">
        <v>661</v>
      </c>
      <c r="AI936" s="422"/>
      <c r="AJ936" s="422"/>
      <c r="AK936" s="422"/>
      <c r="AL936" s="325" t="s">
        <v>661</v>
      </c>
      <c r="AM936" s="326"/>
      <c r="AN936" s="326"/>
      <c r="AO936" s="327"/>
      <c r="AP936" s="321" t="s">
        <v>664</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3" t="s">
        <v>640</v>
      </c>
      <c r="D969" s="418"/>
      <c r="E969" s="418"/>
      <c r="F969" s="418"/>
      <c r="G969" s="418"/>
      <c r="H969" s="418"/>
      <c r="I969" s="418"/>
      <c r="J969" s="419" t="s">
        <v>661</v>
      </c>
      <c r="K969" s="420"/>
      <c r="L969" s="420"/>
      <c r="M969" s="420"/>
      <c r="N969" s="420"/>
      <c r="O969" s="420"/>
      <c r="P969" s="424" t="s">
        <v>626</v>
      </c>
      <c r="Q969" s="317"/>
      <c r="R969" s="317"/>
      <c r="S969" s="317"/>
      <c r="T969" s="317"/>
      <c r="U969" s="317"/>
      <c r="V969" s="317"/>
      <c r="W969" s="317"/>
      <c r="X969" s="317"/>
      <c r="Y969" s="318">
        <v>2</v>
      </c>
      <c r="Z969" s="319"/>
      <c r="AA969" s="319"/>
      <c r="AB969" s="320"/>
      <c r="AC969" s="328" t="s">
        <v>196</v>
      </c>
      <c r="AD969" s="425"/>
      <c r="AE969" s="425"/>
      <c r="AF969" s="425"/>
      <c r="AG969" s="425"/>
      <c r="AH969" s="421" t="s">
        <v>661</v>
      </c>
      <c r="AI969" s="422"/>
      <c r="AJ969" s="422"/>
      <c r="AK969" s="422"/>
      <c r="AL969" s="325" t="s">
        <v>661</v>
      </c>
      <c r="AM969" s="326"/>
      <c r="AN969" s="326"/>
      <c r="AO969" s="327"/>
      <c r="AP969" s="321" t="s">
        <v>665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3" t="s">
        <v>641</v>
      </c>
      <c r="D1002" s="418"/>
      <c r="E1002" s="418"/>
      <c r="F1002" s="418"/>
      <c r="G1002" s="418"/>
      <c r="H1002" s="418"/>
      <c r="I1002" s="418"/>
      <c r="J1002" s="419">
        <v>1010405009378</v>
      </c>
      <c r="K1002" s="420"/>
      <c r="L1002" s="420"/>
      <c r="M1002" s="420"/>
      <c r="N1002" s="420"/>
      <c r="O1002" s="420"/>
      <c r="P1002" s="424" t="s">
        <v>642</v>
      </c>
      <c r="Q1002" s="317"/>
      <c r="R1002" s="317"/>
      <c r="S1002" s="317"/>
      <c r="T1002" s="317"/>
      <c r="U1002" s="317"/>
      <c r="V1002" s="317"/>
      <c r="W1002" s="317"/>
      <c r="X1002" s="317"/>
      <c r="Y1002" s="318">
        <v>5</v>
      </c>
      <c r="Z1002" s="319"/>
      <c r="AA1002" s="319"/>
      <c r="AB1002" s="320"/>
      <c r="AC1002" s="328" t="s">
        <v>494</v>
      </c>
      <c r="AD1002" s="425"/>
      <c r="AE1002" s="425"/>
      <c r="AF1002" s="425"/>
      <c r="AG1002" s="425"/>
      <c r="AH1002" s="421">
        <v>1</v>
      </c>
      <c r="AI1002" s="422"/>
      <c r="AJ1002" s="422"/>
      <c r="AK1002" s="422"/>
      <c r="AL1002" s="325">
        <v>100</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3" t="s">
        <v>643</v>
      </c>
      <c r="D1035" s="418"/>
      <c r="E1035" s="418"/>
      <c r="F1035" s="418"/>
      <c r="G1035" s="418"/>
      <c r="H1035" s="418"/>
      <c r="I1035" s="418"/>
      <c r="J1035" s="419">
        <v>8010001129037</v>
      </c>
      <c r="K1035" s="420"/>
      <c r="L1035" s="420"/>
      <c r="M1035" s="420"/>
      <c r="N1035" s="420"/>
      <c r="O1035" s="420"/>
      <c r="P1035" s="424" t="s">
        <v>629</v>
      </c>
      <c r="Q1035" s="317"/>
      <c r="R1035" s="317"/>
      <c r="S1035" s="317"/>
      <c r="T1035" s="317"/>
      <c r="U1035" s="317"/>
      <c r="V1035" s="317"/>
      <c r="W1035" s="317"/>
      <c r="X1035" s="317"/>
      <c r="Y1035" s="318">
        <v>4</v>
      </c>
      <c r="Z1035" s="319"/>
      <c r="AA1035" s="319"/>
      <c r="AB1035" s="320"/>
      <c r="AC1035" s="328" t="s">
        <v>196</v>
      </c>
      <c r="AD1035" s="425"/>
      <c r="AE1035" s="425"/>
      <c r="AF1035" s="425"/>
      <c r="AG1035" s="425"/>
      <c r="AH1035" s="421" t="s">
        <v>661</v>
      </c>
      <c r="AI1035" s="422"/>
      <c r="AJ1035" s="422"/>
      <c r="AK1035" s="422"/>
      <c r="AL1035" s="325" t="s">
        <v>661</v>
      </c>
      <c r="AM1035" s="326"/>
      <c r="AN1035" s="326"/>
      <c r="AO1035" s="327"/>
      <c r="AP1035" s="321" t="s">
        <v>661</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15">
      <c r="A1068" s="404">
        <v>1</v>
      </c>
      <c r="B1068" s="404">
        <v>1</v>
      </c>
      <c r="C1068" s="423" t="s">
        <v>644</v>
      </c>
      <c r="D1068" s="418"/>
      <c r="E1068" s="418"/>
      <c r="F1068" s="418"/>
      <c r="G1068" s="418"/>
      <c r="H1068" s="418"/>
      <c r="I1068" s="418"/>
      <c r="J1068" s="419"/>
      <c r="K1068" s="420"/>
      <c r="L1068" s="420"/>
      <c r="M1068" s="420"/>
      <c r="N1068" s="420"/>
      <c r="O1068" s="420"/>
      <c r="P1068" s="424" t="s">
        <v>645</v>
      </c>
      <c r="Q1068" s="317"/>
      <c r="R1068" s="317"/>
      <c r="S1068" s="317"/>
      <c r="T1068" s="317"/>
      <c r="U1068" s="317"/>
      <c r="V1068" s="317"/>
      <c r="W1068" s="317"/>
      <c r="X1068" s="317"/>
      <c r="Y1068" s="318">
        <v>0.5</v>
      </c>
      <c r="Z1068" s="319"/>
      <c r="AA1068" s="319"/>
      <c r="AB1068" s="320"/>
      <c r="AC1068" s="328" t="s">
        <v>497</v>
      </c>
      <c r="AD1068" s="425"/>
      <c r="AE1068" s="425"/>
      <c r="AF1068" s="425"/>
      <c r="AG1068" s="425"/>
      <c r="AH1068" s="421" t="s">
        <v>667</v>
      </c>
      <c r="AI1068" s="422"/>
      <c r="AJ1068" s="422"/>
      <c r="AK1068" s="422"/>
      <c r="AL1068" s="325" t="s">
        <v>661</v>
      </c>
      <c r="AM1068" s="326"/>
      <c r="AN1068" s="326"/>
      <c r="AO1068" s="327"/>
      <c r="AP1068" s="321" t="s">
        <v>661</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7" t="s">
        <v>446</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462</v>
      </c>
      <c r="AM1098" s="957"/>
      <c r="AN1098" s="957"/>
      <c r="AO1098" s="80" t="s">
        <v>632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890"/>
      <c r="E1101" s="277" t="s">
        <v>383</v>
      </c>
      <c r="F1101" s="890"/>
      <c r="G1101" s="890"/>
      <c r="H1101" s="890"/>
      <c r="I1101" s="890"/>
      <c r="J1101" s="277" t="s">
        <v>417</v>
      </c>
      <c r="K1101" s="277"/>
      <c r="L1101" s="277"/>
      <c r="M1101" s="277"/>
      <c r="N1101" s="277"/>
      <c r="O1101" s="277"/>
      <c r="P1101" s="344" t="s">
        <v>27</v>
      </c>
      <c r="Q1101" s="344"/>
      <c r="R1101" s="344"/>
      <c r="S1101" s="344"/>
      <c r="T1101" s="344"/>
      <c r="U1101" s="344"/>
      <c r="V1101" s="344"/>
      <c r="W1101" s="344"/>
      <c r="X1101" s="344"/>
      <c r="Y1101" s="277" t="s">
        <v>419</v>
      </c>
      <c r="Z1101" s="890"/>
      <c r="AA1101" s="890"/>
      <c r="AB1101" s="890"/>
      <c r="AC1101" s="277" t="s">
        <v>366</v>
      </c>
      <c r="AD1101" s="277"/>
      <c r="AE1101" s="277"/>
      <c r="AF1101" s="277"/>
      <c r="AG1101" s="277"/>
      <c r="AH1101" s="344" t="s">
        <v>379</v>
      </c>
      <c r="AI1101" s="345"/>
      <c r="AJ1101" s="345"/>
      <c r="AK1101" s="345"/>
      <c r="AL1101" s="345" t="s">
        <v>21</v>
      </c>
      <c r="AM1101" s="345"/>
      <c r="AN1101" s="345"/>
      <c r="AO1101" s="893"/>
      <c r="AP1101" s="427" t="s">
        <v>447</v>
      </c>
      <c r="AQ1101" s="427"/>
      <c r="AR1101" s="427"/>
      <c r="AS1101" s="427"/>
      <c r="AT1101" s="427"/>
      <c r="AU1101" s="427"/>
      <c r="AV1101" s="427"/>
      <c r="AW1101" s="427"/>
      <c r="AX1101" s="427"/>
    </row>
    <row r="1102" spans="1:50" ht="30" hidden="1"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2" orientation="portrait" r:id="rId1"/>
  <headerFooter differentFirst="1" alignWithMargins="0"/>
  <rowBreaks count="3" manualBreakCount="3">
    <brk id="718" max="49" man="1"/>
    <brk id="735"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566</v>
      </c>
      <c r="R8" s="13" t="str">
        <f t="shared" si="3"/>
        <v>その他</v>
      </c>
      <c r="S8" s="13" t="str">
        <f t="shared" si="4"/>
        <v>直接実施、委託・請負、その他</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549</v>
      </c>
      <c r="AF2" s="995"/>
      <c r="AG2" s="995"/>
      <c r="AH2" s="995"/>
      <c r="AI2" s="995" t="s">
        <v>546</v>
      </c>
      <c r="AJ2" s="995"/>
      <c r="AK2" s="995"/>
      <c r="AL2" s="995"/>
      <c r="AM2" s="995" t="s">
        <v>520</v>
      </c>
      <c r="AN2" s="995"/>
      <c r="AO2" s="995"/>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723"/>
      <c r="Q6" s="723"/>
      <c r="R6" s="723"/>
      <c r="S6" s="723"/>
      <c r="T6" s="723"/>
      <c r="U6" s="723"/>
      <c r="V6" s="723"/>
      <c r="W6" s="723"/>
      <c r="X6" s="1025"/>
      <c r="Y6" s="1026" t="s">
        <v>13</v>
      </c>
      <c r="Z6" s="996"/>
      <c r="AA6" s="997"/>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498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467</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550</v>
      </c>
      <c r="AF9" s="995"/>
      <c r="AG9" s="995"/>
      <c r="AH9" s="995"/>
      <c r="AI9" s="995" t="s">
        <v>546</v>
      </c>
      <c r="AJ9" s="995"/>
      <c r="AK9" s="995"/>
      <c r="AL9" s="995"/>
      <c r="AM9" s="995" t="s">
        <v>520</v>
      </c>
      <c r="AN9" s="995"/>
      <c r="AO9" s="995"/>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8"/>
      <c r="H13" s="1019"/>
      <c r="I13" s="1019"/>
      <c r="J13" s="1019"/>
      <c r="K13" s="1019"/>
      <c r="L13" s="1019"/>
      <c r="M13" s="1019"/>
      <c r="N13" s="1019"/>
      <c r="O13" s="1020"/>
      <c r="P13" s="723"/>
      <c r="Q13" s="723"/>
      <c r="R13" s="723"/>
      <c r="S13" s="723"/>
      <c r="T13" s="723"/>
      <c r="U13" s="723"/>
      <c r="V13" s="723"/>
      <c r="W13" s="723"/>
      <c r="X13" s="1025"/>
      <c r="Y13" s="1026" t="s">
        <v>13</v>
      </c>
      <c r="Z13" s="996"/>
      <c r="AA13" s="997"/>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498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467</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549</v>
      </c>
      <c r="AF16" s="995"/>
      <c r="AG16" s="995"/>
      <c r="AH16" s="995"/>
      <c r="AI16" s="995" t="s">
        <v>547</v>
      </c>
      <c r="AJ16" s="995"/>
      <c r="AK16" s="995"/>
      <c r="AL16" s="995"/>
      <c r="AM16" s="995" t="s">
        <v>520</v>
      </c>
      <c r="AN16" s="995"/>
      <c r="AO16" s="995"/>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8"/>
      <c r="H20" s="1019"/>
      <c r="I20" s="1019"/>
      <c r="J20" s="1019"/>
      <c r="K20" s="1019"/>
      <c r="L20" s="1019"/>
      <c r="M20" s="1019"/>
      <c r="N20" s="1019"/>
      <c r="O20" s="1020"/>
      <c r="P20" s="723"/>
      <c r="Q20" s="723"/>
      <c r="R20" s="723"/>
      <c r="S20" s="723"/>
      <c r="T20" s="723"/>
      <c r="U20" s="723"/>
      <c r="V20" s="723"/>
      <c r="W20" s="723"/>
      <c r="X20" s="1025"/>
      <c r="Y20" s="1026" t="s">
        <v>13</v>
      </c>
      <c r="Z20" s="996"/>
      <c r="AA20" s="997"/>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498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467</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551</v>
      </c>
      <c r="AF23" s="995"/>
      <c r="AG23" s="995"/>
      <c r="AH23" s="995"/>
      <c r="AI23" s="995" t="s">
        <v>546</v>
      </c>
      <c r="AJ23" s="995"/>
      <c r="AK23" s="995"/>
      <c r="AL23" s="995"/>
      <c r="AM23" s="995" t="s">
        <v>520</v>
      </c>
      <c r="AN23" s="995"/>
      <c r="AO23" s="995"/>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8"/>
      <c r="H27" s="1019"/>
      <c r="I27" s="1019"/>
      <c r="J27" s="1019"/>
      <c r="K27" s="1019"/>
      <c r="L27" s="1019"/>
      <c r="M27" s="1019"/>
      <c r="N27" s="1019"/>
      <c r="O27" s="1020"/>
      <c r="P27" s="723"/>
      <c r="Q27" s="723"/>
      <c r="R27" s="723"/>
      <c r="S27" s="723"/>
      <c r="T27" s="723"/>
      <c r="U27" s="723"/>
      <c r="V27" s="723"/>
      <c r="W27" s="723"/>
      <c r="X27" s="1025"/>
      <c r="Y27" s="1026" t="s">
        <v>13</v>
      </c>
      <c r="Z27" s="996"/>
      <c r="AA27" s="997"/>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498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467</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549</v>
      </c>
      <c r="AF30" s="995"/>
      <c r="AG30" s="995"/>
      <c r="AH30" s="995"/>
      <c r="AI30" s="995" t="s">
        <v>546</v>
      </c>
      <c r="AJ30" s="995"/>
      <c r="AK30" s="995"/>
      <c r="AL30" s="995"/>
      <c r="AM30" s="995" t="s">
        <v>544</v>
      </c>
      <c r="AN30" s="995"/>
      <c r="AO30" s="995"/>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8"/>
      <c r="H34" s="1019"/>
      <c r="I34" s="1019"/>
      <c r="J34" s="1019"/>
      <c r="K34" s="1019"/>
      <c r="L34" s="1019"/>
      <c r="M34" s="1019"/>
      <c r="N34" s="1019"/>
      <c r="O34" s="1020"/>
      <c r="P34" s="723"/>
      <c r="Q34" s="723"/>
      <c r="R34" s="723"/>
      <c r="S34" s="723"/>
      <c r="T34" s="723"/>
      <c r="U34" s="723"/>
      <c r="V34" s="723"/>
      <c r="W34" s="723"/>
      <c r="X34" s="1025"/>
      <c r="Y34" s="1026" t="s">
        <v>13</v>
      </c>
      <c r="Z34" s="996"/>
      <c r="AA34" s="997"/>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498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467</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551</v>
      </c>
      <c r="AF37" s="995"/>
      <c r="AG37" s="995"/>
      <c r="AH37" s="995"/>
      <c r="AI37" s="995" t="s">
        <v>548</v>
      </c>
      <c r="AJ37" s="995"/>
      <c r="AK37" s="995"/>
      <c r="AL37" s="995"/>
      <c r="AM37" s="995" t="s">
        <v>545</v>
      </c>
      <c r="AN37" s="995"/>
      <c r="AO37" s="995"/>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8"/>
      <c r="H41" s="1019"/>
      <c r="I41" s="1019"/>
      <c r="J41" s="1019"/>
      <c r="K41" s="1019"/>
      <c r="L41" s="1019"/>
      <c r="M41" s="1019"/>
      <c r="N41" s="1019"/>
      <c r="O41" s="1020"/>
      <c r="P41" s="723"/>
      <c r="Q41" s="723"/>
      <c r="R41" s="723"/>
      <c r="S41" s="723"/>
      <c r="T41" s="723"/>
      <c r="U41" s="723"/>
      <c r="V41" s="723"/>
      <c r="W41" s="723"/>
      <c r="X41" s="1025"/>
      <c r="Y41" s="1026" t="s">
        <v>13</v>
      </c>
      <c r="Z41" s="996"/>
      <c r="AA41" s="997"/>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498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467</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549</v>
      </c>
      <c r="AF44" s="995"/>
      <c r="AG44" s="995"/>
      <c r="AH44" s="995"/>
      <c r="AI44" s="995" t="s">
        <v>546</v>
      </c>
      <c r="AJ44" s="995"/>
      <c r="AK44" s="995"/>
      <c r="AL44" s="995"/>
      <c r="AM44" s="995" t="s">
        <v>520</v>
      </c>
      <c r="AN44" s="995"/>
      <c r="AO44" s="995"/>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8"/>
      <c r="H48" s="1019"/>
      <c r="I48" s="1019"/>
      <c r="J48" s="1019"/>
      <c r="K48" s="1019"/>
      <c r="L48" s="1019"/>
      <c r="M48" s="1019"/>
      <c r="N48" s="1019"/>
      <c r="O48" s="1020"/>
      <c r="P48" s="723"/>
      <c r="Q48" s="723"/>
      <c r="R48" s="723"/>
      <c r="S48" s="723"/>
      <c r="T48" s="723"/>
      <c r="U48" s="723"/>
      <c r="V48" s="723"/>
      <c r="W48" s="723"/>
      <c r="X48" s="1025"/>
      <c r="Y48" s="1026" t="s">
        <v>13</v>
      </c>
      <c r="Z48" s="996"/>
      <c r="AA48" s="997"/>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498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467</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549</v>
      </c>
      <c r="AF51" s="995"/>
      <c r="AG51" s="995"/>
      <c r="AH51" s="995"/>
      <c r="AI51" s="995" t="s">
        <v>546</v>
      </c>
      <c r="AJ51" s="995"/>
      <c r="AK51" s="995"/>
      <c r="AL51" s="995"/>
      <c r="AM51" s="995" t="s">
        <v>520</v>
      </c>
      <c r="AN51" s="995"/>
      <c r="AO51" s="995"/>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8"/>
      <c r="H55" s="1019"/>
      <c r="I55" s="1019"/>
      <c r="J55" s="1019"/>
      <c r="K55" s="1019"/>
      <c r="L55" s="1019"/>
      <c r="M55" s="1019"/>
      <c r="N55" s="1019"/>
      <c r="O55" s="1020"/>
      <c r="P55" s="723"/>
      <c r="Q55" s="723"/>
      <c r="R55" s="723"/>
      <c r="S55" s="723"/>
      <c r="T55" s="723"/>
      <c r="U55" s="723"/>
      <c r="V55" s="723"/>
      <c r="W55" s="723"/>
      <c r="X55" s="1025"/>
      <c r="Y55" s="1026" t="s">
        <v>13</v>
      </c>
      <c r="Z55" s="996"/>
      <c r="AA55" s="997"/>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498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467</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549</v>
      </c>
      <c r="AF58" s="995"/>
      <c r="AG58" s="995"/>
      <c r="AH58" s="995"/>
      <c r="AI58" s="995" t="s">
        <v>546</v>
      </c>
      <c r="AJ58" s="995"/>
      <c r="AK58" s="995"/>
      <c r="AL58" s="995"/>
      <c r="AM58" s="995" t="s">
        <v>520</v>
      </c>
      <c r="AN58" s="995"/>
      <c r="AO58" s="995"/>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8"/>
      <c r="H62" s="1019"/>
      <c r="I62" s="1019"/>
      <c r="J62" s="1019"/>
      <c r="K62" s="1019"/>
      <c r="L62" s="1019"/>
      <c r="M62" s="1019"/>
      <c r="N62" s="1019"/>
      <c r="O62" s="1020"/>
      <c r="P62" s="723"/>
      <c r="Q62" s="723"/>
      <c r="R62" s="723"/>
      <c r="S62" s="723"/>
      <c r="T62" s="723"/>
      <c r="U62" s="723"/>
      <c r="V62" s="723"/>
      <c r="W62" s="723"/>
      <c r="X62" s="1025"/>
      <c r="Y62" s="1026" t="s">
        <v>13</v>
      </c>
      <c r="Z62" s="996"/>
      <c r="AA62" s="997"/>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498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467</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549</v>
      </c>
      <c r="AF65" s="995"/>
      <c r="AG65" s="995"/>
      <c r="AH65" s="995"/>
      <c r="AI65" s="995" t="s">
        <v>546</v>
      </c>
      <c r="AJ65" s="995"/>
      <c r="AK65" s="995"/>
      <c r="AL65" s="995"/>
      <c r="AM65" s="995" t="s">
        <v>520</v>
      </c>
      <c r="AN65" s="995"/>
      <c r="AO65" s="995"/>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8"/>
      <c r="H69" s="1019"/>
      <c r="I69" s="1019"/>
      <c r="J69" s="1019"/>
      <c r="K69" s="1019"/>
      <c r="L69" s="1019"/>
      <c r="M69" s="1019"/>
      <c r="N69" s="1019"/>
      <c r="O69" s="1020"/>
      <c r="P69" s="723"/>
      <c r="Q69" s="723"/>
      <c r="R69" s="723"/>
      <c r="S69" s="723"/>
      <c r="T69" s="723"/>
      <c r="U69" s="723"/>
      <c r="V69" s="723"/>
      <c r="W69" s="723"/>
      <c r="X69" s="1025"/>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498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659</v>
      </c>
      <c r="H2" s="440"/>
      <c r="I2" s="440"/>
      <c r="J2" s="440"/>
      <c r="K2" s="440"/>
      <c r="L2" s="440"/>
      <c r="M2" s="440"/>
      <c r="N2" s="440"/>
      <c r="O2" s="440"/>
      <c r="P2" s="440"/>
      <c r="Q2" s="440"/>
      <c r="R2" s="440"/>
      <c r="S2" s="440"/>
      <c r="T2" s="440"/>
      <c r="U2" s="440"/>
      <c r="V2" s="440"/>
      <c r="W2" s="440"/>
      <c r="X2" s="440"/>
      <c r="Y2" s="440"/>
      <c r="Z2" s="440"/>
      <c r="AA2" s="440"/>
      <c r="AB2" s="441"/>
      <c r="AC2" s="439" t="s">
        <v>486</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t="s">
        <v>625</v>
      </c>
      <c r="H4" s="450"/>
      <c r="I4" s="450"/>
      <c r="J4" s="450"/>
      <c r="K4" s="451"/>
      <c r="L4" s="452" t="s">
        <v>626</v>
      </c>
      <c r="M4" s="453"/>
      <c r="N4" s="453"/>
      <c r="O4" s="453"/>
      <c r="P4" s="453"/>
      <c r="Q4" s="453"/>
      <c r="R4" s="453"/>
      <c r="S4" s="453"/>
      <c r="T4" s="453"/>
      <c r="U4" s="453"/>
      <c r="V4" s="453"/>
      <c r="W4" s="453"/>
      <c r="X4" s="454"/>
      <c r="Y4" s="455">
        <v>1</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34"/>
      <c r="B15" s="1035"/>
      <c r="C15" s="1035"/>
      <c r="D15" s="1035"/>
      <c r="E15" s="1035"/>
      <c r="F15" s="1036"/>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34"/>
      <c r="B28" s="1035"/>
      <c r="C28" s="1035"/>
      <c r="D28" s="1035"/>
      <c r="E28" s="1035"/>
      <c r="F28" s="1036"/>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4"/>
      <c r="B41" s="1035"/>
      <c r="C41" s="1035"/>
      <c r="D41" s="1035"/>
      <c r="E41" s="1035"/>
      <c r="F41" s="1036"/>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31" t="s">
        <v>28</v>
      </c>
      <c r="B55" s="1032"/>
      <c r="C55" s="1032"/>
      <c r="D55" s="1032"/>
      <c r="E55" s="1032"/>
      <c r="F55" s="1033"/>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4"/>
      <c r="B68" s="1035"/>
      <c r="C68" s="1035"/>
      <c r="D68" s="1035"/>
      <c r="E68" s="1035"/>
      <c r="F68" s="1036"/>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4"/>
      <c r="B81" s="1035"/>
      <c r="C81" s="1035"/>
      <c r="D81" s="1035"/>
      <c r="E81" s="1035"/>
      <c r="F81" s="1036"/>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4"/>
      <c r="B94" s="1035"/>
      <c r="C94" s="1035"/>
      <c r="D94" s="1035"/>
      <c r="E94" s="1035"/>
      <c r="F94" s="1036"/>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31" t="s">
        <v>28</v>
      </c>
      <c r="B108" s="1032"/>
      <c r="C108" s="1032"/>
      <c r="D108" s="1032"/>
      <c r="E108" s="1032"/>
      <c r="F108" s="1033"/>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4"/>
      <c r="B121" s="1035"/>
      <c r="C121" s="1035"/>
      <c r="D121" s="1035"/>
      <c r="E121" s="1035"/>
      <c r="F121" s="1036"/>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4"/>
      <c r="B134" s="1035"/>
      <c r="C134" s="1035"/>
      <c r="D134" s="1035"/>
      <c r="E134" s="1035"/>
      <c r="F134" s="1036"/>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4"/>
      <c r="B147" s="1035"/>
      <c r="C147" s="1035"/>
      <c r="D147" s="1035"/>
      <c r="E147" s="1035"/>
      <c r="F147" s="1036"/>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31" t="s">
        <v>28</v>
      </c>
      <c r="B161" s="1032"/>
      <c r="C161" s="1032"/>
      <c r="D161" s="1032"/>
      <c r="E161" s="1032"/>
      <c r="F161" s="1033"/>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4"/>
      <c r="B174" s="1035"/>
      <c r="C174" s="1035"/>
      <c r="D174" s="1035"/>
      <c r="E174" s="1035"/>
      <c r="F174" s="1036"/>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4"/>
      <c r="B187" s="1035"/>
      <c r="C187" s="1035"/>
      <c r="D187" s="1035"/>
      <c r="E187" s="1035"/>
      <c r="F187" s="1036"/>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4"/>
      <c r="B200" s="1035"/>
      <c r="C200" s="1035"/>
      <c r="D200" s="1035"/>
      <c r="E200" s="1035"/>
      <c r="F200" s="1036"/>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4"/>
      <c r="B227" s="1035"/>
      <c r="C227" s="1035"/>
      <c r="D227" s="1035"/>
      <c r="E227" s="1035"/>
      <c r="F227" s="1036"/>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4"/>
      <c r="B240" s="1035"/>
      <c r="C240" s="1035"/>
      <c r="D240" s="1035"/>
      <c r="E240" s="1035"/>
      <c r="F240" s="1036"/>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4"/>
      <c r="B253" s="1035"/>
      <c r="C253" s="1035"/>
      <c r="D253" s="1035"/>
      <c r="E253" s="1035"/>
      <c r="F253" s="1036"/>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54">
        <v>1</v>
      </c>
      <c r="B4" s="1054">
        <v>1</v>
      </c>
      <c r="C4" s="423" t="s">
        <v>646</v>
      </c>
      <c r="D4" s="418"/>
      <c r="E4" s="418"/>
      <c r="F4" s="418"/>
      <c r="G4" s="418"/>
      <c r="H4" s="418"/>
      <c r="I4" s="418"/>
      <c r="J4" s="419" t="s">
        <v>661</v>
      </c>
      <c r="K4" s="420"/>
      <c r="L4" s="420"/>
      <c r="M4" s="420"/>
      <c r="N4" s="420"/>
      <c r="O4" s="420"/>
      <c r="P4" s="424" t="s">
        <v>626</v>
      </c>
      <c r="Q4" s="317"/>
      <c r="R4" s="317"/>
      <c r="S4" s="317"/>
      <c r="T4" s="317"/>
      <c r="U4" s="317"/>
      <c r="V4" s="317"/>
      <c r="W4" s="317"/>
      <c r="X4" s="317"/>
      <c r="Y4" s="318">
        <v>1</v>
      </c>
      <c r="Z4" s="319"/>
      <c r="AA4" s="319"/>
      <c r="AB4" s="320"/>
      <c r="AC4" s="322" t="s">
        <v>196</v>
      </c>
      <c r="AD4" s="322"/>
      <c r="AE4" s="322"/>
      <c r="AF4" s="322"/>
      <c r="AG4" s="322"/>
      <c r="AH4" s="323" t="s">
        <v>661</v>
      </c>
      <c r="AI4" s="324"/>
      <c r="AJ4" s="324"/>
      <c r="AK4" s="324"/>
      <c r="AL4" s="325" t="s">
        <v>661</v>
      </c>
      <c r="AM4" s="326"/>
      <c r="AN4" s="326"/>
      <c r="AO4" s="327"/>
      <c r="AP4" s="321" t="s">
        <v>663</v>
      </c>
      <c r="AQ4" s="321"/>
      <c r="AR4" s="321"/>
      <c r="AS4" s="321"/>
      <c r="AT4" s="321"/>
      <c r="AU4" s="321"/>
      <c r="AV4" s="321"/>
      <c r="AW4" s="321"/>
      <c r="AX4" s="321"/>
    </row>
    <row r="5" spans="1:50" ht="26.25" hidden="1"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hidden="1"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2019-09-01T23:54:31Z</cp:lastPrinted>
  <dcterms:created xsi:type="dcterms:W3CDTF">2012-03-13T00:50:25Z</dcterms:created>
  <dcterms:modified xsi:type="dcterms:W3CDTF">2019-09-24T02:36:35Z</dcterms:modified>
</cp:coreProperties>
</file>