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③施策Ⅰ－３　中南米地域外交\"/>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<sst xmlns="http://schemas.openxmlformats.org/spreadsheetml/2006/main" count="2880" uniqueCount="646">
  <si>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</si>
  <si>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</si>
  <si>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</si>
  <si>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</si>
  <si>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</si>
  <si>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</si>
  <si>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</si>
  <si>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</si>
  <si>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</si>
  <si>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</si>
  <si>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</si>
  <si>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</si>
  <si>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</si>
  <si>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</si>
  <si>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</si>
  <si>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</si>
  <si>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</si>
  <si>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</si>
  <si>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</si>
  <si>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</si>
  <si>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</si>
  <si>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</si>
  <si>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</si>
  <si>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</si>
  <si>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</si>
  <si>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</si>
  <si>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</si>
  <si>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</si>
  <si>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</si>
  <si>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</si>
  <si>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</si>
  <si>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</si>
  <si>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</si>
  <si>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</si>
  <si>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</si>
  <si>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</si>
  <si>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</si>
  <si>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</si>
  <si>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</si>
  <si>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</si>
  <si>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</si>
  <si>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</si>
  <si>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</si>
  <si>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</si>
  <si>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</si>
  <si>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</si>
  <si>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</si>
  <si>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</si>
  <si>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</si>
  <si>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</si>
  <si>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</si>
  <si>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</si>
  <si>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</si>
  <si>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</si>
  <si>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</si>
  <si>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</si>
  <si>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</si>
  <si>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</si>
  <si>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</si>
  <si>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</si>
  <si>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</si>
  <si>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</si>
  <si>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</si>
  <si>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</si>
  <si>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</si>
  <si>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</si>
  <si>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</si>
  <si>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</si>
  <si>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</si>
  <si>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</si>
  <si>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</si>
  <si>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</si>
  <si>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</si>
  <si>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</si>
  <si>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</si>
  <si>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</si>
  <si>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</si>
  <si>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</si>
  <si>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</si>
  <si>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</si>
  <si>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</si>
  <si>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</si>
  <si>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</si>
  <si>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</si>
  <si>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</si>
  <si>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</si>
  <si>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</si>
  <si>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</si>
  <si>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</si>
  <si>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</si>
  <si>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</si>
  <si>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</si>
  <si>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</si>
  <si>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</si>
  <si>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</si>
  <si>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</si>
  <si>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</si>
  <si>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</si>
  <si>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</si>
  <si>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</si>
  <si>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</si>
  <si>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</si>
  <si>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</si>
  <si>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</si>
  <si>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</si>
  <si>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</si>
  <si>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</si>
  <si>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</si>
  <si>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</si>
  <si>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</si>
  <si>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</si>
  <si>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</si>
  <si>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</si>
  <si>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</si>
  <si>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</si>
  <si>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</si>
  <si>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</si>
  <si>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</si>
  <si>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</si>
  <si>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</si>
  <si>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</si>
  <si>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</si>
  <si>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</si>
  <si>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</si>
  <si>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</si>
  <si>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</si>
  <si>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</si>
  <si>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</si>
  <si>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</si>
  <si>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</si>
  <si>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</si>
  <si>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</si>
  <si>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</si>
  <si>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</si>
  <si>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</si>
  <si>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</si>
  <si>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</si>
  <si>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</si>
  <si>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</si>
  <si>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</si>
  <si>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</si>
  <si>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</si>
  <si>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</si>
  <si>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</si>
  <si>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</si>
  <si>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</si>
  <si>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</si>
  <si>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</si>
  <si>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</si>
  <si>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</si>
  <si>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</si>
  <si>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</si>
  <si>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</si>
  <si>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</si>
  <si>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</si>
  <si>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</si>
  <si>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</si>
  <si>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</si>
  <si>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</si>
  <si>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</si>
  <si>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</si>
  <si>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</si>
  <si>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</si>
  <si>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</si>
  <si>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</si>
  <si>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</si>
  <si>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</si>
  <si>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</si>
  <si>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</si>
  <si>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</si>
  <si>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</si>
  <si>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</si>
  <si>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</si>
  <si>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</si>
  <si>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</si>
  <si>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</si>
  <si>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</si>
  <si>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</si>
  <si>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</si>
  <si>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</si>
  <si>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</si>
  <si>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</si>
  <si>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</si>
  <si>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</si>
  <si>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</si>
  <si>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</si>
  <si>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</si>
  <si>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</si>
  <si>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</si>
  <si>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</si>
  <si>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</si>
  <si>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</si>
  <si>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</si>
  <si>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</si>
  <si>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</si>
  <si>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</si>
  <si>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</si>
  <si>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</si>
  <si>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</si>
  <si>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</si>
  <si>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</si>
  <si>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</si>
  <si>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</si>
  <si>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</si>
  <si>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</si>
  <si>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</si>
  <si>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</si>
  <si>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</si>
  <si>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</si>
  <si>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</si>
  <si>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</si>
  <si>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</si>
  <si>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</si>
  <si>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</si>
  <si>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</si>
  <si>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</si>
  <si>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</si>
  <si>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</si>
  <si>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</si>
  <si>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</si>
  <si>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</si>
  <si>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</si>
  <si>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</si>
  <si>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</si>
  <si>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</si>
  <si>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</si>
  <si>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</si>
  <si>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</si>
  <si>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</si>
  <si>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</si>
  <si>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</si>
  <si>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</si>
  <si>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</si>
  <si>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</si>
  <si>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</si>
  <si>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</si>
  <si>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</si>
  <si>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</si>
  <si>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</si>
  <si>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</si>
  <si>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</si>
  <si>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</si>
  <si>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</si>
  <si>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</si>
  <si>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</si>
  <si>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</si>
  <si>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</si>
  <si>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</si>
  <si>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</si>
  <si>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</si>
  <si>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</si>
  <si>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</si>
  <si>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</si>
  <si>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</si>
  <si>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</si>
  <si>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</si>
  <si>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</si>
  <si>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</si>
  <si>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</si>
  <si>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</si>
  <si>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</si>
  <si>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</si>
  <si>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</si>
  <si>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</si>
  <si>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</si>
  <si>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</si>
  <si>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</si>
  <si>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</si>
  <si>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</si>
  <si>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</si>
  <si>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</si>
  <si>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</si>
  <si>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</si>
  <si>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</si>
  <si>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</si>
  <si>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</si>
  <si>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</si>
  <si>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</si>
  <si>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</si>
  <si>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</si>
  <si>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</si>
  <si>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</si>
  <si>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</si>
  <si>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</si>
  <si>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</si>
  <si>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</si>
  <si>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</si>
  <si>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</si>
  <si>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</si>
  <si>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</si>
  <si>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</si>
  <si>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</si>
  <si>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</si>
  <si>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</si>
  <si>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</si>
  <si>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</si>
  <si>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</si>
  <si>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</si>
  <si>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</si>
  <si>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</si>
  <si>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</si>
  <si>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</si>
  <si>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</si>
  <si>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</si>
  <si>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</si>
  <si>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</si>
  <si>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</si>
  <si>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</si>
  <si>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</si>
  <si>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</si>
  <si>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</si>
  <si>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</si>
  <si>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</si>
  <si>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</si>
  <si>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</si>
  <si>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</si>
  <si>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</si>
  <si>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</si>
  <si>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</si>
  <si>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</si>
  <si>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</si>
  <si>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</si>
  <si>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</si>
  <si>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</si>
  <si>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</si>
  <si>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</si>
  <si>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</si>
  <si>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</si>
  <si>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</si>
  <si>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</si>
  <si>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</si>
  <si>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</si>
  <si>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</si>
  <si>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</si>
  <si>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</si>
  <si>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</si>
  <si>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</si>
  <si>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</si>
  <si>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</si>
  <si>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</si>
  <si>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</si>
  <si>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</si>
  <si>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</si>
  <si>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</si>
  <si>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</si>
  <si>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</si>
  <si>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</si>
  <si>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</si>
  <si>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</si>
  <si>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</si>
  <si>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</si>
  <si>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</si>
  <si>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</si>
  <si>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</si>
  <si>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</si>
  <si>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</si>
  <si>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</si>
  <si>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</si>
  <si>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</si>
  <si>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</si>
  <si>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</si>
  <si>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</si>
  <si>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</si>
  <si>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</si>
  <si>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</si>
  <si>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</si>
  <si>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</si>
  <si>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</si>
  <si>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</si>
  <si>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</si>
  <si>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</si>
  <si>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</si>
  <si>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</si>
  <si>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</si>
  <si>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</si>
  <si>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</si>
  <si>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</si>
  <si>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</si>
  <si>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</si>
  <si>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</si>
  <si>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</si>
  <si>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</si>
  <si>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</si>
  <si>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</si>
  <si>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</si>
  <si>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</si>
  <si>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</si>
  <si>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</si>
  <si>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</si>
  <si>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</si>
  <si>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</si>
  <si>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</si>
  <si>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</si>
  <si>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</si>
  <si>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</si>
  <si>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</si>
  <si>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</si>
  <si>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</si>
  <si>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</si>
  <si>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</si>
  <si>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</si>
  <si>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</si>
  <si>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</si>
  <si>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</si>
  <si>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</si>
  <si>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</si>
  <si>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</si>
  <si>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</si>
  <si>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</si>
  <si>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</si>
  <si>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</si>
  <si>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</si>
  <si>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</si>
  <si>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</si>
  <si>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</si>
  <si>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</si>
  <si>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</si>
  <si>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</si>
  <si>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</si>
  <si>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</si>
  <si>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</si>
  <si>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</si>
  <si>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</si>
  <si>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</si>
  <si>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</si>
  <si>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</si>
  <si>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</si>
  <si>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</si>
  <si>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</si>
  <si>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</si>
  <si>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</si>
  <si>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</si>
  <si>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</si>
  <si>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</si>
  <si>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</si>
  <si>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</si>
  <si>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</si>
  <si>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</si>
  <si>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</si>
  <si>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</si>
  <si>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</si>
  <si>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</si>
  <si>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</si>
  <si>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</si>
  <si>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</si>
  <si>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</si>
  <si>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</si>
  <si>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</si>
  <si>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</si>
  <si>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</si>
  <si>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</si>
  <si>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</si>
  <si>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</si>
  <si>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</si>
  <si>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</si>
  <si>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</si>
  <si>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</si>
  <si>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</si>
  <si>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</si>
  <si>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</si>
  <si>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</si>
  <si>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</si>
  <si>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</si>
  <si>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</si>
  <si>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</si>
  <si>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</si>
  <si>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</si>
  <si>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</si>
  <si>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</si>
  <si>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</si>
  <si>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</si>
  <si>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</si>
  <si>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</si>
  <si>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</si>
  <si>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</si>
  <si>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</si>
  <si>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</si>
  <si>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</si>
  <si>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</si>
  <si>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</si>
  <si>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</si>
  <si>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</si>
  <si>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</si>
  <si>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</si>
  <si>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</si>
  <si>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</si>
  <si>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</si>
  <si>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</si>
  <si>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</si>
  <si>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</si>
  <si>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</si>
  <si>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</si>
  <si>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</si>
  <si>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</si>
  <si>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</si>
  <si>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</si>
  <si>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</si>
  <si>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</si>
  <si>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</si>
  <si>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</si>
  <si>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</si>
  <si>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</si>
  <si>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</si>
  <si>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</si>
  <si>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</si>
  <si>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</si>
  <si>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</si>
  <si>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</si>
  <si>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</si>
  <si>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</si>
  <si>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</si>
  <si>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</si>
  <si>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</si>
  <si>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</si>
  <si>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</si>
  <si>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</si>
  <si>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</si>
  <si>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</si>
  <si>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</si>
  <si>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</si>
  <si>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</si>
  <si>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</si>
  <si>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</si>
  <si>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</si>
  <si>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</si>
  <si>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</si>
  <si>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</si>
  <si>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</si>
  <si>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</si>
  <si>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</si>
  <si>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</si>
  <si>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</si>
  <si>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</si>
  <si>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</si>
  <si>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</si>
  <si>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</si>
  <si>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</si>
  <si>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</si>
  <si>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</si>
  <si>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</si>
  <si>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</si>
  <si>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</si>
  <si>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</si>
  <si>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</si>
  <si>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</si>
  <si>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</si>
  <si>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</si>
  <si>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</si>
  <si>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</si>
  <si>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</si>
  <si>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</si>
  <si>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</si>
  <si>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</si>
  <si>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</si>
  <si>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</si>
  <si>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</si>
  <si>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</si>
  <si>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</si>
  <si>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</si>
  <si>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</si>
  <si>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</si>
  <si>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</si>
  <si>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</si>
  <si>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</si>
  <si>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</si>
  <si>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</si>
  <si>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</si>
  <si>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</si>
  <si>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</si>
  <si>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日系社会実相調査</t>
    <rPh sb="0" eb="2">
      <t>ニッケイ</t>
    </rPh>
    <rPh sb="2" eb="4">
      <t>シャカイ</t>
    </rPh>
    <rPh sb="4" eb="6">
      <t>ジッソウ</t>
    </rPh>
    <rPh sb="6" eb="8">
      <t>チョウサ</t>
    </rPh>
    <phoneticPr fontId="5"/>
  </si>
  <si>
    <t>中南米局</t>
    <rPh sb="0" eb="4">
      <t>チュウナンベイキョク</t>
    </rPh>
    <phoneticPr fontId="5"/>
  </si>
  <si>
    <t>外務省</t>
    <rPh sb="0" eb="3">
      <t>ガイムショウ</t>
    </rPh>
    <phoneticPr fontId="5"/>
  </si>
  <si>
    <t>南米課</t>
    <rPh sb="0" eb="3">
      <t>ナンベイカ</t>
    </rPh>
    <phoneticPr fontId="5"/>
  </si>
  <si>
    <t>外務省設置法　第４条第１号，第８号，第１５号，第１６号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rPh sb="23" eb="24">
      <t>ダイ</t>
    </rPh>
    <rPh sb="26" eb="27">
      <t>ゴウ</t>
    </rPh>
    <phoneticPr fontId="5"/>
  </si>
  <si>
    <t>－</t>
    <phoneticPr fontId="5"/>
  </si>
  <si>
    <t>　中南米諸国の人々が日本に対して抱く信頼感を醸成する基礎となった中南米の日系社会を更に発展させ，連携を深めるために既存の日系団体の活動に参加しない新世代の日系人の実相に関し民間調査会社等による調査を実施する。調査を通じて新世代の日系人の実相や意識を把握し，今後の連携対象となりうる有為の日系人や日系人グループをリスト化するとともに，今後の我が国の対中南米日系社会施策を検討していくための参考情報を得ることを目的とする。</t>
    <rPh sb="1" eb="4">
      <t>チュウナンベイ</t>
    </rPh>
    <rPh sb="4" eb="6">
      <t>ショコク</t>
    </rPh>
    <rPh sb="7" eb="9">
      <t>ヒトビト</t>
    </rPh>
    <rPh sb="10" eb="12">
      <t>ニホン</t>
    </rPh>
    <rPh sb="13" eb="14">
      <t>タイ</t>
    </rPh>
    <rPh sb="16" eb="17">
      <t>イダ</t>
    </rPh>
    <rPh sb="18" eb="21">
      <t>シンライカン</t>
    </rPh>
    <rPh sb="22" eb="24">
      <t>ジョウセイ</t>
    </rPh>
    <rPh sb="26" eb="28">
      <t>キソ</t>
    </rPh>
    <rPh sb="32" eb="35">
      <t>チュウナンベイ</t>
    </rPh>
    <rPh sb="36" eb="38">
      <t>ニッケイ</t>
    </rPh>
    <rPh sb="38" eb="40">
      <t>シャカイ</t>
    </rPh>
    <rPh sb="41" eb="42">
      <t>サラ</t>
    </rPh>
    <rPh sb="43" eb="45">
      <t>ハッテン</t>
    </rPh>
    <rPh sb="48" eb="50">
      <t>レンケイ</t>
    </rPh>
    <rPh sb="51" eb="52">
      <t>フカ</t>
    </rPh>
    <rPh sb="57" eb="59">
      <t>キゾン</t>
    </rPh>
    <rPh sb="60" eb="62">
      <t>ニッケイ</t>
    </rPh>
    <rPh sb="62" eb="64">
      <t>ダンタイ</t>
    </rPh>
    <rPh sb="65" eb="67">
      <t>カツドウ</t>
    </rPh>
    <rPh sb="68" eb="70">
      <t>サンカ</t>
    </rPh>
    <rPh sb="73" eb="76">
      <t>シンセダイ</t>
    </rPh>
    <rPh sb="77" eb="80">
      <t>ニッケイジン</t>
    </rPh>
    <rPh sb="81" eb="83">
      <t>ジッソウ</t>
    </rPh>
    <rPh sb="84" eb="85">
      <t>カン</t>
    </rPh>
    <rPh sb="86" eb="88">
      <t>ミンカン</t>
    </rPh>
    <rPh sb="88" eb="90">
      <t>チョウサ</t>
    </rPh>
    <rPh sb="90" eb="92">
      <t>ガイシャ</t>
    </rPh>
    <rPh sb="92" eb="93">
      <t>トウ</t>
    </rPh>
    <rPh sb="96" eb="98">
      <t>チョウサ</t>
    </rPh>
    <rPh sb="99" eb="101">
      <t>ジッシ</t>
    </rPh>
    <rPh sb="104" eb="106">
      <t>チョウサ</t>
    </rPh>
    <rPh sb="107" eb="108">
      <t>ツウ</t>
    </rPh>
    <rPh sb="110" eb="113">
      <t>シンセダイ</t>
    </rPh>
    <rPh sb="114" eb="117">
      <t>ニッケイジン</t>
    </rPh>
    <rPh sb="118" eb="120">
      <t>ジッソウ</t>
    </rPh>
    <rPh sb="121" eb="123">
      <t>イシキ</t>
    </rPh>
    <rPh sb="124" eb="126">
      <t>ハアク</t>
    </rPh>
    <rPh sb="128" eb="130">
      <t>コンゴ</t>
    </rPh>
    <rPh sb="131" eb="133">
      <t>レンケイ</t>
    </rPh>
    <rPh sb="133" eb="135">
      <t>タイショウ</t>
    </rPh>
    <rPh sb="140" eb="141">
      <t>ユウ</t>
    </rPh>
    <rPh sb="141" eb="142">
      <t>イ</t>
    </rPh>
    <rPh sb="143" eb="146">
      <t>ニッケイジン</t>
    </rPh>
    <rPh sb="147" eb="150">
      <t>ニッケイジン</t>
    </rPh>
    <rPh sb="158" eb="159">
      <t>カ</t>
    </rPh>
    <rPh sb="166" eb="168">
      <t>コンゴ</t>
    </rPh>
    <rPh sb="169" eb="170">
      <t>ワ</t>
    </rPh>
    <rPh sb="171" eb="172">
      <t>クニ</t>
    </rPh>
    <rPh sb="173" eb="175">
      <t>タイチュウ</t>
    </rPh>
    <rPh sb="175" eb="177">
      <t>ナンベイ</t>
    </rPh>
    <rPh sb="177" eb="179">
      <t>ニッケイ</t>
    </rPh>
    <rPh sb="179" eb="181">
      <t>シャカイ</t>
    </rPh>
    <rPh sb="181" eb="183">
      <t>セサク</t>
    </rPh>
    <rPh sb="184" eb="186">
      <t>ケントウ</t>
    </rPh>
    <rPh sb="193" eb="195">
      <t>サンコウ</t>
    </rPh>
    <rPh sb="195" eb="197">
      <t>ジョウホウ</t>
    </rPh>
    <rPh sb="198" eb="199">
      <t>エ</t>
    </rPh>
    <rPh sb="203" eb="205">
      <t>モクテキ</t>
    </rPh>
    <phoneticPr fontId="5"/>
  </si>
  <si>
    <t>　ブラジルにおける二十代前半から四十代前半の新世代日系人の各国における社会的進出状況や「日系」アイデンティティ，日系団体・行事への参画状況等の調査を実施し，報告書を作成するとともに，新世代の有力日系人及び日系関連グループのリスト作成を調査実施会社等に委託する。</t>
    <rPh sb="9" eb="11">
      <t>ニジュウ</t>
    </rPh>
    <rPh sb="11" eb="14">
      <t>ダイゼンハン</t>
    </rPh>
    <rPh sb="16" eb="18">
      <t>ヨンジュウ</t>
    </rPh>
    <rPh sb="18" eb="21">
      <t>ダイゼンハン</t>
    </rPh>
    <rPh sb="22" eb="25">
      <t>シンセダイ</t>
    </rPh>
    <rPh sb="25" eb="28">
      <t>ニッケイジン</t>
    </rPh>
    <rPh sb="29" eb="31">
      <t>カクコク</t>
    </rPh>
    <rPh sb="35" eb="38">
      <t>シャカイテキ</t>
    </rPh>
    <rPh sb="38" eb="40">
      <t>シンシュツ</t>
    </rPh>
    <rPh sb="40" eb="42">
      <t>ジョウキョウ</t>
    </rPh>
    <rPh sb="44" eb="46">
      <t>ニッケイ</t>
    </rPh>
    <rPh sb="56" eb="58">
      <t>ニッケイ</t>
    </rPh>
    <rPh sb="58" eb="60">
      <t>ダンタイ</t>
    </rPh>
    <rPh sb="61" eb="63">
      <t>ギョウジ</t>
    </rPh>
    <rPh sb="65" eb="67">
      <t>サンカク</t>
    </rPh>
    <rPh sb="67" eb="69">
      <t>ジョウキョウ</t>
    </rPh>
    <rPh sb="69" eb="70">
      <t>トウ</t>
    </rPh>
    <rPh sb="71" eb="73">
      <t>チョウサ</t>
    </rPh>
    <rPh sb="74" eb="76">
      <t>ジッシ</t>
    </rPh>
    <rPh sb="78" eb="81">
      <t>ホウコクショ</t>
    </rPh>
    <rPh sb="82" eb="84">
      <t>サクセイ</t>
    </rPh>
    <rPh sb="91" eb="94">
      <t>シンセダイ</t>
    </rPh>
    <rPh sb="95" eb="97">
      <t>ユウリョク</t>
    </rPh>
    <rPh sb="97" eb="100">
      <t>ニッケイジン</t>
    </rPh>
    <rPh sb="100" eb="101">
      <t>オヨ</t>
    </rPh>
    <rPh sb="102" eb="104">
      <t>ニッケイ</t>
    </rPh>
    <rPh sb="104" eb="106">
      <t>カンレン</t>
    </rPh>
    <rPh sb="114" eb="116">
      <t>サクセイ</t>
    </rPh>
    <rPh sb="117" eb="119">
      <t>チョウサ</t>
    </rPh>
    <rPh sb="119" eb="121">
      <t>ジッシ</t>
    </rPh>
    <rPh sb="121" eb="123">
      <t>ガイシャ</t>
    </rPh>
    <rPh sb="123" eb="124">
      <t>トウ</t>
    </rPh>
    <rPh sb="125" eb="127">
      <t>イタク</t>
    </rPh>
    <phoneticPr fontId="5"/>
  </si>
  <si>
    <t>-</t>
    <phoneticPr fontId="5"/>
  </si>
  <si>
    <t>-</t>
    <phoneticPr fontId="5"/>
  </si>
  <si>
    <t>-</t>
    <phoneticPr fontId="5"/>
  </si>
  <si>
    <t>諸謝金</t>
    <rPh sb="0" eb="1">
      <t>ショ</t>
    </rPh>
    <rPh sb="1" eb="3">
      <t>シャキン</t>
    </rPh>
    <phoneticPr fontId="5"/>
  </si>
  <si>
    <t>－</t>
    <phoneticPr fontId="5"/>
  </si>
  <si>
    <t>-</t>
    <phoneticPr fontId="5"/>
  </si>
  <si>
    <t>中南米諸国の調査会社等を通して新世代の有力日系人及び日系関連グループのリスト作成のためのアンケート実施。</t>
    <rPh sb="0" eb="3">
      <t>チュウナンベイ</t>
    </rPh>
    <rPh sb="3" eb="5">
      <t>ショコク</t>
    </rPh>
    <rPh sb="6" eb="8">
      <t>チョウサ</t>
    </rPh>
    <rPh sb="8" eb="10">
      <t>ガイシャ</t>
    </rPh>
    <rPh sb="10" eb="11">
      <t>トウ</t>
    </rPh>
    <rPh sb="12" eb="13">
      <t>トオ</t>
    </rPh>
    <rPh sb="15" eb="18">
      <t>シンセダイ</t>
    </rPh>
    <rPh sb="19" eb="21">
      <t>ユウリョク</t>
    </rPh>
    <rPh sb="21" eb="24">
      <t>ニッケイジン</t>
    </rPh>
    <rPh sb="24" eb="25">
      <t>オヨ</t>
    </rPh>
    <rPh sb="26" eb="28">
      <t>ニッケイ</t>
    </rPh>
    <rPh sb="28" eb="30">
      <t>カンレン</t>
    </rPh>
    <rPh sb="38" eb="40">
      <t>サクセイ</t>
    </rPh>
    <rPh sb="49" eb="51">
      <t>ジッシ</t>
    </rPh>
    <phoneticPr fontId="5"/>
  </si>
  <si>
    <t>二十代前半から四十代前半の新世代日系人の各国における社会的進出状況や日系アイデンティティ，日系団体・行事への参画状況等の調査</t>
    <rPh sb="0" eb="5">
      <t>ニジュウダイゼンハン</t>
    </rPh>
    <rPh sb="7" eb="12">
      <t>ヨンジュウダイゼンハン</t>
    </rPh>
    <rPh sb="13" eb="16">
      <t>シンセダイ</t>
    </rPh>
    <rPh sb="16" eb="19">
      <t>ニッケイジン</t>
    </rPh>
    <rPh sb="20" eb="22">
      <t>カクコク</t>
    </rPh>
    <rPh sb="26" eb="29">
      <t>シャカイテキ</t>
    </rPh>
    <rPh sb="29" eb="31">
      <t>シンシュツ</t>
    </rPh>
    <rPh sb="31" eb="33">
      <t>ジョウキョウ</t>
    </rPh>
    <rPh sb="34" eb="36">
      <t>ニッケイ</t>
    </rPh>
    <rPh sb="45" eb="47">
      <t>ニッケイ</t>
    </rPh>
    <rPh sb="47" eb="49">
      <t>ダンタイ</t>
    </rPh>
    <rPh sb="50" eb="52">
      <t>ギョウジ</t>
    </rPh>
    <rPh sb="54" eb="56">
      <t>サンカク</t>
    </rPh>
    <rPh sb="56" eb="58">
      <t>ジョウキョウ</t>
    </rPh>
    <rPh sb="58" eb="59">
      <t>トウ</t>
    </rPh>
    <rPh sb="60" eb="62">
      <t>チョウサ</t>
    </rPh>
    <phoneticPr fontId="5"/>
  </si>
  <si>
    <t>人</t>
    <rPh sb="0" eb="1">
      <t>ニン</t>
    </rPh>
    <phoneticPr fontId="5"/>
  </si>
  <si>
    <t>-</t>
    <phoneticPr fontId="5"/>
  </si>
  <si>
    <t>外務省調べ。</t>
    <rPh sb="0" eb="3">
      <t>ガイムショウ</t>
    </rPh>
    <rPh sb="3" eb="4">
      <t>シラ</t>
    </rPh>
    <phoneticPr fontId="5"/>
  </si>
  <si>
    <t>新世代日系人の活動・意識・社会進出状況等の実相把握のための調査実施</t>
    <rPh sb="0" eb="3">
      <t>シンセダイ</t>
    </rPh>
    <rPh sb="3" eb="6">
      <t>ニッケイジン</t>
    </rPh>
    <rPh sb="7" eb="9">
      <t>カツドウ</t>
    </rPh>
    <rPh sb="10" eb="12">
      <t>イシキ</t>
    </rPh>
    <rPh sb="13" eb="15">
      <t>シャカイ</t>
    </rPh>
    <rPh sb="15" eb="17">
      <t>シンシュツ</t>
    </rPh>
    <rPh sb="17" eb="19">
      <t>ジョウキョウ</t>
    </rPh>
    <rPh sb="19" eb="20">
      <t>トウ</t>
    </rPh>
    <rPh sb="21" eb="23">
      <t>ジッソウ</t>
    </rPh>
    <rPh sb="23" eb="25">
      <t>ハアク</t>
    </rPh>
    <rPh sb="29" eb="31">
      <t>チョウサ</t>
    </rPh>
    <rPh sb="31" eb="33">
      <t>ジッシ</t>
    </rPh>
    <phoneticPr fontId="5"/>
  </si>
  <si>
    <t>実相調査費用／調査実施回数</t>
    <rPh sb="0" eb="2">
      <t>ジッソウ</t>
    </rPh>
    <rPh sb="2" eb="4">
      <t>チョウサ</t>
    </rPh>
    <rPh sb="4" eb="6">
      <t>ヒヨウ</t>
    </rPh>
    <rPh sb="7" eb="9">
      <t>チョウサ</t>
    </rPh>
    <rPh sb="9" eb="11">
      <t>ジッシ</t>
    </rPh>
    <rPh sb="11" eb="13">
      <t>カイスウ</t>
    </rPh>
    <phoneticPr fontId="5"/>
  </si>
  <si>
    <t>回</t>
    <rPh sb="0" eb="1">
      <t>カイ</t>
    </rPh>
    <phoneticPr fontId="5"/>
  </si>
  <si>
    <t>-</t>
    <phoneticPr fontId="5"/>
  </si>
  <si>
    <t>-</t>
    <phoneticPr fontId="5"/>
  </si>
  <si>
    <t>千円</t>
    <rPh sb="0" eb="2">
      <t>センエン</t>
    </rPh>
    <phoneticPr fontId="5"/>
  </si>
  <si>
    <t>-</t>
    <phoneticPr fontId="5"/>
  </si>
  <si>
    <t>-</t>
    <phoneticPr fontId="5"/>
  </si>
  <si>
    <t>3,837/3</t>
    <phoneticPr fontId="5"/>
  </si>
  <si>
    <t>6,918/6</t>
    <phoneticPr fontId="5"/>
  </si>
  <si>
    <t>Ⅰ　地域別外交</t>
    <rPh sb="2" eb="5">
      <t>チイキベツ</t>
    </rPh>
    <rPh sb="5" eb="7">
      <t>ガイコウ</t>
    </rPh>
    <phoneticPr fontId="5"/>
  </si>
  <si>
    <t>Ⅰ－３　中南米地域外交，２　南米諸国との協力及び交流強化</t>
    <rPh sb="4" eb="7">
      <t>チュウナンベイ</t>
    </rPh>
    <rPh sb="7" eb="9">
      <t>チイキ</t>
    </rPh>
    <rPh sb="9" eb="11">
      <t>ガイコウ</t>
    </rPh>
    <rPh sb="14" eb="16">
      <t>ナンベイ</t>
    </rPh>
    <rPh sb="16" eb="18">
      <t>ショコク</t>
    </rPh>
    <rPh sb="20" eb="22">
      <t>キョウリョク</t>
    </rPh>
    <rPh sb="22" eb="23">
      <t>オヨ</t>
    </rPh>
    <rPh sb="24" eb="26">
      <t>コウリュウ</t>
    </rPh>
    <rPh sb="26" eb="28">
      <t>キョウカ</t>
    </rPh>
    <phoneticPr fontId="5"/>
  </si>
  <si>
    <t>既存の日系団体の活動に参加しない新世代の日系人の実相に関し民間調査会社等による調査を実施する。</t>
    <rPh sb="0" eb="2">
      <t>キゾン</t>
    </rPh>
    <rPh sb="3" eb="5">
      <t>ニッケイ</t>
    </rPh>
    <rPh sb="5" eb="7">
      <t>ダンタイ</t>
    </rPh>
    <rPh sb="8" eb="10">
      <t>カツドウ</t>
    </rPh>
    <rPh sb="11" eb="13">
      <t>サンカ</t>
    </rPh>
    <rPh sb="16" eb="19">
      <t>シンセダイ</t>
    </rPh>
    <rPh sb="20" eb="23">
      <t>ニッケイジン</t>
    </rPh>
    <rPh sb="24" eb="26">
      <t>ジッソウ</t>
    </rPh>
    <rPh sb="27" eb="28">
      <t>カン</t>
    </rPh>
    <rPh sb="29" eb="31">
      <t>ミンカン</t>
    </rPh>
    <rPh sb="31" eb="33">
      <t>チョウサ</t>
    </rPh>
    <rPh sb="33" eb="35">
      <t>ガイシャ</t>
    </rPh>
    <rPh sb="35" eb="36">
      <t>トウ</t>
    </rPh>
    <rPh sb="39" eb="41">
      <t>チョウサ</t>
    </rPh>
    <rPh sb="42" eb="44">
      <t>ジッシ</t>
    </rPh>
    <phoneticPr fontId="5"/>
  </si>
  <si>
    <t>今後の連携対象となりうる有為の日系人や日系人グループをリスト化するとともに，今後の我が国の対中南米日系社会施策を検討していくための参考情報を得る。</t>
    <rPh sb="0" eb="2">
      <t>コンゴ</t>
    </rPh>
    <rPh sb="3" eb="5">
      <t>レンケイ</t>
    </rPh>
    <rPh sb="5" eb="7">
      <t>タイショウ</t>
    </rPh>
    <rPh sb="12" eb="14">
      <t>ユウイ</t>
    </rPh>
    <rPh sb="15" eb="18">
      <t>ニッケイジン</t>
    </rPh>
    <rPh sb="19" eb="22">
      <t>ニッケイジン</t>
    </rPh>
    <rPh sb="30" eb="31">
      <t>カ</t>
    </rPh>
    <rPh sb="38" eb="40">
      <t>コンゴ</t>
    </rPh>
    <rPh sb="41" eb="42">
      <t>ワ</t>
    </rPh>
    <rPh sb="43" eb="44">
      <t>クニ</t>
    </rPh>
    <rPh sb="45" eb="46">
      <t>タイ</t>
    </rPh>
    <rPh sb="46" eb="49">
      <t>チュウナンベイ</t>
    </rPh>
    <rPh sb="49" eb="51">
      <t>ニッケイ</t>
    </rPh>
    <rPh sb="51" eb="53">
      <t>シャカイ</t>
    </rPh>
    <rPh sb="53" eb="55">
      <t>セサク</t>
    </rPh>
    <rPh sb="56" eb="58">
      <t>ケントウ</t>
    </rPh>
    <rPh sb="65" eb="67">
      <t>サンコウ</t>
    </rPh>
    <rPh sb="67" eb="69">
      <t>ジョウホウ</t>
    </rPh>
    <rPh sb="70" eb="71">
      <t>エ</t>
    </rPh>
    <phoneticPr fontId="5"/>
  </si>
  <si>
    <t>-</t>
    <phoneticPr fontId="5"/>
  </si>
  <si>
    <t>新世代日系人の活動・意識・社会進出状況等の実相把握のための調査を行うことにより，これまで繋がりのなかった新世代日系人の存在やグループリスト化及び有力な招へい候補者の把握を目指す。</t>
    <rPh sb="0" eb="3">
      <t>シンセダイ</t>
    </rPh>
    <rPh sb="3" eb="6">
      <t>ニッケイジン</t>
    </rPh>
    <rPh sb="7" eb="9">
      <t>カツドウ</t>
    </rPh>
    <rPh sb="10" eb="12">
      <t>イシキ</t>
    </rPh>
    <rPh sb="13" eb="15">
      <t>シャカイ</t>
    </rPh>
    <rPh sb="15" eb="17">
      <t>シンシュツ</t>
    </rPh>
    <rPh sb="17" eb="19">
      <t>ジョウキョウ</t>
    </rPh>
    <rPh sb="19" eb="20">
      <t>トウ</t>
    </rPh>
    <rPh sb="21" eb="23">
      <t>ジッソウ</t>
    </rPh>
    <rPh sb="23" eb="25">
      <t>ハアク</t>
    </rPh>
    <rPh sb="29" eb="31">
      <t>チョウサ</t>
    </rPh>
    <rPh sb="32" eb="33">
      <t>オコナ</t>
    </rPh>
    <rPh sb="44" eb="45">
      <t>ツナ</t>
    </rPh>
    <rPh sb="52" eb="55">
      <t>シンセダイ</t>
    </rPh>
    <rPh sb="55" eb="58">
      <t>ニッケイジン</t>
    </rPh>
    <rPh sb="59" eb="61">
      <t>ソンザイ</t>
    </rPh>
    <rPh sb="69" eb="70">
      <t>カ</t>
    </rPh>
    <rPh sb="70" eb="71">
      <t>オヨ</t>
    </rPh>
    <rPh sb="72" eb="74">
      <t>ユウリョク</t>
    </rPh>
    <rPh sb="75" eb="76">
      <t>ショウ</t>
    </rPh>
    <rPh sb="78" eb="81">
      <t>コウホシャ</t>
    </rPh>
    <rPh sb="82" eb="84">
      <t>ハアク</t>
    </rPh>
    <rPh sb="85" eb="87">
      <t>メザ</t>
    </rPh>
    <phoneticPr fontId="5"/>
  </si>
  <si>
    <t>○</t>
  </si>
  <si>
    <t>「中南米日系社会との連携に関する有識者懇談会」でも日系社会の実相について継続的に調査していくことの重要性が外務大臣宛に提言されている。</t>
    <rPh sb="1" eb="4">
      <t>チュウナンベイ</t>
    </rPh>
    <rPh sb="4" eb="6">
      <t>ニッケイ</t>
    </rPh>
    <rPh sb="6" eb="8">
      <t>シャカイ</t>
    </rPh>
    <rPh sb="10" eb="12">
      <t>レンケイ</t>
    </rPh>
    <rPh sb="13" eb="14">
      <t>カン</t>
    </rPh>
    <rPh sb="16" eb="19">
      <t>ユウシキシャ</t>
    </rPh>
    <rPh sb="19" eb="22">
      <t>コンダンカイ</t>
    </rPh>
    <rPh sb="25" eb="27">
      <t>ニッケイ</t>
    </rPh>
    <rPh sb="27" eb="29">
      <t>シャカイ</t>
    </rPh>
    <rPh sb="30" eb="32">
      <t>ジッソウ</t>
    </rPh>
    <rPh sb="36" eb="39">
      <t>ケイゾクテキ</t>
    </rPh>
    <rPh sb="40" eb="42">
      <t>チョウサ</t>
    </rPh>
    <rPh sb="49" eb="52">
      <t>ジュウヨウセイ</t>
    </rPh>
    <rPh sb="53" eb="55">
      <t>ガイム</t>
    </rPh>
    <rPh sb="55" eb="57">
      <t>ダイジン</t>
    </rPh>
    <rPh sb="57" eb="58">
      <t>アテ</t>
    </rPh>
    <rPh sb="59" eb="61">
      <t>テイゲン</t>
    </rPh>
    <phoneticPr fontId="5"/>
  </si>
  <si>
    <t>在外公館の関与が必須であり，国が実施すべき事業である。</t>
    <rPh sb="0" eb="2">
      <t>ザイガイ</t>
    </rPh>
    <rPh sb="2" eb="4">
      <t>コウカン</t>
    </rPh>
    <rPh sb="5" eb="7">
      <t>カンヨ</t>
    </rPh>
    <rPh sb="8" eb="10">
      <t>ヒッス</t>
    </rPh>
    <rPh sb="14" eb="15">
      <t>クニ</t>
    </rPh>
    <rPh sb="16" eb="18">
      <t>ジッシ</t>
    </rPh>
    <rPh sb="21" eb="23">
      <t>ジギョウ</t>
    </rPh>
    <phoneticPr fontId="5"/>
  </si>
  <si>
    <t>政策目的の達成のために優先度の高い事業である。</t>
    <rPh sb="0" eb="2">
      <t>セイサク</t>
    </rPh>
    <rPh sb="2" eb="4">
      <t>モクテキ</t>
    </rPh>
    <rPh sb="5" eb="7">
      <t>タッセイ</t>
    </rPh>
    <rPh sb="11" eb="14">
      <t>ユウセンド</t>
    </rPh>
    <rPh sb="15" eb="16">
      <t>タカ</t>
    </rPh>
    <rPh sb="17" eb="19">
      <t>ジギョウ</t>
    </rPh>
    <phoneticPr fontId="5"/>
  </si>
  <si>
    <t>無</t>
  </si>
  <si>
    <t>‐</t>
  </si>
  <si>
    <t>在外における事業実施のため，支出先の選定は在外公館が行う必要があり，妥当である。</t>
    <rPh sb="0" eb="2">
      <t>ザイガイ</t>
    </rPh>
    <rPh sb="6" eb="8">
      <t>ジギョウ</t>
    </rPh>
    <rPh sb="8" eb="10">
      <t>ジッシ</t>
    </rPh>
    <rPh sb="14" eb="17">
      <t>シシュツサキ</t>
    </rPh>
    <rPh sb="18" eb="20">
      <t>センテイ</t>
    </rPh>
    <rPh sb="21" eb="23">
      <t>ザイガイ</t>
    </rPh>
    <rPh sb="23" eb="25">
      <t>コウカン</t>
    </rPh>
    <rPh sb="26" eb="27">
      <t>オコナ</t>
    </rPh>
    <rPh sb="28" eb="30">
      <t>ヒツヨウ</t>
    </rPh>
    <rPh sb="34" eb="36">
      <t>ダトウ</t>
    </rPh>
    <phoneticPr fontId="5"/>
  </si>
  <si>
    <t>本件調査を行うために妥当である。</t>
    <rPh sb="0" eb="2">
      <t>ホンケン</t>
    </rPh>
    <rPh sb="2" eb="4">
      <t>チョウサ</t>
    </rPh>
    <rPh sb="5" eb="6">
      <t>オコナ</t>
    </rPh>
    <rPh sb="10" eb="12">
      <t>ダトウ</t>
    </rPh>
    <phoneticPr fontId="5"/>
  </si>
  <si>
    <t>必要最小限の経費に限定する予定。</t>
    <rPh sb="0" eb="5">
      <t>ヒツヨウサイショウゲン</t>
    </rPh>
    <rPh sb="6" eb="8">
      <t>ケイヒ</t>
    </rPh>
    <rPh sb="9" eb="11">
      <t>ゲンテイ</t>
    </rPh>
    <rPh sb="13" eb="15">
      <t>ヨテイ</t>
    </rPh>
    <phoneticPr fontId="5"/>
  </si>
  <si>
    <t>外務省</t>
    <rPh sb="0" eb="3">
      <t>ガイムショウ</t>
    </rPh>
    <phoneticPr fontId="5"/>
  </si>
  <si>
    <t>南米諸国との協力強化</t>
    <rPh sb="0" eb="4">
      <t>ナンベイショコク</t>
    </rPh>
    <rPh sb="6" eb="10">
      <t>キョウリョクキョウカ</t>
    </rPh>
    <phoneticPr fontId="5"/>
  </si>
  <si>
    <t>現地日系ネットワーク形成支援事業</t>
    <rPh sb="0" eb="2">
      <t>ゲンチ</t>
    </rPh>
    <rPh sb="2" eb="4">
      <t>ニッケイ</t>
    </rPh>
    <rPh sb="10" eb="12">
      <t>ケイセイ</t>
    </rPh>
    <rPh sb="12" eb="14">
      <t>シエン</t>
    </rPh>
    <rPh sb="14" eb="16">
      <t>ジギョウ</t>
    </rPh>
    <phoneticPr fontId="5"/>
  </si>
  <si>
    <t>－</t>
    <phoneticPr fontId="5"/>
  </si>
  <si>
    <t>－</t>
    <phoneticPr fontId="5"/>
  </si>
  <si>
    <t>諸謝金</t>
    <rPh sb="0" eb="1">
      <t>ショ</t>
    </rPh>
    <rPh sb="1" eb="3">
      <t>シャキン</t>
    </rPh>
    <phoneticPr fontId="5"/>
  </si>
  <si>
    <t>報告書作成等委託経費</t>
    <rPh sb="0" eb="3">
      <t>ホウコクショ</t>
    </rPh>
    <rPh sb="3" eb="5">
      <t>サクセイ</t>
    </rPh>
    <rPh sb="5" eb="6">
      <t>トウ</t>
    </rPh>
    <rPh sb="6" eb="8">
      <t>イタク</t>
    </rPh>
    <rPh sb="8" eb="10">
      <t>ケイヒ</t>
    </rPh>
    <phoneticPr fontId="5"/>
  </si>
  <si>
    <t>現地日系社会調査経費</t>
    <rPh sb="0" eb="2">
      <t>ゲンチ</t>
    </rPh>
    <rPh sb="2" eb="4">
      <t>ニッケイ</t>
    </rPh>
    <rPh sb="4" eb="6">
      <t>シャカイ</t>
    </rPh>
    <rPh sb="6" eb="8">
      <t>チョウサ</t>
    </rPh>
    <rPh sb="8" eb="10">
      <t>ケイヒ</t>
    </rPh>
    <phoneticPr fontId="5"/>
  </si>
  <si>
    <t>B.現地日系団体</t>
    <rPh sb="2" eb="4">
      <t>ゲンチ</t>
    </rPh>
    <rPh sb="4" eb="6">
      <t>ニッケイ</t>
    </rPh>
    <rPh sb="6" eb="8">
      <t>ダンタイ</t>
    </rPh>
    <phoneticPr fontId="5"/>
  </si>
  <si>
    <t>A.合資会社イデアネットワーク</t>
    <rPh sb="2" eb="4">
      <t>ゴウシ</t>
    </rPh>
    <rPh sb="4" eb="6">
      <t>ガイシャ</t>
    </rPh>
    <phoneticPr fontId="5"/>
  </si>
  <si>
    <t>※金額については，ブロック毎に百万円未満を四捨五入しているため，合計額が一致しておりません。</t>
    <rPh sb="1" eb="3">
      <t>キンガク</t>
    </rPh>
    <rPh sb="13" eb="14">
      <t>ゴト</t>
    </rPh>
    <rPh sb="15" eb="17">
      <t>ヒャクマン</t>
    </rPh>
    <rPh sb="17" eb="20">
      <t>エンミマン</t>
    </rPh>
    <rPh sb="21" eb="25">
      <t>シシャゴニュウ</t>
    </rPh>
    <rPh sb="32" eb="35">
      <t>ゴウケイガク</t>
    </rPh>
    <rPh sb="36" eb="38">
      <t>イッチ</t>
    </rPh>
    <phoneticPr fontId="5"/>
  </si>
  <si>
    <t>合資会社イデアネットワーク</t>
    <rPh sb="0" eb="2">
      <t>ゴウシ</t>
    </rPh>
    <rPh sb="2" eb="4">
      <t>ガイシャ</t>
    </rPh>
    <phoneticPr fontId="5"/>
  </si>
  <si>
    <t>現地日系団体</t>
    <rPh sb="0" eb="6">
      <t>ゲンチニッケイダンタイ</t>
    </rPh>
    <phoneticPr fontId="5"/>
  </si>
  <si>
    <t>-</t>
    <phoneticPr fontId="5"/>
  </si>
  <si>
    <t>-</t>
    <phoneticPr fontId="5"/>
  </si>
  <si>
    <t>実施公館に対し，業務委託機関の選定とりん請を依頼する電報を起案</t>
    <rPh sb="0" eb="2">
      <t>ジッシ</t>
    </rPh>
    <rPh sb="2" eb="4">
      <t>コウカン</t>
    </rPh>
    <rPh sb="5" eb="6">
      <t>タイ</t>
    </rPh>
    <rPh sb="8" eb="10">
      <t>ギョウム</t>
    </rPh>
    <rPh sb="10" eb="12">
      <t>イタク</t>
    </rPh>
    <rPh sb="12" eb="14">
      <t>キカン</t>
    </rPh>
    <rPh sb="15" eb="17">
      <t>センテイ</t>
    </rPh>
    <rPh sb="20" eb="21">
      <t>セイ</t>
    </rPh>
    <rPh sb="22" eb="24">
      <t>イライ</t>
    </rPh>
    <rPh sb="26" eb="28">
      <t>デンポウ</t>
    </rPh>
    <rPh sb="29" eb="31">
      <t>キアン</t>
    </rPh>
    <phoneticPr fontId="5"/>
  </si>
  <si>
    <t>-</t>
    <phoneticPr fontId="5"/>
  </si>
  <si>
    <t>外務省</t>
  </si>
  <si>
    <t>昨年度は，キューバ，アルゼンチン及びメキシコで実相調査を実施し，当初想定よりも多くのアンケートを回収した。</t>
    <rPh sb="0" eb="3">
      <t>サクネンド</t>
    </rPh>
    <rPh sb="16" eb="17">
      <t>オヨ</t>
    </rPh>
    <rPh sb="23" eb="25">
      <t>ジッソウ</t>
    </rPh>
    <rPh sb="25" eb="27">
      <t>チョウサ</t>
    </rPh>
    <rPh sb="28" eb="30">
      <t>ジッシ</t>
    </rPh>
    <rPh sb="32" eb="34">
      <t>トウショ</t>
    </rPh>
    <rPh sb="34" eb="36">
      <t>ソウテイ</t>
    </rPh>
    <rPh sb="39" eb="40">
      <t>オオ</t>
    </rPh>
    <rPh sb="48" eb="50">
      <t>カイシュウ</t>
    </rPh>
    <phoneticPr fontId="5"/>
  </si>
  <si>
    <t>引き続き限られた予算であることを念頭に，効果的な事業を行い適切な予算要求及び執行に努める。</t>
    <rPh sb="0" eb="1">
      <t>ヒ</t>
    </rPh>
    <rPh sb="2" eb="3">
      <t>ツヅ</t>
    </rPh>
    <rPh sb="4" eb="5">
      <t>カギ</t>
    </rPh>
    <rPh sb="8" eb="10">
      <t>ヨサン</t>
    </rPh>
    <rPh sb="16" eb="18">
      <t>ネントウ</t>
    </rPh>
    <rPh sb="20" eb="23">
      <t>コウカテキ</t>
    </rPh>
    <rPh sb="24" eb="26">
      <t>ジギョウ</t>
    </rPh>
    <rPh sb="27" eb="28">
      <t>オコナ</t>
    </rPh>
    <rPh sb="29" eb="31">
      <t>テキセツ</t>
    </rPh>
    <rPh sb="32" eb="34">
      <t>ヨサン</t>
    </rPh>
    <rPh sb="34" eb="36">
      <t>ヨウキュウ</t>
    </rPh>
    <rPh sb="36" eb="37">
      <t>オヨ</t>
    </rPh>
    <rPh sb="38" eb="40">
      <t>シッコウ</t>
    </rPh>
    <rPh sb="41" eb="42">
      <t>ツト</t>
    </rPh>
    <phoneticPr fontId="5"/>
  </si>
  <si>
    <t>課長　近藤紀文</t>
    <rPh sb="0" eb="2">
      <t>カチョウ</t>
    </rPh>
    <rPh sb="3" eb="5">
      <t>コンドウ</t>
    </rPh>
    <rPh sb="5" eb="7">
      <t>ノリフミ</t>
    </rPh>
    <phoneticPr fontId="5"/>
  </si>
  <si>
    <t>平成３０年度の日本国内における報告書作成等業者への経費について内容を見直した結果，増額となった。</t>
    <rPh sb="0" eb="2">
      <t>ヘイセイ</t>
    </rPh>
    <rPh sb="4" eb="6">
      <t>ネンド</t>
    </rPh>
    <rPh sb="7" eb="9">
      <t>ニホン</t>
    </rPh>
    <rPh sb="9" eb="11">
      <t>コクナイ</t>
    </rPh>
    <rPh sb="15" eb="18">
      <t>ホウコクショ</t>
    </rPh>
    <rPh sb="18" eb="20">
      <t>サクセイ</t>
    </rPh>
    <rPh sb="20" eb="21">
      <t>トウ</t>
    </rPh>
    <rPh sb="21" eb="23">
      <t>ギョウシャ</t>
    </rPh>
    <rPh sb="25" eb="27">
      <t>ケイヒ</t>
    </rPh>
    <rPh sb="31" eb="33">
      <t>ナイヨウ</t>
    </rPh>
    <rPh sb="34" eb="36">
      <t>ミナオ</t>
    </rPh>
    <rPh sb="38" eb="40">
      <t>ケッカ</t>
    </rPh>
    <rPh sb="41" eb="43">
      <t>ゾウガク</t>
    </rPh>
    <phoneticPr fontId="5"/>
  </si>
  <si>
    <t>-</t>
    <phoneticPr fontId="5"/>
  </si>
  <si>
    <t>-</t>
    <phoneticPr fontId="5"/>
  </si>
  <si>
    <t>-</t>
    <phoneticPr fontId="5"/>
  </si>
  <si>
    <t>調査の結果，事業の目標は達成している。</t>
    <rPh sb="0" eb="2">
      <t>チョウサ</t>
    </rPh>
    <rPh sb="3" eb="5">
      <t>ケッカ</t>
    </rPh>
    <rPh sb="6" eb="8">
      <t>ジギョウ</t>
    </rPh>
    <rPh sb="9" eb="11">
      <t>モクヒョウ</t>
    </rPh>
    <rPh sb="12" eb="14">
      <t>タッセイ</t>
    </rPh>
    <phoneticPr fontId="5"/>
  </si>
  <si>
    <t>本邦においては見積もり合わせの結果，安価な業者へ委託している。</t>
    <rPh sb="0" eb="2">
      <t>ホンポウ</t>
    </rPh>
    <rPh sb="7" eb="9">
      <t>ミツ</t>
    </rPh>
    <rPh sb="11" eb="12">
      <t>ア</t>
    </rPh>
    <rPh sb="15" eb="17">
      <t>ケッカ</t>
    </rPh>
    <rPh sb="18" eb="20">
      <t>アンカ</t>
    </rPh>
    <rPh sb="21" eb="23">
      <t>ギョウシャ</t>
    </rPh>
    <rPh sb="24" eb="26">
      <t>イタク</t>
    </rPh>
    <phoneticPr fontId="5"/>
  </si>
  <si>
    <t>予算計上どおりの実績となっている。</t>
    <rPh sb="0" eb="4">
      <t>ヨサンケイジョウ</t>
    </rPh>
    <rPh sb="8" eb="10">
      <t>ジッセキ</t>
    </rPh>
    <phoneticPr fontId="5"/>
  </si>
  <si>
    <t>現地日系人の実相について把握し業務において活用されている。</t>
    <rPh sb="0" eb="2">
      <t>ゲンチ</t>
    </rPh>
    <rPh sb="2" eb="5">
      <t>ニッケイジン</t>
    </rPh>
    <rPh sb="6" eb="8">
      <t>ジッソウ</t>
    </rPh>
    <rPh sb="12" eb="14">
      <t>ハアク</t>
    </rPh>
    <rPh sb="15" eb="17">
      <t>ギョウム</t>
    </rPh>
    <rPh sb="21" eb="23">
      <t>カツヨウ</t>
    </rPh>
    <phoneticPr fontId="5"/>
  </si>
  <si>
    <t>次世代日系人指導者会議事業は，訪日招へいによる会議参加を通じ，次世代の日系社会リーダー人材を確保するもの。
　現地日系社会ネットワーク形成支援事業は右リーダー人材等と協力し，現地ネットワークの伸張・拡充を図るもの。
　実相調査は，新世代の日系人の実相や意識を把握するとともに，有為の日系人や日系人グループをリスト化するものであり，本件及び上記事業をはじめ対中南米日系社会施策の更なる効果的な運用や有力な招へい者，協力・連携相手の発掘に繋げるもの。</t>
    <rPh sb="0" eb="3">
      <t>ジセダイ</t>
    </rPh>
    <rPh sb="3" eb="6">
      <t>ニッケイジン</t>
    </rPh>
    <rPh sb="6" eb="9">
      <t>シドウシャ</t>
    </rPh>
    <rPh sb="9" eb="11">
      <t>カイギ</t>
    </rPh>
    <rPh sb="11" eb="13">
      <t>ジギョウ</t>
    </rPh>
    <rPh sb="15" eb="17">
      <t>ホウニチ</t>
    </rPh>
    <rPh sb="17" eb="18">
      <t>ショウ</t>
    </rPh>
    <rPh sb="23" eb="25">
      <t>カイギ</t>
    </rPh>
    <rPh sb="25" eb="27">
      <t>サンカ</t>
    </rPh>
    <rPh sb="28" eb="29">
      <t>ツウ</t>
    </rPh>
    <rPh sb="31" eb="34">
      <t>ジセダイ</t>
    </rPh>
    <rPh sb="35" eb="37">
      <t>ニッケイ</t>
    </rPh>
    <rPh sb="37" eb="39">
      <t>シャカイ</t>
    </rPh>
    <rPh sb="43" eb="45">
      <t>ジンザイ</t>
    </rPh>
    <rPh sb="46" eb="48">
      <t>カクホ</t>
    </rPh>
    <rPh sb="55" eb="57">
      <t>ゲンチ</t>
    </rPh>
    <rPh sb="57" eb="59">
      <t>ニッケイ</t>
    </rPh>
    <rPh sb="59" eb="61">
      <t>シャカイ</t>
    </rPh>
    <rPh sb="67" eb="69">
      <t>ケイセイ</t>
    </rPh>
    <rPh sb="69" eb="71">
      <t>シエン</t>
    </rPh>
    <rPh sb="71" eb="73">
      <t>ジギョウ</t>
    </rPh>
    <rPh sb="74" eb="75">
      <t>ミギ</t>
    </rPh>
    <rPh sb="79" eb="81">
      <t>ジンザイ</t>
    </rPh>
    <rPh sb="81" eb="82">
      <t>トウ</t>
    </rPh>
    <rPh sb="83" eb="85">
      <t>キョウリョク</t>
    </rPh>
    <rPh sb="87" eb="89">
      <t>ゲンチ</t>
    </rPh>
    <rPh sb="96" eb="98">
      <t>シンチョウ</t>
    </rPh>
    <rPh sb="99" eb="101">
      <t>カクジュウ</t>
    </rPh>
    <rPh sb="102" eb="103">
      <t>ハカ</t>
    </rPh>
    <rPh sb="109" eb="111">
      <t>ジッソウ</t>
    </rPh>
    <rPh sb="111" eb="113">
      <t>チョウサ</t>
    </rPh>
    <rPh sb="115" eb="118">
      <t>シンセダイ</t>
    </rPh>
    <rPh sb="119" eb="122">
      <t>ニッケイジン</t>
    </rPh>
    <rPh sb="123" eb="125">
      <t>ジッソウ</t>
    </rPh>
    <rPh sb="126" eb="128">
      <t>イシキ</t>
    </rPh>
    <rPh sb="129" eb="131">
      <t>ハアク</t>
    </rPh>
    <rPh sb="138" eb="140">
      <t>ユウイ</t>
    </rPh>
    <rPh sb="141" eb="144">
      <t>ニッケイジン</t>
    </rPh>
    <rPh sb="145" eb="148">
      <t>ニッケイジン</t>
    </rPh>
    <rPh sb="156" eb="157">
      <t>カ</t>
    </rPh>
    <rPh sb="165" eb="167">
      <t>ホンケン</t>
    </rPh>
    <rPh sb="167" eb="168">
      <t>オヨ</t>
    </rPh>
    <rPh sb="169" eb="171">
      <t>ジョウキ</t>
    </rPh>
    <rPh sb="171" eb="173">
      <t>ジギョウ</t>
    </rPh>
    <rPh sb="177" eb="178">
      <t>タイ</t>
    </rPh>
    <rPh sb="178" eb="181">
      <t>チュウナンベイ</t>
    </rPh>
    <rPh sb="181" eb="183">
      <t>ニッケイ</t>
    </rPh>
    <rPh sb="183" eb="185">
      <t>シャカイ</t>
    </rPh>
    <rPh sb="185" eb="187">
      <t>セサク</t>
    </rPh>
    <rPh sb="188" eb="189">
      <t>サラ</t>
    </rPh>
    <rPh sb="191" eb="194">
      <t>コウカテキ</t>
    </rPh>
    <rPh sb="195" eb="197">
      <t>ウンヨウ</t>
    </rPh>
    <rPh sb="198" eb="200">
      <t>ユウリョク</t>
    </rPh>
    <rPh sb="201" eb="202">
      <t>ショウ</t>
    </rPh>
    <rPh sb="204" eb="205">
      <t>シャ</t>
    </rPh>
    <rPh sb="206" eb="208">
      <t>キョウリョク</t>
    </rPh>
    <rPh sb="209" eb="211">
      <t>レンケイ</t>
    </rPh>
    <rPh sb="211" eb="213">
      <t>アイテ</t>
    </rPh>
    <rPh sb="214" eb="216">
      <t>ハックツ</t>
    </rPh>
    <rPh sb="217" eb="218">
      <t>ツナ</t>
    </rPh>
    <phoneticPr fontId="5"/>
  </si>
  <si>
    <t>特に問題ない。日系社会実相調査は今後も何らかの形で行うことが有意義であると考える。</t>
    <phoneticPr fontId="5"/>
  </si>
  <si>
    <t>有識者の指摘に対して適切に対応しつつ，引き続き，適切かつ効率的な事業実施に努める。</t>
    <phoneticPr fontId="5"/>
  </si>
  <si>
    <t>有識者の指摘に対して適切に対応しつつ，引き続き，適切かつ効率的な事業実施に努める。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</si>
</sst>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177800</xdr:colOff>
      <xdr:row>741</xdr:row>
      <xdr:rowOff>12700</xdr:rowOff>
    </xdr:from>
    <xdr:to>
      <xdr:col>42</xdr:col>
      <xdr:colOff>8617</xdr:colOff>
      <xdr:row>743</xdr:row>
      <xdr:rowOff>18596</xdr:rowOff>
    </xdr:to>
    <xdr:sp macro="" textlink="">
      <xdr:nvSpPr>
        <xdr:cNvPr id="3" name="角丸四角形 2"/>
        <xdr:cNvSpPr/>
      </xdr:nvSpPr>
      <xdr:spPr>
        <a:xfrm>
          <a:off x="3022600" y="36360100"/>
          <a:ext cx="5520417" cy="7170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日系社会実相調査　３．９百万円</a:t>
          </a:r>
          <a:endParaRPr kumimoji="1" lang="ja-JP" altLang="en-US" sz="2400"/>
        </a:p>
      </xdr:txBody>
    </xdr:sp>
    <xdr:clientData/>
  </xdr:twoCellAnchor>
  <xdr:twoCellAnchor>
    <xdr:from>
      <xdr:col>18</xdr:col>
      <xdr:colOff>0</xdr:colOff>
      <xdr:row>743</xdr:row>
      <xdr:rowOff>25400</xdr:rowOff>
    </xdr:from>
    <xdr:to>
      <xdr:col>18</xdr:col>
      <xdr:colOff>0</xdr:colOff>
      <xdr:row>745</xdr:row>
      <xdr:rowOff>215900</xdr:rowOff>
    </xdr:to>
    <xdr:cxnSp macro="">
      <xdr:nvCxnSpPr>
        <xdr:cNvPr id="4" name="直線矢印コネクタ 3"/>
        <xdr:cNvCxnSpPr/>
      </xdr:nvCxnSpPr>
      <xdr:spPr>
        <a:xfrm>
          <a:off x="3657600" y="37465000"/>
          <a:ext cx="0" cy="9017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743</xdr:row>
      <xdr:rowOff>12700</xdr:rowOff>
    </xdr:from>
    <xdr:to>
      <xdr:col>40</xdr:col>
      <xdr:colOff>0</xdr:colOff>
      <xdr:row>745</xdr:row>
      <xdr:rowOff>190500</xdr:rowOff>
    </xdr:to>
    <xdr:cxnSp macro="">
      <xdr:nvCxnSpPr>
        <xdr:cNvPr id="5" name="直線矢印コネクタ 4"/>
        <xdr:cNvCxnSpPr/>
      </xdr:nvCxnSpPr>
      <xdr:spPr>
        <a:xfrm>
          <a:off x="8128000" y="37452300"/>
          <a:ext cx="0" cy="8890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50801</xdr:colOff>
      <xdr:row>745</xdr:row>
      <xdr:rowOff>279400</xdr:rowOff>
    </xdr:from>
    <xdr:to>
      <xdr:col>29</xdr:col>
      <xdr:colOff>50801</xdr:colOff>
      <xdr:row>750</xdr:row>
      <xdr:rowOff>0</xdr:rowOff>
    </xdr:to>
    <xdr:sp macro="" textlink="">
      <xdr:nvSpPr>
        <xdr:cNvPr id="6" name="角丸四角形 5"/>
        <xdr:cNvSpPr/>
      </xdr:nvSpPr>
      <xdr:spPr>
        <a:xfrm>
          <a:off x="2082801" y="38430200"/>
          <a:ext cx="3860800" cy="14986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Ａ．調査票及び報告書作成委託業者</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諸謝金</a:t>
          </a:r>
          <a:r>
            <a:rPr kumimoji="1" lang="en-US" altLang="ja-JP" sz="1600">
              <a:solidFill>
                <a:sysClr val="windowText" lastClr="000000"/>
              </a:solidFill>
            </a:rPr>
            <a:t>】</a:t>
          </a:r>
        </a:p>
        <a:p>
          <a:pPr algn="ctr"/>
          <a:r>
            <a:rPr kumimoji="1" lang="ja-JP" altLang="en-US" sz="1600">
              <a:solidFill>
                <a:sysClr val="windowText" lastClr="000000"/>
              </a:solidFill>
            </a:rPr>
            <a:t>０．６百万円</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随意契約</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31</xdr:col>
      <xdr:colOff>177800</xdr:colOff>
      <xdr:row>745</xdr:row>
      <xdr:rowOff>279400</xdr:rowOff>
    </xdr:from>
    <xdr:to>
      <xdr:col>49</xdr:col>
      <xdr:colOff>381000</xdr:colOff>
      <xdr:row>750</xdr:row>
      <xdr:rowOff>0</xdr:rowOff>
    </xdr:to>
    <xdr:sp macro="" textlink="">
      <xdr:nvSpPr>
        <xdr:cNvPr id="8" name="角丸四角形 7"/>
        <xdr:cNvSpPr/>
      </xdr:nvSpPr>
      <xdr:spPr>
        <a:xfrm>
          <a:off x="6477000" y="38430200"/>
          <a:ext cx="3860800" cy="14986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Ａ．調査経費</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諸謝金</a:t>
          </a:r>
          <a:r>
            <a:rPr kumimoji="1" lang="en-US" altLang="ja-JP" sz="1600">
              <a:solidFill>
                <a:sysClr val="windowText" lastClr="000000"/>
              </a:solidFill>
            </a:rPr>
            <a:t>】</a:t>
          </a:r>
        </a:p>
        <a:p>
          <a:pPr algn="ctr"/>
          <a:r>
            <a:rPr kumimoji="1" lang="ja-JP" altLang="en-US" sz="1600">
              <a:solidFill>
                <a:sysClr val="windowText" lastClr="000000"/>
              </a:solidFill>
            </a:rPr>
            <a:t>３．３百万円</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29</v>
      </c>
      <c r="AT2" s="946"/>
      <c r="AU2" s="946"/>
      <c r="AV2" s="52" t="str">
        <f>IF(AW2="", "", "-")</f>
        <v/>
      </c>
      <c r="AW2" s="917"/>
      <c r="AX2" s="917"/>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455</v>
      </c>
      <c r="H5" s="840"/>
      <c r="I5" s="840"/>
      <c r="J5" s="840"/>
      <c r="K5" s="840"/>
      <c r="L5" s="840"/>
      <c r="M5" s="841" t="s">
        <v>66</v>
      </c>
      <c r="N5" s="842"/>
      <c r="O5" s="842"/>
      <c r="P5" s="842"/>
      <c r="Q5" s="842"/>
      <c r="R5" s="843"/>
      <c r="S5" s="844" t="s">
        <v>83</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633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8" t="s">
        <v>515</v>
      </c>
      <c r="Z7" s="443"/>
      <c r="AA7" s="443"/>
      <c r="AB7" s="443"/>
      <c r="AC7" s="443"/>
      <c r="AD7" s="929"/>
      <c r="AE7" s="918" t="s">
        <v>574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378</v>
      </c>
      <c r="B8" s="496"/>
      <c r="C8" s="496"/>
      <c r="D8" s="496"/>
      <c r="E8" s="496"/>
      <c r="F8" s="497"/>
      <c r="G8" s="947" t="str">
        <f>入力規則等!A28</f>
        <v>-</v>
      </c>
      <c r="H8" s="720"/>
      <c r="I8" s="720"/>
      <c r="J8" s="720"/>
      <c r="K8" s="720"/>
      <c r="L8" s="720"/>
      <c r="M8" s="720"/>
      <c r="N8" s="720"/>
      <c r="O8" s="720"/>
      <c r="P8" s="720"/>
      <c r="Q8" s="720"/>
      <c r="R8" s="720"/>
      <c r="S8" s="720"/>
      <c r="T8" s="720"/>
      <c r="U8" s="720"/>
      <c r="V8" s="720"/>
      <c r="W8" s="720"/>
      <c r="X8" s="948"/>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9" t="s">
        <v>24</v>
      </c>
      <c r="B12" s="950"/>
      <c r="C12" s="950"/>
      <c r="D12" s="950"/>
      <c r="E12" s="950"/>
      <c r="F12" s="951"/>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577</v>
      </c>
      <c r="Q13" s="658"/>
      <c r="R13" s="658"/>
      <c r="S13" s="658"/>
      <c r="T13" s="658"/>
      <c r="U13" s="658"/>
      <c r="V13" s="659"/>
      <c r="W13" s="657" t="s">
        <v>577</v>
      </c>
      <c r="X13" s="658"/>
      <c r="Y13" s="658"/>
      <c r="Z13" s="658"/>
      <c r="AA13" s="658"/>
      <c r="AB13" s="658"/>
      <c r="AC13" s="659"/>
      <c r="AD13" s="657">
        <v>4</v>
      </c>
      <c r="AE13" s="658"/>
      <c r="AF13" s="658"/>
      <c r="AG13" s="658"/>
      <c r="AH13" s="658"/>
      <c r="AI13" s="658"/>
      <c r="AJ13" s="659"/>
      <c r="AK13" s="657">
        <v>7</v>
      </c>
      <c r="AL13" s="658"/>
      <c r="AM13" s="658"/>
      <c r="AN13" s="658"/>
      <c r="AO13" s="658"/>
      <c r="AP13" s="658"/>
      <c r="AQ13" s="659"/>
      <c r="AR13" s="925">
        <v>9</v>
      </c>
      <c r="AS13" s="926"/>
      <c r="AT13" s="926"/>
      <c r="AU13" s="926"/>
      <c r="AV13" s="926"/>
      <c r="AW13" s="926"/>
      <c r="AX13" s="927"/>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579</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t="s">
        <v>577</v>
      </c>
      <c r="AL15" s="658"/>
      <c r="AM15" s="658"/>
      <c r="AN15" s="658"/>
      <c r="AO15" s="658"/>
      <c r="AP15" s="658"/>
      <c r="AQ15" s="659"/>
      <c r="AR15" s="657" t="s">
        <v>577</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t="s">
        <v>577</v>
      </c>
      <c r="AL17" s="658"/>
      <c r="AM17" s="658"/>
      <c r="AN17" s="658"/>
      <c r="AO17" s="658"/>
      <c r="AP17" s="658"/>
      <c r="AQ17" s="659"/>
      <c r="AR17" s="923"/>
      <c r="AS17" s="923"/>
      <c r="AT17" s="923"/>
      <c r="AU17" s="923"/>
      <c r="AV17" s="923"/>
      <c r="AW17" s="923"/>
      <c r="AX17" s="924"/>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4</v>
      </c>
      <c r="AE18" s="879"/>
      <c r="AF18" s="879"/>
      <c r="AG18" s="879"/>
      <c r="AH18" s="879"/>
      <c r="AI18" s="879"/>
      <c r="AJ18" s="880"/>
      <c r="AK18" s="878">
        <f>SUM(AK13:AQ17)</f>
        <v>7</v>
      </c>
      <c r="AL18" s="879"/>
      <c r="AM18" s="879"/>
      <c r="AN18" s="879"/>
      <c r="AO18" s="879"/>
      <c r="AP18" s="879"/>
      <c r="AQ18" s="880"/>
      <c r="AR18" s="878">
        <f>SUM(AR13:AX17)</f>
        <v>9</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52"/>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559</v>
      </c>
      <c r="B22" s="971"/>
      <c r="C22" s="971"/>
      <c r="D22" s="971"/>
      <c r="E22" s="971"/>
      <c r="F22" s="972"/>
      <c r="G22" s="957" t="s">
        <v>457</v>
      </c>
      <c r="H22" s="222"/>
      <c r="I22" s="222"/>
      <c r="J22" s="222"/>
      <c r="K22" s="222"/>
      <c r="L22" s="222"/>
      <c r="M22" s="222"/>
      <c r="N22" s="222"/>
      <c r="O22" s="223"/>
      <c r="P22" s="942" t="s">
        <v>520</v>
      </c>
      <c r="Q22" s="222"/>
      <c r="R22" s="222"/>
      <c r="S22" s="222"/>
      <c r="T22" s="222"/>
      <c r="U22" s="222"/>
      <c r="V22" s="223"/>
      <c r="W22" s="942" t="s">
        <v>516</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580</v>
      </c>
      <c r="H23" s="959"/>
      <c r="I23" s="959"/>
      <c r="J23" s="959"/>
      <c r="K23" s="959"/>
      <c r="L23" s="959"/>
      <c r="M23" s="959"/>
      <c r="N23" s="959"/>
      <c r="O23" s="960"/>
      <c r="P23" s="925">
        <v>7</v>
      </c>
      <c r="Q23" s="926"/>
      <c r="R23" s="926"/>
      <c r="S23" s="926"/>
      <c r="T23" s="926"/>
      <c r="U23" s="926"/>
      <c r="V23" s="943"/>
      <c r="W23" s="925">
        <v>9</v>
      </c>
      <c r="X23" s="926"/>
      <c r="Y23" s="926"/>
      <c r="Z23" s="926"/>
      <c r="AA23" s="926"/>
      <c r="AB23" s="926"/>
      <c r="AC23" s="943"/>
      <c r="AD23" s="980" t="s">
        <v>634</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574</v>
      </c>
      <c r="H24" s="962"/>
      <c r="I24" s="962"/>
      <c r="J24" s="962"/>
      <c r="K24" s="962"/>
      <c r="L24" s="962"/>
      <c r="M24" s="962"/>
      <c r="N24" s="962"/>
      <c r="O24" s="963"/>
      <c r="P24" s="657" t="s">
        <v>582</v>
      </c>
      <c r="Q24" s="658"/>
      <c r="R24" s="658"/>
      <c r="S24" s="658"/>
      <c r="T24" s="658"/>
      <c r="U24" s="658"/>
      <c r="V24" s="659"/>
      <c r="W24" s="657" t="s">
        <v>582</v>
      </c>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574</v>
      </c>
      <c r="H25" s="962"/>
      <c r="I25" s="962"/>
      <c r="J25" s="962"/>
      <c r="K25" s="962"/>
      <c r="L25" s="962"/>
      <c r="M25" s="962"/>
      <c r="N25" s="962"/>
      <c r="O25" s="963"/>
      <c r="P25" s="657" t="s">
        <v>577</v>
      </c>
      <c r="Q25" s="658"/>
      <c r="R25" s="658"/>
      <c r="S25" s="658"/>
      <c r="T25" s="658"/>
      <c r="U25" s="658"/>
      <c r="V25" s="659"/>
      <c r="W25" s="657" t="s">
        <v>577</v>
      </c>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581</v>
      </c>
      <c r="H26" s="962"/>
      <c r="I26" s="962"/>
      <c r="J26" s="962"/>
      <c r="K26" s="962"/>
      <c r="L26" s="962"/>
      <c r="M26" s="962"/>
      <c r="N26" s="962"/>
      <c r="O26" s="963"/>
      <c r="P26" s="657" t="s">
        <v>577</v>
      </c>
      <c r="Q26" s="658"/>
      <c r="R26" s="658"/>
      <c r="S26" s="658"/>
      <c r="T26" s="658"/>
      <c r="U26" s="658"/>
      <c r="V26" s="659"/>
      <c r="W26" s="657" t="s">
        <v>577</v>
      </c>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581</v>
      </c>
      <c r="H27" s="962"/>
      <c r="I27" s="962"/>
      <c r="J27" s="962"/>
      <c r="K27" s="962"/>
      <c r="L27" s="962"/>
      <c r="M27" s="962"/>
      <c r="N27" s="962"/>
      <c r="O27" s="963"/>
      <c r="P27" s="657" t="s">
        <v>577</v>
      </c>
      <c r="Q27" s="658"/>
      <c r="R27" s="658"/>
      <c r="S27" s="658"/>
      <c r="T27" s="658"/>
      <c r="U27" s="658"/>
      <c r="V27" s="659"/>
      <c r="W27" s="657" t="s">
        <v>577</v>
      </c>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461</v>
      </c>
      <c r="H28" s="965"/>
      <c r="I28" s="965"/>
      <c r="J28" s="965"/>
      <c r="K28" s="965"/>
      <c r="L28" s="965"/>
      <c r="M28" s="965"/>
      <c r="N28" s="965"/>
      <c r="O28" s="966"/>
      <c r="P28" s="878">
        <f>P29-SUM(P23:P27)</f>
        <v>0</v>
      </c>
      <c r="Q28" s="879"/>
      <c r="R28" s="879"/>
      <c r="S28" s="879"/>
      <c r="T28" s="879"/>
      <c r="U28" s="879"/>
      <c r="V28" s="880"/>
      <c r="W28" s="878">
        <f>W29-SUM(W23:W27)</f>
        <v>0</v>
      </c>
      <c r="X28" s="879"/>
      <c r="Y28" s="879"/>
      <c r="Z28" s="879"/>
      <c r="AA28" s="879"/>
      <c r="AB28" s="879"/>
      <c r="AC28" s="880"/>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657">
        <f>AK13</f>
        <v>7</v>
      </c>
      <c r="Q29" s="658"/>
      <c r="R29" s="658"/>
      <c r="S29" s="658"/>
      <c r="T29" s="658"/>
      <c r="U29" s="658"/>
      <c r="V29" s="659"/>
      <c r="W29" s="939">
        <f>AR13</f>
        <v>9</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21" t="s">
        <v>527</v>
      </c>
      <c r="AN30" s="921"/>
      <c r="AO30" s="921"/>
      <c r="AP30" s="858"/>
      <c r="AQ30" s="767" t="s">
        <v>354</v>
      </c>
      <c r="AR30" s="768"/>
      <c r="AS30" s="768"/>
      <c r="AT30" s="769"/>
      <c r="AU30" s="774" t="s">
        <v>253</v>
      </c>
      <c r="AV30" s="774"/>
      <c r="AW30" s="774"/>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586</v>
      </c>
      <c r="AR31" s="200"/>
      <c r="AS31" s="133" t="s">
        <v>355</v>
      </c>
      <c r="AT31" s="134"/>
      <c r="AU31" s="199">
        <v>31</v>
      </c>
      <c r="AV31" s="199"/>
      <c r="AW31" s="398" t="s">
        <v>300</v>
      </c>
      <c r="AX31" s="399"/>
    </row>
    <row r="32" spans="1:50" ht="23.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t="s">
        <v>586</v>
      </c>
      <c r="AF32" s="219"/>
      <c r="AG32" s="219"/>
      <c r="AH32" s="219"/>
      <c r="AI32" s="218" t="s">
        <v>586</v>
      </c>
      <c r="AJ32" s="219"/>
      <c r="AK32" s="219"/>
      <c r="AL32" s="219"/>
      <c r="AM32" s="218">
        <v>432</v>
      </c>
      <c r="AN32" s="219"/>
      <c r="AO32" s="219"/>
      <c r="AP32" s="219"/>
      <c r="AQ32" s="340" t="s">
        <v>586</v>
      </c>
      <c r="AR32" s="207"/>
      <c r="AS32" s="207"/>
      <c r="AT32" s="341"/>
      <c r="AU32" s="219" t="s">
        <v>586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t="s">
        <v>586</v>
      </c>
      <c r="AF33" s="219"/>
      <c r="AG33" s="219"/>
      <c r="AH33" s="219"/>
      <c r="AI33" s="218" t="s">
        <v>586</v>
      </c>
      <c r="AJ33" s="219"/>
      <c r="AK33" s="219"/>
      <c r="AL33" s="219"/>
      <c r="AM33" s="218">
        <v>250</v>
      </c>
      <c r="AN33" s="219"/>
      <c r="AO33" s="219"/>
      <c r="AP33" s="219"/>
      <c r="AQ33" s="340" t="s">
        <v>586</v>
      </c>
      <c r="AR33" s="207"/>
      <c r="AS33" s="207"/>
      <c r="AT33" s="341"/>
      <c r="AU33" s="219">
        <v>600</v>
      </c>
      <c r="AV33" s="219"/>
      <c r="AW33" s="219"/>
      <c r="AX33" s="221"/>
    </row>
    <row r="34" spans="1:50" ht="5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586</v>
      </c>
      <c r="AF34" s="219"/>
      <c r="AG34" s="219"/>
      <c r="AH34" s="219"/>
      <c r="AI34" s="218" t="s">
        <v>586</v>
      </c>
      <c r="AJ34" s="219"/>
      <c r="AK34" s="219"/>
      <c r="AL34" s="219"/>
      <c r="AM34" s="218">
        <v>172</v>
      </c>
      <c r="AN34" s="219"/>
      <c r="AO34" s="219"/>
      <c r="AP34" s="219"/>
      <c r="AQ34" s="340" t="s">
        <v>586</v>
      </c>
      <c r="AR34" s="207"/>
      <c r="AS34" s="207"/>
      <c r="AT34" s="341"/>
      <c r="AU34" s="219" t="s">
        <v>586</v>
      </c>
      <c r="AV34" s="219"/>
      <c r="AW34" s="219"/>
      <c r="AX34" s="221"/>
    </row>
    <row r="35" spans="1:50" ht="23.25" customHeight="1" x14ac:dyDescent="0.15">
      <c r="A35" s="226" t="s">
        <v>505</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6"/>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0" t="s">
        <v>253</v>
      </c>
      <c r="AV51" s="930"/>
      <c r="AW51" s="930"/>
      <c r="AX51" s="931"/>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0" t="s">
        <v>253</v>
      </c>
      <c r="AV58" s="930"/>
      <c r="AW58" s="930"/>
      <c r="AX58" s="93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3"/>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t="s">
        <v>591</v>
      </c>
      <c r="AF101" s="219"/>
      <c r="AG101" s="219"/>
      <c r="AH101" s="220"/>
      <c r="AI101" s="218" t="s">
        <v>586</v>
      </c>
      <c r="AJ101" s="219"/>
      <c r="AK101" s="219"/>
      <c r="AL101" s="220"/>
      <c r="AM101" s="218">
        <v>3</v>
      </c>
      <c r="AN101" s="219"/>
      <c r="AO101" s="219"/>
      <c r="AP101" s="220"/>
      <c r="AQ101" s="218" t="s">
        <v>586</v>
      </c>
      <c r="AR101" s="219"/>
      <c r="AS101" s="219"/>
      <c r="AT101" s="220"/>
      <c r="AU101" s="218" t="s">
        <v>592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t="s">
        <v>586</v>
      </c>
      <c r="AF102" s="418"/>
      <c r="AG102" s="418"/>
      <c r="AH102" s="418"/>
      <c r="AI102" s="418" t="s">
        <v>586</v>
      </c>
      <c r="AJ102" s="418"/>
      <c r="AK102" s="418"/>
      <c r="AL102" s="418"/>
      <c r="AM102" s="418">
        <v>3</v>
      </c>
      <c r="AN102" s="418"/>
      <c r="AO102" s="418"/>
      <c r="AP102" s="418"/>
      <c r="AQ102" s="273">
        <v>6</v>
      </c>
      <c r="AR102" s="274"/>
      <c r="AS102" s="274"/>
      <c r="AT102" s="319"/>
      <c r="AU102" s="273" t="s">
        <v>586</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t="s">
        <v>594</v>
      </c>
      <c r="AF116" s="418"/>
      <c r="AG116" s="418"/>
      <c r="AH116" s="418"/>
      <c r="AI116" s="418" t="s">
        <v>595</v>
      </c>
      <c r="AJ116" s="418"/>
      <c r="AK116" s="418"/>
      <c r="AL116" s="418"/>
      <c r="AM116" s="418">
        <v>1279</v>
      </c>
      <c r="AN116" s="418"/>
      <c r="AO116" s="418"/>
      <c r="AP116" s="418"/>
      <c r="AQ116" s="218">
        <v>1153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586</v>
      </c>
      <c r="AF117" s="551"/>
      <c r="AG117" s="551"/>
      <c r="AH117" s="551"/>
      <c r="AI117" s="551" t="s">
        <v>586</v>
      </c>
      <c r="AJ117" s="551"/>
      <c r="AK117" s="551"/>
      <c r="AL117" s="551"/>
      <c r="AM117" s="551" t="s">
        <v>596</v>
      </c>
      <c r="AN117" s="551"/>
      <c r="AO117" s="551"/>
      <c r="AP117" s="551"/>
      <c r="AQ117" s="551" t="s">
        <v>597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600</v>
      </c>
      <c r="H154" s="105"/>
      <c r="I154" s="105"/>
      <c r="J154" s="105"/>
      <c r="K154" s="105"/>
      <c r="L154" s="105"/>
      <c r="M154" s="105"/>
      <c r="N154" s="105"/>
      <c r="O154" s="105"/>
      <c r="P154" s="106"/>
      <c r="Q154" s="125" t="s">
        <v>601</v>
      </c>
      <c r="R154" s="105"/>
      <c r="S154" s="105"/>
      <c r="T154" s="105"/>
      <c r="U154" s="105"/>
      <c r="V154" s="105"/>
      <c r="W154" s="105"/>
      <c r="X154" s="105"/>
      <c r="Y154" s="105"/>
      <c r="Z154" s="105"/>
      <c r="AA154" s="293"/>
      <c r="AB154" s="141">
        <v>31</v>
      </c>
      <c r="AC154" s="142"/>
      <c r="AD154" s="142"/>
      <c r="AE154" s="147" t="s">
        <v>628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7"/>
      <c r="E430" s="174" t="s">
        <v>545</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4.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604</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604</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604</v>
      </c>
      <c r="AE704" s="783"/>
      <c r="AF704" s="783"/>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604</v>
      </c>
      <c r="AE705" s="715"/>
      <c r="AF705" s="715"/>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609</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604</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604</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609</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609</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609</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604</v>
      </c>
      <c r="AE715" s="605"/>
      <c r="AF715" s="656"/>
      <c r="AG715" s="742" t="s">
        <v>638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101" t="s">
        <v>639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604</v>
      </c>
      <c r="AE717" s="329"/>
      <c r="AF717" s="329"/>
      <c r="AG717" s="101" t="s">
        <v>640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604</v>
      </c>
      <c r="AE718" s="329"/>
      <c r="AF718" s="329"/>
      <c r="AG718" s="127" t="s">
        <v>641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604</v>
      </c>
      <c r="AE719" s="605"/>
      <c r="AF719" s="605"/>
      <c r="AG719" s="125" t="s">
        <v>642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613</v>
      </c>
      <c r="D721" s="297"/>
      <c r="E721" s="297"/>
      <c r="F721" s="298"/>
      <c r="G721" s="287"/>
      <c r="H721" s="288"/>
      <c r="I721" s="83" t="str">
        <f>IF(OR(G721="　", G721=""), "", "-")</f>
        <v/>
      </c>
      <c r="J721" s="291">
        <v>27</v>
      </c>
      <c r="K721" s="291"/>
      <c r="L721" s="83" t="str">
        <f>IF(M721="","","-")</f>
        <v/>
      </c>
      <c r="M721" s="84"/>
      <c r="N721" s="304" t="s">
        <v>614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613</v>
      </c>
      <c r="D722" s="297"/>
      <c r="E722" s="297"/>
      <c r="F722" s="298"/>
      <c r="G722" s="287"/>
      <c r="H722" s="288"/>
      <c r="I722" s="83" t="str">
        <f t="shared" ref="I722:I725" si="4">IF(OR(G722="　", G722=""), "", "-")</f>
        <v/>
      </c>
      <c r="J722" s="291">
        <v>28</v>
      </c>
      <c r="K722" s="291"/>
      <c r="L722" s="83" t="str">
        <f t="shared" ref="L722:L725" si="5">IF(M722="","","-")</f>
        <v/>
      </c>
      <c r="M722" s="84"/>
      <c r="N722" s="304" t="s">
        <v>615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644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645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7" t="s">
        <v>549</v>
      </c>
      <c r="B737" s="210"/>
      <c r="C737" s="210"/>
      <c r="D737" s="211"/>
      <c r="E737" s="996" t="s">
        <v>616</v>
      </c>
      <c r="F737" s="996"/>
      <c r="G737" s="996"/>
      <c r="H737" s="996"/>
      <c r="I737" s="996"/>
      <c r="J737" s="996"/>
      <c r="K737" s="996"/>
      <c r="L737" s="996"/>
      <c r="M737" s="996"/>
      <c r="N737" s="365" t="s">
        <v>542</v>
      </c>
      <c r="O737" s="365"/>
      <c r="P737" s="365"/>
      <c r="Q737" s="365"/>
      <c r="R737" s="996" t="s">
        <v>617</v>
      </c>
      <c r="S737" s="996"/>
      <c r="T737" s="996"/>
      <c r="U737" s="996"/>
      <c r="V737" s="996"/>
      <c r="W737" s="996"/>
      <c r="X737" s="996"/>
      <c r="Y737" s="996"/>
      <c r="Z737" s="996"/>
      <c r="AA737" s="365" t="s">
        <v>541</v>
      </c>
      <c r="AB737" s="365"/>
      <c r="AC737" s="365"/>
      <c r="AD737" s="365"/>
      <c r="AE737" s="996" t="s">
        <v>616</v>
      </c>
      <c r="AF737" s="996"/>
      <c r="AG737" s="996"/>
      <c r="AH737" s="996"/>
      <c r="AI737" s="996"/>
      <c r="AJ737" s="996"/>
      <c r="AK737" s="996"/>
      <c r="AL737" s="996"/>
      <c r="AM737" s="996"/>
      <c r="AN737" s="365" t="s">
        <v>540</v>
      </c>
      <c r="AO737" s="365"/>
      <c r="AP737" s="365"/>
      <c r="AQ737" s="365"/>
      <c r="AR737" s="988" t="s">
        <v>616</v>
      </c>
      <c r="AS737" s="989"/>
      <c r="AT737" s="989"/>
      <c r="AU737" s="989"/>
      <c r="AV737" s="989"/>
      <c r="AW737" s="989"/>
      <c r="AX737" s="990"/>
      <c r="AY737" s="89"/>
      <c r="AZ737" s="89"/>
    </row>
    <row r="738" spans="1:52" ht="24.75" customHeight="1" x14ac:dyDescent="0.15">
      <c r="A738" s="997" t="s">
        <v>539</v>
      </c>
      <c r="B738" s="210"/>
      <c r="C738" s="210"/>
      <c r="D738" s="211"/>
      <c r="E738" s="996" t="s">
        <v>616</v>
      </c>
      <c r="F738" s="996"/>
      <c r="G738" s="996"/>
      <c r="H738" s="996"/>
      <c r="I738" s="996"/>
      <c r="J738" s="996"/>
      <c r="K738" s="996"/>
      <c r="L738" s="996"/>
      <c r="M738" s="996"/>
      <c r="N738" s="365" t="s">
        <v>538</v>
      </c>
      <c r="O738" s="365"/>
      <c r="P738" s="365"/>
      <c r="Q738" s="365"/>
      <c r="R738" s="996" t="s">
        <v>616</v>
      </c>
      <c r="S738" s="996"/>
      <c r="T738" s="996"/>
      <c r="U738" s="996"/>
      <c r="V738" s="996"/>
      <c r="W738" s="996"/>
      <c r="X738" s="996"/>
      <c r="Y738" s="996"/>
      <c r="Z738" s="996"/>
      <c r="AA738" s="365" t="s">
        <v>537</v>
      </c>
      <c r="AB738" s="365"/>
      <c r="AC738" s="365"/>
      <c r="AD738" s="365"/>
      <c r="AE738" s="996" t="s">
        <v>617</v>
      </c>
      <c r="AF738" s="996"/>
      <c r="AG738" s="996"/>
      <c r="AH738" s="996"/>
      <c r="AI738" s="996"/>
      <c r="AJ738" s="996"/>
      <c r="AK738" s="996"/>
      <c r="AL738" s="996"/>
      <c r="AM738" s="996"/>
      <c r="AN738" s="365" t="s">
        <v>533</v>
      </c>
      <c r="AO738" s="365"/>
      <c r="AP738" s="365"/>
      <c r="AQ738" s="365"/>
      <c r="AR738" s="988" t="s">
        <v>629</v>
      </c>
      <c r="AS738" s="989"/>
      <c r="AT738" s="989"/>
      <c r="AU738" s="989"/>
      <c r="AV738" s="989"/>
      <c r="AW738" s="989"/>
      <c r="AX738" s="990"/>
    </row>
    <row r="739" spans="1:52" ht="24.75" customHeight="1" thickBot="1" x14ac:dyDescent="0.2">
      <c r="A739" s="998" t="s">
        <v>529</v>
      </c>
      <c r="B739" s="999"/>
      <c r="C739" s="999"/>
      <c r="D739" s="1000"/>
      <c r="E739" s="1001" t="s">
        <v>630</v>
      </c>
      <c r="F739" s="991"/>
      <c r="G739" s="991"/>
      <c r="H739" s="93" t="str">
        <f>IF(E739="", "", "(")</f>
        <v>(</v>
      </c>
      <c r="I739" s="991" t="s">
        <v>550</v>
      </c>
      <c r="J739" s="991"/>
      <c r="K739" s="93" t="str">
        <f>IF(OR(I739="　", I739=""), "", "-")</f>
        <v>-</v>
      </c>
      <c r="L739" s="992">
        <v>7</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t="s">
        <v>623</v>
      </c>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622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618</v>
      </c>
      <c r="H781" s="671"/>
      <c r="I781" s="671"/>
      <c r="J781" s="671"/>
      <c r="K781" s="672"/>
      <c r="L781" s="664" t="s">
        <v>619</v>
      </c>
      <c r="M781" s="665"/>
      <c r="N781" s="665"/>
      <c r="O781" s="665"/>
      <c r="P781" s="665"/>
      <c r="Q781" s="665"/>
      <c r="R781" s="665"/>
      <c r="S781" s="665"/>
      <c r="T781" s="665"/>
      <c r="U781" s="665"/>
      <c r="V781" s="665"/>
      <c r="W781" s="665"/>
      <c r="X781" s="666"/>
      <c r="Y781" s="388">
        <v>0.6</v>
      </c>
      <c r="Z781" s="389"/>
      <c r="AA781" s="389"/>
      <c r="AB781" s="805"/>
      <c r="AC781" s="670" t="s">
        <v>618</v>
      </c>
      <c r="AD781" s="671"/>
      <c r="AE781" s="671"/>
      <c r="AF781" s="671"/>
      <c r="AG781" s="672"/>
      <c r="AH781" s="664" t="s">
        <v>620</v>
      </c>
      <c r="AI781" s="665"/>
      <c r="AJ781" s="665"/>
      <c r="AK781" s="665"/>
      <c r="AL781" s="665"/>
      <c r="AM781" s="665"/>
      <c r="AN781" s="665"/>
      <c r="AO781" s="665"/>
      <c r="AP781" s="665"/>
      <c r="AQ781" s="665"/>
      <c r="AR781" s="665"/>
      <c r="AS781" s="665"/>
      <c r="AT781" s="666"/>
      <c r="AU781" s="388">
        <v>1.4</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1.4</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624</v>
      </c>
      <c r="D837" s="347"/>
      <c r="E837" s="347"/>
      <c r="F837" s="347"/>
      <c r="G837" s="347"/>
      <c r="H837" s="347"/>
      <c r="I837" s="347"/>
      <c r="J837" s="348">
        <v>9020003003147</v>
      </c>
      <c r="K837" s="349"/>
      <c r="L837" s="349"/>
      <c r="M837" s="349"/>
      <c r="N837" s="349"/>
      <c r="O837" s="349"/>
      <c r="P837" s="362" t="s">
        <v>619</v>
      </c>
      <c r="Q837" s="350"/>
      <c r="R837" s="350"/>
      <c r="S837" s="350"/>
      <c r="T837" s="350"/>
      <c r="U837" s="350"/>
      <c r="V837" s="350"/>
      <c r="W837" s="350"/>
      <c r="X837" s="350"/>
      <c r="Y837" s="351">
        <v>0.6</v>
      </c>
      <c r="Z837" s="352"/>
      <c r="AA837" s="352"/>
      <c r="AB837" s="353"/>
      <c r="AC837" s="363" t="s">
        <v>503</v>
      </c>
      <c r="AD837" s="371"/>
      <c r="AE837" s="371"/>
      <c r="AF837" s="371"/>
      <c r="AG837" s="371"/>
      <c r="AH837" s="907" t="s">
        <v>635</v>
      </c>
      <c r="AI837" s="908"/>
      <c r="AJ837" s="908"/>
      <c r="AK837" s="909"/>
      <c r="AL837" s="357" t="s">
        <v>635</v>
      </c>
      <c r="AM837" s="358"/>
      <c r="AN837" s="358"/>
      <c r="AO837" s="359"/>
      <c r="AP837" s="910" t="s">
        <v>635</v>
      </c>
      <c r="AQ837" s="911"/>
      <c r="AR837" s="911"/>
      <c r="AS837" s="911"/>
      <c r="AT837" s="911"/>
      <c r="AU837" s="911"/>
      <c r="AV837" s="911"/>
      <c r="AW837" s="911"/>
      <c r="AX837" s="912"/>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625</v>
      </c>
      <c r="D870" s="347"/>
      <c r="E870" s="347"/>
      <c r="F870" s="347"/>
      <c r="G870" s="347"/>
      <c r="H870" s="347"/>
      <c r="I870" s="347"/>
      <c r="J870" s="348" t="s">
        <v>626</v>
      </c>
      <c r="K870" s="349"/>
      <c r="L870" s="349"/>
      <c r="M870" s="349"/>
      <c r="N870" s="349"/>
      <c r="O870" s="349"/>
      <c r="P870" s="362" t="s">
        <v>620</v>
      </c>
      <c r="Q870" s="350"/>
      <c r="R870" s="350"/>
      <c r="S870" s="350"/>
      <c r="T870" s="350"/>
      <c r="U870" s="350"/>
      <c r="V870" s="350"/>
      <c r="W870" s="350"/>
      <c r="X870" s="350"/>
      <c r="Y870" s="351">
        <v>1.4</v>
      </c>
      <c r="Z870" s="352"/>
      <c r="AA870" s="352"/>
      <c r="AB870" s="353"/>
      <c r="AC870" s="363" t="s">
        <v>504</v>
      </c>
      <c r="AD870" s="371"/>
      <c r="AE870" s="371"/>
      <c r="AF870" s="371"/>
      <c r="AG870" s="371"/>
      <c r="AH870" s="907" t="s">
        <v>635</v>
      </c>
      <c r="AI870" s="908"/>
      <c r="AJ870" s="908"/>
      <c r="AK870" s="909"/>
      <c r="AL870" s="357" t="s">
        <v>635</v>
      </c>
      <c r="AM870" s="358"/>
      <c r="AN870" s="358"/>
      <c r="AO870" s="359"/>
      <c r="AP870" s="910" t="s">
        <v>635</v>
      </c>
      <c r="AQ870" s="911"/>
      <c r="AR870" s="911"/>
      <c r="AS870" s="911"/>
      <c r="AT870" s="911"/>
      <c r="AU870" s="911"/>
      <c r="AV870" s="911"/>
      <c r="AW870" s="911"/>
      <c r="AX870" s="912"/>
    </row>
    <row r="871" spans="1:50" ht="30" customHeight="1" x14ac:dyDescent="0.15">
      <c r="A871" s="376">
        <v>2</v>
      </c>
      <c r="B871" s="376">
        <v>1</v>
      </c>
      <c r="C871" s="361" t="s">
        <v>625</v>
      </c>
      <c r="D871" s="347"/>
      <c r="E871" s="347"/>
      <c r="F871" s="347"/>
      <c r="G871" s="347"/>
      <c r="H871" s="347"/>
      <c r="I871" s="347"/>
      <c r="J871" s="348" t="s">
        <v>626</v>
      </c>
      <c r="K871" s="349"/>
      <c r="L871" s="349"/>
      <c r="M871" s="349"/>
      <c r="N871" s="349"/>
      <c r="O871" s="349"/>
      <c r="P871" s="362" t="s">
        <v>620</v>
      </c>
      <c r="Q871" s="350"/>
      <c r="R871" s="350"/>
      <c r="S871" s="350"/>
      <c r="T871" s="350"/>
      <c r="U871" s="350"/>
      <c r="V871" s="350"/>
      <c r="W871" s="350"/>
      <c r="X871" s="350"/>
      <c r="Y871" s="351">
        <v>1</v>
      </c>
      <c r="Z871" s="352"/>
      <c r="AA871" s="352"/>
      <c r="AB871" s="353"/>
      <c r="AC871" s="363" t="s">
        <v>504</v>
      </c>
      <c r="AD871" s="363"/>
      <c r="AE871" s="363"/>
      <c r="AF871" s="363"/>
      <c r="AG871" s="363"/>
      <c r="AH871" s="907" t="s">
        <v>635</v>
      </c>
      <c r="AI871" s="908"/>
      <c r="AJ871" s="908"/>
      <c r="AK871" s="909"/>
      <c r="AL871" s="357" t="s">
        <v>635</v>
      </c>
      <c r="AM871" s="358"/>
      <c r="AN871" s="358"/>
      <c r="AO871" s="359"/>
      <c r="AP871" s="910" t="s">
        <v>635</v>
      </c>
      <c r="AQ871" s="911"/>
      <c r="AR871" s="911"/>
      <c r="AS871" s="911"/>
      <c r="AT871" s="911"/>
      <c r="AU871" s="911"/>
      <c r="AV871" s="911"/>
      <c r="AW871" s="911"/>
      <c r="AX871" s="912"/>
    </row>
    <row r="872" spans="1:50" ht="30" customHeight="1" x14ac:dyDescent="0.15">
      <c r="A872" s="376">
        <v>3</v>
      </c>
      <c r="B872" s="376">
        <v>1</v>
      </c>
      <c r="C872" s="361" t="s">
        <v>625</v>
      </c>
      <c r="D872" s="347"/>
      <c r="E872" s="347"/>
      <c r="F872" s="347"/>
      <c r="G872" s="347"/>
      <c r="H872" s="347"/>
      <c r="I872" s="347"/>
      <c r="J872" s="348" t="s">
        <v>627</v>
      </c>
      <c r="K872" s="349"/>
      <c r="L872" s="349"/>
      <c r="M872" s="349"/>
      <c r="N872" s="349"/>
      <c r="O872" s="349"/>
      <c r="P872" s="362" t="s">
        <v>620</v>
      </c>
      <c r="Q872" s="350"/>
      <c r="R872" s="350"/>
      <c r="S872" s="350"/>
      <c r="T872" s="350"/>
      <c r="U872" s="350"/>
      <c r="V872" s="350"/>
      <c r="W872" s="350"/>
      <c r="X872" s="350"/>
      <c r="Y872" s="351">
        <v>0.7</v>
      </c>
      <c r="Z872" s="352"/>
      <c r="AA872" s="352"/>
      <c r="AB872" s="353"/>
      <c r="AC872" s="363" t="s">
        <v>504</v>
      </c>
      <c r="AD872" s="363"/>
      <c r="AE872" s="363"/>
      <c r="AF872" s="363"/>
      <c r="AG872" s="363"/>
      <c r="AH872" s="907" t="s">
        <v>635</v>
      </c>
      <c r="AI872" s="908"/>
      <c r="AJ872" s="908"/>
      <c r="AK872" s="909"/>
      <c r="AL872" s="357" t="s">
        <v>635</v>
      </c>
      <c r="AM872" s="358"/>
      <c r="AN872" s="358"/>
      <c r="AO872" s="359"/>
      <c r="AP872" s="910" t="s">
        <v>635</v>
      </c>
      <c r="AQ872" s="911"/>
      <c r="AR872" s="911"/>
      <c r="AS872" s="911"/>
      <c r="AT872" s="911"/>
      <c r="AU872" s="911"/>
      <c r="AV872" s="911"/>
      <c r="AW872" s="911"/>
      <c r="AX872" s="912"/>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635</v>
      </c>
      <c r="F1102" s="375"/>
      <c r="G1102" s="375"/>
      <c r="H1102" s="375"/>
      <c r="I1102" s="375"/>
      <c r="J1102" s="348" t="s">
        <v>636</v>
      </c>
      <c r="K1102" s="349"/>
      <c r="L1102" s="349"/>
      <c r="M1102" s="349"/>
      <c r="N1102" s="349"/>
      <c r="O1102" s="349"/>
      <c r="P1102" s="362" t="s">
        <v>635</v>
      </c>
      <c r="Q1102" s="350"/>
      <c r="R1102" s="350"/>
      <c r="S1102" s="350"/>
      <c r="T1102" s="350"/>
      <c r="U1102" s="350"/>
      <c r="V1102" s="350"/>
      <c r="W1102" s="350"/>
      <c r="X1102" s="350"/>
      <c r="Y1102" s="351" t="s">
        <v>635</v>
      </c>
      <c r="Z1102" s="352"/>
      <c r="AA1102" s="352"/>
      <c r="AB1102" s="353"/>
      <c r="AC1102" s="354"/>
      <c r="AD1102" s="354"/>
      <c r="AE1102" s="354"/>
      <c r="AF1102" s="354"/>
      <c r="AG1102" s="354"/>
      <c r="AH1102" s="355" t="s">
        <v>635</v>
      </c>
      <c r="AI1102" s="356"/>
      <c r="AJ1102" s="356"/>
      <c r="AK1102" s="356"/>
      <c r="AL1102" s="357" t="s">
        <v>637</v>
      </c>
      <c r="AM1102" s="358"/>
      <c r="AN1102" s="358"/>
      <c r="AO1102" s="359"/>
      <c r="AP1102" s="360" t="s">
        <v>635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82">
    <cfRule type="expression" dxfId="2799" priority="13887">
      <formula>IF(RIGHT(TEXT(Y782,"0.#"),1)=".",FALSE,TRUE)</formula>
    </cfRule>
    <cfRule type="expression" dxfId="2798" priority="13888">
      <formula>IF(RIGHT(TEXT(Y782,"0.#"),1)=".",TRUE,FALSE)</formula>
    </cfRule>
  </conditionalFormatting>
  <conditionalFormatting sqref="Y791">
    <cfRule type="expression" dxfId="2797" priority="13883">
      <formula>IF(RIGHT(TEXT(Y791,"0.#"),1)=".",FALSE,TRUE)</formula>
    </cfRule>
    <cfRule type="expression" dxfId="2796" priority="13884">
      <formula>IF(RIGHT(TEXT(Y791,"0.#"),1)=".",TRUE,FALSE)</formula>
    </cfRule>
  </conditionalFormatting>
  <conditionalFormatting sqref="Y822:Y829 Y820 Y809:Y816 Y807 Y796:Y803 Y794">
    <cfRule type="expression" dxfId="2795" priority="13665">
      <formula>IF(RIGHT(TEXT(Y794,"0.#"),1)=".",FALSE,TRUE)</formula>
    </cfRule>
    <cfRule type="expression" dxfId="2794" priority="13666">
      <formula>IF(RIGHT(TEXT(Y794,"0.#"),1)=".",TRUE,FALSE)</formula>
    </cfRule>
  </conditionalFormatting>
  <conditionalFormatting sqref="P16:AQ17 P15:AX15 P13:AX13">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83:Y790 Y781">
    <cfRule type="expression" dxfId="2787" priority="13689">
      <formula>IF(RIGHT(TEXT(Y781,"0.#"),1)=".",FALSE,TRUE)</formula>
    </cfRule>
    <cfRule type="expression" dxfId="2786" priority="13690">
      <formula>IF(RIGHT(TEXT(Y781,"0.#"),1)=".",TRUE,FALSE)</formula>
    </cfRule>
  </conditionalFormatting>
  <conditionalFormatting sqref="AU782">
    <cfRule type="expression" dxfId="2785" priority="13687">
      <formula>IF(RIGHT(TEXT(AU782,"0.#"),1)=".",FALSE,TRUE)</formula>
    </cfRule>
    <cfRule type="expression" dxfId="2784" priority="13688">
      <formula>IF(RIGHT(TEXT(AU782,"0.#"),1)=".",TRUE,FALSE)</formula>
    </cfRule>
  </conditionalFormatting>
  <conditionalFormatting sqref="AU791">
    <cfRule type="expression" dxfId="2783" priority="13685">
      <formula>IF(RIGHT(TEXT(AU791,"0.#"),1)=".",FALSE,TRUE)</formula>
    </cfRule>
    <cfRule type="expression" dxfId="2782" priority="13686">
      <formula>IF(RIGHT(TEXT(AU791,"0.#"),1)=".",TRUE,FALSE)</formula>
    </cfRule>
  </conditionalFormatting>
  <conditionalFormatting sqref="AU783:AU790 AU781">
    <cfRule type="expression" dxfId="2781" priority="13683">
      <formula>IF(RIGHT(TEXT(AU781,"0.#"),1)=".",FALSE,TRUE)</formula>
    </cfRule>
    <cfRule type="expression" dxfId="2780" priority="13684">
      <formula>IF(RIGHT(TEXT(AU781,"0.#"),1)=".",TRUE,FALSE)</formula>
    </cfRule>
  </conditionalFormatting>
  <conditionalFormatting sqref="Y821 Y808 Y795">
    <cfRule type="expression" dxfId="2779" priority="13669">
      <formula>IF(RIGHT(TEXT(Y795,"0.#"),1)=".",FALSE,TRUE)</formula>
    </cfRule>
    <cfRule type="expression" dxfId="2778" priority="13670">
      <formula>IF(RIGHT(TEXT(Y795,"0.#"),1)=".",TRUE,FALSE)</formula>
    </cfRule>
  </conditionalFormatting>
  <conditionalFormatting sqref="Y830 Y817 Y804">
    <cfRule type="expression" dxfId="2777" priority="13667">
      <formula>IF(RIGHT(TEXT(Y804,"0.#"),1)=".",FALSE,TRUE)</formula>
    </cfRule>
    <cfRule type="expression" dxfId="2776" priority="13668">
      <formula>IF(RIGHT(TEXT(Y804,"0.#"),1)=".",TRUE,FALSE)</formula>
    </cfRule>
  </conditionalFormatting>
  <conditionalFormatting sqref="AU821 AU808 AU795">
    <cfRule type="expression" dxfId="2775" priority="13663">
      <formula>IF(RIGHT(TEXT(AU795,"0.#"),1)=".",FALSE,TRUE)</formula>
    </cfRule>
    <cfRule type="expression" dxfId="2774" priority="13664">
      <formula>IF(RIGHT(TEXT(AU795,"0.#"),1)=".",TRUE,FALSE)</formula>
    </cfRule>
  </conditionalFormatting>
  <conditionalFormatting sqref="AU830 AU817 AU804">
    <cfRule type="expression" dxfId="2773" priority="13661">
      <formula>IF(RIGHT(TEXT(AU804,"0.#"),1)=".",FALSE,TRUE)</formula>
    </cfRule>
    <cfRule type="expression" dxfId="2772" priority="13662">
      <formula>IF(RIGHT(TEXT(AU804,"0.#"),1)=".",TRUE,FALSE)</formula>
    </cfRule>
  </conditionalFormatting>
  <conditionalFormatting sqref="AU822:AU829 AU820 AU809:AU816 AU807 AU796:AU803 AU794">
    <cfRule type="expression" dxfId="2771" priority="13659">
      <formula>IF(RIGHT(TEXT(AU794,"0.#"),1)=".",FALSE,TRUE)</formula>
    </cfRule>
    <cfRule type="expression" dxfId="2770" priority="13660">
      <formula>IF(RIGHT(TEXT(AU794,"0.#"),1)=".",TRUE,FALSE)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39:AO866">
    <cfRule type="expression" dxfId="2505" priority="6637">
      <formula>IF(AND(AL839&gt;=0, RIGHT(TEXT(AL839,"0.#"),1)&lt;&gt;"."),TRUE,FALSE)</formula>
    </cfRule>
    <cfRule type="expression" dxfId="2504" priority="6638">
      <formula>IF(AND(AL839&gt;=0, RIGHT(TEXT(AL839,"0.#"),1)="."),TRUE,FALSE)</formula>
    </cfRule>
    <cfRule type="expression" dxfId="2503" priority="6639">
      <formula>IF(AND(AL839&lt;0, RIGHT(TEXT(AL839,"0.#"),1)&lt;&gt;"."),TRUE,FALSE)</formula>
    </cfRule>
    <cfRule type="expression" dxfId="2502" priority="6640">
      <formula>IF(AND(AL839&lt;0, RIGHT(TEXT(AL839,"0.#"),1)="."),TRUE,FALSE)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Y837:Y838">
    <cfRule type="expression" dxfId="2383" priority="2821">
      <formula>IF(RIGHT(TEXT(Y837,"0.#"),1)=".",FALSE,TRUE)</formula>
    </cfRule>
    <cfRule type="expression" dxfId="2382" priority="2822">
      <formula>IF(RIGHT(TEXT(Y837,"0.#"),1)=".",TRUE,FALSE)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3:AO899">
    <cfRule type="expression" dxfId="1967" priority="2083">
      <formula>IF(AND(AL873&gt;=0, RIGHT(TEXT(AL873,"0.#"),1)&lt;&gt;"."),TRUE,FALSE)</formula>
    </cfRule>
    <cfRule type="expression" dxfId="1966" priority="2084">
      <formula>IF(AND(AL873&gt;=0, RIGHT(TEXT(AL873,"0.#"),1)="."),TRUE,FALSE)</formula>
    </cfRule>
    <cfRule type="expression" dxfId="1965" priority="2085">
      <formula>IF(AND(AL873&lt;0, RIGHT(TEXT(AL873,"0.#"),1)&lt;&gt;"."),TRUE,FALSE)</formula>
    </cfRule>
    <cfRule type="expression" dxfId="1964" priority="2086">
      <formula>IF(AND(AL873&lt;0, RIGHT(TEXT(AL873,"0.#"),1)="."),TRUE,FALSE)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872:AO872">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rstPageNumber="31" fitToHeight="0" orientation="portrait" useFirstPageNumber="1" r:id="rId1"/>
  <headerFooter alignWithMargins="0">
    <oddFooter>&amp;C&amp;P</oddFooter>
  </headerFooter>
  <rowBreaks count="4" manualBreakCount="4">
    <brk id="29" max="49" man="1"/>
    <brk id="189" max="49" man="1"/>
    <brk id="735"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0" zoomScaleNormal="11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29"/>
      <c r="AA2" s="830"/>
      <c r="AB2" s="1032" t="s">
        <v>11</v>
      </c>
      <c r="AC2" s="1033"/>
      <c r="AD2" s="1034"/>
      <c r="AE2" s="1038" t="s">
        <v>556</v>
      </c>
      <c r="AF2" s="1038"/>
      <c r="AG2" s="1038"/>
      <c r="AH2" s="1038"/>
      <c r="AI2" s="1038" t="s">
        <v>553</v>
      </c>
      <c r="AJ2" s="1038"/>
      <c r="AK2" s="1038"/>
      <c r="AL2" s="1038"/>
      <c r="AM2" s="1038" t="s">
        <v>527</v>
      </c>
      <c r="AN2" s="1038"/>
      <c r="AO2" s="1038"/>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29"/>
      <c r="AA9" s="830"/>
      <c r="AB9" s="1032" t="s">
        <v>11</v>
      </c>
      <c r="AC9" s="1033"/>
      <c r="AD9" s="1034"/>
      <c r="AE9" s="1038" t="s">
        <v>557</v>
      </c>
      <c r="AF9" s="1038"/>
      <c r="AG9" s="1038"/>
      <c r="AH9" s="1038"/>
      <c r="AI9" s="1038" t="s">
        <v>553</v>
      </c>
      <c r="AJ9" s="1038"/>
      <c r="AK9" s="1038"/>
      <c r="AL9" s="1038"/>
      <c r="AM9" s="1038" t="s">
        <v>527</v>
      </c>
      <c r="AN9" s="1038"/>
      <c r="AO9" s="1038"/>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29"/>
      <c r="AA16" s="830"/>
      <c r="AB16" s="1032" t="s">
        <v>11</v>
      </c>
      <c r="AC16" s="1033"/>
      <c r="AD16" s="1034"/>
      <c r="AE16" s="1038" t="s">
        <v>556</v>
      </c>
      <c r="AF16" s="1038"/>
      <c r="AG16" s="1038"/>
      <c r="AH16" s="1038"/>
      <c r="AI16" s="1038" t="s">
        <v>554</v>
      </c>
      <c r="AJ16" s="1038"/>
      <c r="AK16" s="1038"/>
      <c r="AL16" s="1038"/>
      <c r="AM16" s="1038" t="s">
        <v>527</v>
      </c>
      <c r="AN16" s="1038"/>
      <c r="AO16" s="1038"/>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29"/>
      <c r="AA23" s="830"/>
      <c r="AB23" s="1032" t="s">
        <v>11</v>
      </c>
      <c r="AC23" s="1033"/>
      <c r="AD23" s="1034"/>
      <c r="AE23" s="1038" t="s">
        <v>558</v>
      </c>
      <c r="AF23" s="1038"/>
      <c r="AG23" s="1038"/>
      <c r="AH23" s="1038"/>
      <c r="AI23" s="1038" t="s">
        <v>553</v>
      </c>
      <c r="AJ23" s="1038"/>
      <c r="AK23" s="1038"/>
      <c r="AL23" s="1038"/>
      <c r="AM23" s="1038" t="s">
        <v>527</v>
      </c>
      <c r="AN23" s="1038"/>
      <c r="AO23" s="1038"/>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29"/>
      <c r="AA30" s="830"/>
      <c r="AB30" s="1032" t="s">
        <v>11</v>
      </c>
      <c r="AC30" s="1033"/>
      <c r="AD30" s="1034"/>
      <c r="AE30" s="1038" t="s">
        <v>556</v>
      </c>
      <c r="AF30" s="1038"/>
      <c r="AG30" s="1038"/>
      <c r="AH30" s="1038"/>
      <c r="AI30" s="1038" t="s">
        <v>553</v>
      </c>
      <c r="AJ30" s="1038"/>
      <c r="AK30" s="1038"/>
      <c r="AL30" s="1038"/>
      <c r="AM30" s="1038" t="s">
        <v>551</v>
      </c>
      <c r="AN30" s="1038"/>
      <c r="AO30" s="1038"/>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29"/>
      <c r="AA37" s="830"/>
      <c r="AB37" s="1032" t="s">
        <v>11</v>
      </c>
      <c r="AC37" s="1033"/>
      <c r="AD37" s="1034"/>
      <c r="AE37" s="1038" t="s">
        <v>558</v>
      </c>
      <c r="AF37" s="1038"/>
      <c r="AG37" s="1038"/>
      <c r="AH37" s="1038"/>
      <c r="AI37" s="1038" t="s">
        <v>555</v>
      </c>
      <c r="AJ37" s="1038"/>
      <c r="AK37" s="1038"/>
      <c r="AL37" s="1038"/>
      <c r="AM37" s="1038" t="s">
        <v>552</v>
      </c>
      <c r="AN37" s="1038"/>
      <c r="AO37" s="1038"/>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29"/>
      <c r="AA44" s="830"/>
      <c r="AB44" s="1032" t="s">
        <v>11</v>
      </c>
      <c r="AC44" s="1033"/>
      <c r="AD44" s="1034"/>
      <c r="AE44" s="1038" t="s">
        <v>556</v>
      </c>
      <c r="AF44" s="1038"/>
      <c r="AG44" s="1038"/>
      <c r="AH44" s="1038"/>
      <c r="AI44" s="1038" t="s">
        <v>553</v>
      </c>
      <c r="AJ44" s="1038"/>
      <c r="AK44" s="1038"/>
      <c r="AL44" s="1038"/>
      <c r="AM44" s="1038" t="s">
        <v>527</v>
      </c>
      <c r="AN44" s="1038"/>
      <c r="AO44" s="1038"/>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29"/>
      <c r="AA51" s="830"/>
      <c r="AB51" s="557" t="s">
        <v>11</v>
      </c>
      <c r="AC51" s="1033"/>
      <c r="AD51" s="1034"/>
      <c r="AE51" s="1038" t="s">
        <v>556</v>
      </c>
      <c r="AF51" s="1038"/>
      <c r="AG51" s="1038"/>
      <c r="AH51" s="1038"/>
      <c r="AI51" s="1038" t="s">
        <v>553</v>
      </c>
      <c r="AJ51" s="1038"/>
      <c r="AK51" s="1038"/>
      <c r="AL51" s="1038"/>
      <c r="AM51" s="1038" t="s">
        <v>527</v>
      </c>
      <c r="AN51" s="1038"/>
      <c r="AO51" s="1038"/>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29"/>
      <c r="AA58" s="830"/>
      <c r="AB58" s="1032" t="s">
        <v>11</v>
      </c>
      <c r="AC58" s="1033"/>
      <c r="AD58" s="1034"/>
      <c r="AE58" s="1038" t="s">
        <v>556</v>
      </c>
      <c r="AF58" s="1038"/>
      <c r="AG58" s="1038"/>
      <c r="AH58" s="1038"/>
      <c r="AI58" s="1038" t="s">
        <v>553</v>
      </c>
      <c r="AJ58" s="1038"/>
      <c r="AK58" s="1038"/>
      <c r="AL58" s="1038"/>
      <c r="AM58" s="1038" t="s">
        <v>527</v>
      </c>
      <c r="AN58" s="1038"/>
      <c r="AO58" s="1038"/>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29"/>
      <c r="AA65" s="830"/>
      <c r="AB65" s="1032" t="s">
        <v>11</v>
      </c>
      <c r="AC65" s="1033"/>
      <c r="AD65" s="1034"/>
      <c r="AE65" s="1038" t="s">
        <v>556</v>
      </c>
      <c r="AF65" s="1038"/>
      <c r="AG65" s="1038"/>
      <c r="AH65" s="1038"/>
      <c r="AI65" s="1038" t="s">
        <v>553</v>
      </c>
      <c r="AJ65" s="1038"/>
      <c r="AK65" s="1038"/>
      <c r="AL65" s="1038"/>
      <c r="AM65" s="1038" t="s">
        <v>527</v>
      </c>
      <c r="AN65" s="1038"/>
      <c r="AO65" s="1038"/>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1"/>
      <c r="B15" s="1052"/>
      <c r="C15" s="1052"/>
      <c r="D15" s="1052"/>
      <c r="E15" s="1052"/>
      <c r="F15" s="1053"/>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1"/>
      <c r="B16" s="1052"/>
      <c r="C16" s="1052"/>
      <c r="D16" s="1052"/>
      <c r="E16" s="1052"/>
      <c r="F16" s="1053"/>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1"/>
      <c r="B28" s="1052"/>
      <c r="C28" s="1052"/>
      <c r="D28" s="1052"/>
      <c r="E28" s="1052"/>
      <c r="F28" s="1053"/>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1"/>
      <c r="B29" s="1052"/>
      <c r="C29" s="1052"/>
      <c r="D29" s="1052"/>
      <c r="E29" s="1052"/>
      <c r="F29" s="1053"/>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1"/>
      <c r="B41" s="1052"/>
      <c r="C41" s="1052"/>
      <c r="D41" s="1052"/>
      <c r="E41" s="1052"/>
      <c r="F41" s="1053"/>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1"/>
      <c r="B42" s="1052"/>
      <c r="C42" s="1052"/>
      <c r="D42" s="1052"/>
      <c r="E42" s="1052"/>
      <c r="F42" s="1053"/>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1"/>
      <c r="B56" s="1052"/>
      <c r="C56" s="1052"/>
      <c r="D56" s="1052"/>
      <c r="E56" s="1052"/>
      <c r="F56" s="1053"/>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1"/>
      <c r="B68" s="1052"/>
      <c r="C68" s="1052"/>
      <c r="D68" s="1052"/>
      <c r="E68" s="1052"/>
      <c r="F68" s="1053"/>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1"/>
      <c r="B69" s="1052"/>
      <c r="C69" s="1052"/>
      <c r="D69" s="1052"/>
      <c r="E69" s="1052"/>
      <c r="F69" s="1053"/>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1"/>
      <c r="B81" s="1052"/>
      <c r="C81" s="1052"/>
      <c r="D81" s="1052"/>
      <c r="E81" s="1052"/>
      <c r="F81" s="1053"/>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1"/>
      <c r="B82" s="1052"/>
      <c r="C82" s="1052"/>
      <c r="D82" s="1052"/>
      <c r="E82" s="1052"/>
      <c r="F82" s="1053"/>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1"/>
      <c r="B94" s="1052"/>
      <c r="C94" s="1052"/>
      <c r="D94" s="1052"/>
      <c r="E94" s="1052"/>
      <c r="F94" s="1053"/>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1"/>
      <c r="B95" s="1052"/>
      <c r="C95" s="1052"/>
      <c r="D95" s="1052"/>
      <c r="E95" s="1052"/>
      <c r="F95" s="1053"/>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1"/>
      <c r="B109" s="1052"/>
      <c r="C109" s="1052"/>
      <c r="D109" s="1052"/>
      <c r="E109" s="1052"/>
      <c r="F109" s="1053"/>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1"/>
      <c r="B121" s="1052"/>
      <c r="C121" s="1052"/>
      <c r="D121" s="1052"/>
      <c r="E121" s="1052"/>
      <c r="F121" s="1053"/>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1"/>
      <c r="B122" s="1052"/>
      <c r="C122" s="1052"/>
      <c r="D122" s="1052"/>
      <c r="E122" s="1052"/>
      <c r="F122" s="1053"/>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1"/>
      <c r="B134" s="1052"/>
      <c r="C134" s="1052"/>
      <c r="D134" s="1052"/>
      <c r="E134" s="1052"/>
      <c r="F134" s="1053"/>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1"/>
      <c r="B135" s="1052"/>
      <c r="C135" s="1052"/>
      <c r="D135" s="1052"/>
      <c r="E135" s="1052"/>
      <c r="F135" s="1053"/>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1"/>
      <c r="B147" s="1052"/>
      <c r="C147" s="1052"/>
      <c r="D147" s="1052"/>
      <c r="E147" s="1052"/>
      <c r="F147" s="1053"/>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1"/>
      <c r="B148" s="1052"/>
      <c r="C148" s="1052"/>
      <c r="D148" s="1052"/>
      <c r="E148" s="1052"/>
      <c r="F148" s="1053"/>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1"/>
      <c r="B162" s="1052"/>
      <c r="C162" s="1052"/>
      <c r="D162" s="1052"/>
      <c r="E162" s="1052"/>
      <c r="F162" s="1053"/>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1"/>
      <c r="B174" s="1052"/>
      <c r="C174" s="1052"/>
      <c r="D174" s="1052"/>
      <c r="E174" s="1052"/>
      <c r="F174" s="1053"/>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1"/>
      <c r="B175" s="1052"/>
      <c r="C175" s="1052"/>
      <c r="D175" s="1052"/>
      <c r="E175" s="1052"/>
      <c r="F175" s="1053"/>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1"/>
      <c r="B187" s="1052"/>
      <c r="C187" s="1052"/>
      <c r="D187" s="1052"/>
      <c r="E187" s="1052"/>
      <c r="F187" s="1053"/>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1"/>
      <c r="B188" s="1052"/>
      <c r="C188" s="1052"/>
      <c r="D188" s="1052"/>
      <c r="E188" s="1052"/>
      <c r="F188" s="1053"/>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1"/>
      <c r="B200" s="1052"/>
      <c r="C200" s="1052"/>
      <c r="D200" s="1052"/>
      <c r="E200" s="1052"/>
      <c r="F200" s="1053"/>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1"/>
      <c r="B201" s="1052"/>
      <c r="C201" s="1052"/>
      <c r="D201" s="1052"/>
      <c r="E201" s="1052"/>
      <c r="F201" s="1053"/>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1"/>
      <c r="B215" s="1052"/>
      <c r="C215" s="1052"/>
      <c r="D215" s="1052"/>
      <c r="E215" s="1052"/>
      <c r="F215" s="1053"/>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1"/>
      <c r="B227" s="1052"/>
      <c r="C227" s="1052"/>
      <c r="D227" s="1052"/>
      <c r="E227" s="1052"/>
      <c r="F227" s="1053"/>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1"/>
      <c r="B228" s="1052"/>
      <c r="C228" s="1052"/>
      <c r="D228" s="1052"/>
      <c r="E228" s="1052"/>
      <c r="F228" s="1053"/>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1"/>
      <c r="B240" s="1052"/>
      <c r="C240" s="1052"/>
      <c r="D240" s="1052"/>
      <c r="E240" s="1052"/>
      <c r="F240" s="1053"/>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1"/>
      <c r="B241" s="1052"/>
      <c r="C241" s="1052"/>
      <c r="D241" s="1052"/>
      <c r="E241" s="1052"/>
      <c r="F241" s="1053"/>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1"/>
      <c r="B253" s="1052"/>
      <c r="C253" s="1052"/>
      <c r="D253" s="1052"/>
      <c r="E253" s="1052"/>
      <c r="F253" s="1053"/>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1"/>
      <c r="B254" s="1052"/>
      <c r="C254" s="1052"/>
      <c r="D254" s="1052"/>
      <c r="E254" s="1052"/>
      <c r="F254" s="1053"/>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2019-09-03T10:32:57Z</cp:lastPrinted>
  <dcterms:created xsi:type="dcterms:W3CDTF">2012-03-13T00:50:25Z</dcterms:created>
  <dcterms:modified xsi:type="dcterms:W3CDTF">2019-09-24T02:34:51Z</dcterms:modified>
</cp:coreProperties>
</file>