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別紙（資金の流れ）" sheetId="8" r:id="rId2"/>
    <sheet name="入力規則等" sheetId="4" r:id="rId3"/>
    <sheet name="別紙1" sheetId="5" r:id="rId4"/>
    <sheet name="別紙2" sheetId="6" r:id="rId5"/>
    <sheet name="別紙3 (訂正後)" sheetId="9" r:id="rId6"/>
    <sheet name="別紙3（訂正前）" sheetId="7" r:id="rId7"/>
  </sheets>
  <definedNames>
    <definedName name="_xlnm._FilterDatabase" localSheetId="5" hidden="1">'別紙3 (訂正後)'!$AP$1:$AP$1320</definedName>
    <definedName name="_xlnm._FilterDatabase" localSheetId="6" hidden="1">'別紙3（訂正前）'!$AP$1:$AP$1320</definedName>
    <definedName name="_xlnm.Print_Area" localSheetId="0">行政事業レビューシート!$A$1:$AX$1125</definedName>
    <definedName name="_xlnm.Print_Area" localSheetId="4">別紙2!$A$1:$AX$27</definedName>
    <definedName name="_xlnm.Print_Area" localSheetId="5">'別紙3 (訂正後)'!$A$1:$AX$475</definedName>
    <definedName name="_xlnm.Print_Area" localSheetId="6">'別紙3（訂正前）'!$A$1:$AX$475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AK13" i="3" l="1"/>
  <c r="P27" i="3"/>
  <c r="P26" i="3"/>
  <c r="P25" i="3"/>
  <c r="P24" i="3"/>
  <c r="P23" i="3"/>
  <c r="AD13" i="3"/>
  <c r="W19" i="3"/>
  <c r="W13" i="3"/>
  <c r="P19" i="3"/>
  <c r="P17" i="3"/>
  <c r="P13"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<sst xmlns="http://schemas.openxmlformats.org/spreadsheetml/2006/main" count="4366" uniqueCount="862">
  <si>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</si>
  <si>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</si>
  <si>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</si>
  <si>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</si>
  <si>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</si>
  <si>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</si>
  <si>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</si>
  <si>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</si>
  <si>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</si>
  <si>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</si>
  <si>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</si>
  <si>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</si>
  <si>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</si>
  <si>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</si>
  <si>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</si>
  <si>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</si>
  <si>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</si>
  <si>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</si>
  <si>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</si>
  <si>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</si>
  <si>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</si>
  <si>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</si>
  <si>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</si>
  <si>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</si>
  <si>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</si>
  <si>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</si>
  <si>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</si>
  <si>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</si>
  <si>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</si>
  <si>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</si>
  <si>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</si>
  <si>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</si>
  <si>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</si>
  <si>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</si>
  <si>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</si>
  <si>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</si>
  <si>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</si>
  <si>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</si>
  <si>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</si>
  <si>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</si>
  <si>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</si>
  <si>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</si>
  <si>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</si>
  <si>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</si>
  <si>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</si>
  <si>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</si>
  <si>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</si>
  <si>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</si>
  <si>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</si>
  <si>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</si>
  <si>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</si>
  <si>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</si>
  <si>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</si>
  <si>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</si>
  <si>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</si>
  <si>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</si>
  <si>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</si>
  <si>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</si>
  <si>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</si>
  <si>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</si>
  <si>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</si>
  <si>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</si>
  <si>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</si>
  <si>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</si>
  <si>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</si>
  <si>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</si>
  <si>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</si>
  <si>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</si>
  <si>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</si>
  <si>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</si>
  <si>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</si>
  <si>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</si>
  <si>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</si>
  <si>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</si>
  <si>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</si>
  <si>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</si>
  <si>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</si>
  <si>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</si>
  <si>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</si>
  <si>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</si>
  <si>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</si>
  <si>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</si>
  <si>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</si>
  <si>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</si>
  <si>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</si>
  <si>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</si>
  <si>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</si>
  <si>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</si>
  <si>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</si>
  <si>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</si>
  <si>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</si>
  <si>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</si>
  <si>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</si>
  <si>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</si>
  <si>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</si>
  <si>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</si>
  <si>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</si>
  <si>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</si>
  <si>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</si>
  <si>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</si>
  <si>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</si>
  <si>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</si>
  <si>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</si>
  <si>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</si>
  <si>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</si>
  <si>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</si>
  <si>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</si>
  <si>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</si>
  <si>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</si>
  <si>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</si>
  <si>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</si>
  <si>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</si>
  <si>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</si>
  <si>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</si>
  <si>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</si>
  <si>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</si>
  <si>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</si>
  <si>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</si>
  <si>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</si>
  <si>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</si>
  <si>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</si>
  <si>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</si>
  <si>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</si>
  <si>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</si>
  <si>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</si>
  <si>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</si>
  <si>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</si>
  <si>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</si>
  <si>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</si>
  <si>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</si>
  <si>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</si>
  <si>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</si>
  <si>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</si>
  <si>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</si>
  <si>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</si>
  <si>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</si>
  <si>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</si>
  <si>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</si>
  <si>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</si>
  <si>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</si>
  <si>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</si>
  <si>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</si>
  <si>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</si>
  <si>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</si>
  <si>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</si>
  <si>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</si>
  <si>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</si>
  <si>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</si>
  <si>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</si>
  <si>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</si>
  <si>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</si>
  <si>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</si>
  <si>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</si>
  <si>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</si>
  <si>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</si>
  <si>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</si>
  <si>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</si>
  <si>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</si>
  <si>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</si>
  <si>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</si>
  <si>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</si>
  <si>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</si>
  <si>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</si>
  <si>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</si>
  <si>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</si>
  <si>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</si>
  <si>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</si>
  <si>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</si>
  <si>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</si>
  <si>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</si>
  <si>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</si>
  <si>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</si>
  <si>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</si>
  <si>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</si>
  <si>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</si>
  <si>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</si>
  <si>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</si>
  <si>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</si>
  <si>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</si>
  <si>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</si>
  <si>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</si>
  <si>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</si>
  <si>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</si>
  <si>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</si>
  <si>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</si>
  <si>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</si>
  <si>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</si>
  <si>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</si>
  <si>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</si>
  <si>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</si>
  <si>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</si>
  <si>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</si>
  <si>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</si>
  <si>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</si>
  <si>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</si>
  <si>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</si>
  <si>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</si>
  <si>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</si>
  <si>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</si>
  <si>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</si>
  <si>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</si>
  <si>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</si>
  <si>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</si>
  <si>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</si>
  <si>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</si>
  <si>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</si>
  <si>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</si>
  <si>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</si>
  <si>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</si>
  <si>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</si>
  <si>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</si>
  <si>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</si>
  <si>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</si>
  <si>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</si>
  <si>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</si>
  <si>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</si>
  <si>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</si>
  <si>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</si>
  <si>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</si>
  <si>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</si>
  <si>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</si>
  <si>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</si>
  <si>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</si>
  <si>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</si>
  <si>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</si>
  <si>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</si>
  <si>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</si>
  <si>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</si>
  <si>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</si>
  <si>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</si>
  <si>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</si>
  <si>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</si>
  <si>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</si>
  <si>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</si>
  <si>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</si>
  <si>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</si>
  <si>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</si>
  <si>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</si>
  <si>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</si>
  <si>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</si>
  <si>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</si>
  <si>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</si>
  <si>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</si>
  <si>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</si>
  <si>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</si>
  <si>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</si>
  <si>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</si>
  <si>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</si>
  <si>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</si>
  <si>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</si>
  <si>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</si>
  <si>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</si>
  <si>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</si>
  <si>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</si>
  <si>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</si>
  <si>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</si>
  <si>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</si>
  <si>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</si>
  <si>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</si>
  <si>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</si>
  <si>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</si>
  <si>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</si>
  <si>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</si>
  <si>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</si>
  <si>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</si>
  <si>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</si>
  <si>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</si>
  <si>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</si>
  <si>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</si>
  <si>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</si>
  <si>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</si>
  <si>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</si>
  <si>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</si>
  <si>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</si>
  <si>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</si>
  <si>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</si>
  <si>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</si>
  <si>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</si>
  <si>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</si>
  <si>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</si>
  <si>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</si>
  <si>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</si>
  <si>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</si>
  <si>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</si>
  <si>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</si>
  <si>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</si>
  <si>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</si>
  <si>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</si>
  <si>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</si>
  <si>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</si>
  <si>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</si>
  <si>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</si>
  <si>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</si>
  <si>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</si>
  <si>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</si>
  <si>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</si>
  <si>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</si>
  <si>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</si>
  <si>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</si>
  <si>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</si>
  <si>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</si>
  <si>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</si>
  <si>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</si>
  <si>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</si>
  <si>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</si>
  <si>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</si>
  <si>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</si>
  <si>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</si>
  <si>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</si>
  <si>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</si>
  <si>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</si>
  <si>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</si>
  <si>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</si>
  <si>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</si>
  <si>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</si>
  <si>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</si>
  <si>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</si>
  <si>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</si>
  <si>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</si>
  <si>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</si>
  <si>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</si>
  <si>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</si>
  <si>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</si>
  <si>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</si>
  <si>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</si>
  <si>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</si>
  <si>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</si>
  <si>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</si>
  <si>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</si>
  <si>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</si>
  <si>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</si>
  <si>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</si>
  <si>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</si>
  <si>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</si>
  <si>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</si>
  <si>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</si>
  <si>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</si>
  <si>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</si>
  <si>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</si>
  <si>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</si>
  <si>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</si>
  <si>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</si>
  <si>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</si>
  <si>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</si>
  <si>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</si>
  <si>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</si>
  <si>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</si>
  <si>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</si>
  <si>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</si>
  <si>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</si>
  <si>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</si>
  <si>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</si>
  <si>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</si>
  <si>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</si>
  <si>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</si>
  <si>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</si>
  <si>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</si>
  <si>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</si>
  <si>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</si>
  <si>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</si>
  <si>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</si>
  <si>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</si>
  <si>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</si>
  <si>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</si>
  <si>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</si>
  <si>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</si>
  <si>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</si>
  <si>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</si>
  <si>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</si>
  <si>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</si>
  <si>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</si>
  <si>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</si>
  <si>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</si>
  <si>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</si>
  <si>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</si>
  <si>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</si>
  <si>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</si>
  <si>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</si>
  <si>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</si>
  <si>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</si>
  <si>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</si>
  <si>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</si>
  <si>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</si>
  <si>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</si>
  <si>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</si>
  <si>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</si>
  <si>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</si>
  <si>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</si>
  <si>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</si>
  <si>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</si>
  <si>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</si>
  <si>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</si>
  <si>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</si>
  <si>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</si>
  <si>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</si>
  <si>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</si>
  <si>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</si>
  <si>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</si>
  <si>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</si>
  <si>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</si>
  <si>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</si>
  <si>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</si>
  <si>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</si>
  <si>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</si>
  <si>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</si>
  <si>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</si>
  <si>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</si>
  <si>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</si>
  <si>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</si>
  <si>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</si>
  <si>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</si>
  <si>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</si>
  <si>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</si>
  <si>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</si>
  <si>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</si>
  <si>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</si>
  <si>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</si>
  <si>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</si>
  <si>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</si>
  <si>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</si>
  <si>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</si>
  <si>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</si>
  <si>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</si>
  <si>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</si>
  <si>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</si>
  <si>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</si>
  <si>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</si>
  <si>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</si>
  <si>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</si>
  <si>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</si>
  <si>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</si>
  <si>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</si>
  <si>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</si>
  <si>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</si>
  <si>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</si>
  <si>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</si>
  <si>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</si>
  <si>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</si>
  <si>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</si>
  <si>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</si>
  <si>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</si>
  <si>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</si>
  <si>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</si>
  <si>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</si>
  <si>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</si>
  <si>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</si>
  <si>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</si>
  <si>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</si>
  <si>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</si>
  <si>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</si>
  <si>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</si>
  <si>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</si>
  <si>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</si>
  <si>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</si>
  <si>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</si>
  <si>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</si>
  <si>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</si>
  <si>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</si>
  <si>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</si>
  <si>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</si>
  <si>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</si>
  <si>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</si>
  <si>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</si>
  <si>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</si>
  <si>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</si>
  <si>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</si>
  <si>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</si>
  <si>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</si>
  <si>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</si>
  <si>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</si>
  <si>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</si>
  <si>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</si>
  <si>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</si>
  <si>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</si>
  <si>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</si>
  <si>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</si>
  <si>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</si>
  <si>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</si>
  <si>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</si>
  <si>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</si>
  <si>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</si>
  <si>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</si>
  <si>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</si>
  <si>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</si>
  <si>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</si>
  <si>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</si>
  <si>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</si>
  <si>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</si>
  <si>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</si>
  <si>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</si>
  <si>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</si>
  <si>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</si>
  <si>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</si>
  <si>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</si>
  <si>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</si>
  <si>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</si>
  <si>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</si>
  <si>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</si>
  <si>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</si>
  <si>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</si>
  <si>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</si>
  <si>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</si>
  <si>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</si>
  <si>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</si>
  <si>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</si>
  <si>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</si>
  <si>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</si>
  <si>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</si>
  <si>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</si>
  <si>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</si>
  <si>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</si>
  <si>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</si>
  <si>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</si>
  <si>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</si>
  <si>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</si>
  <si>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</si>
  <si>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</si>
  <si>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</si>
  <si>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</si>
  <si>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</si>
  <si>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</si>
  <si>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</si>
  <si>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</si>
  <si>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</si>
  <si>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</si>
  <si>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</si>
  <si>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</si>
  <si>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</si>
  <si>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</si>
  <si>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</si>
  <si>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</si>
  <si>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</si>
  <si>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</si>
  <si>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</si>
  <si>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</si>
  <si>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</si>
  <si>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</si>
  <si>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</si>
  <si>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</si>
  <si>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</si>
  <si>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</si>
  <si>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</si>
  <si>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</si>
  <si>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</si>
  <si>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</si>
  <si>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</si>
  <si>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</si>
  <si>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</si>
  <si>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</si>
  <si>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</si>
  <si>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</si>
  <si>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</si>
  <si>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</si>
  <si>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</si>
  <si>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</si>
  <si>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</si>
  <si>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</si>
  <si>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</si>
  <si>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</si>
  <si>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米国との安全保障分野での協力推進</t>
    <rPh sb="0" eb="2">
      <t>ベイコク</t>
    </rPh>
    <rPh sb="4" eb="6">
      <t>アンゼン</t>
    </rPh>
    <rPh sb="6" eb="8">
      <t>ホショウ</t>
    </rPh>
    <rPh sb="8" eb="10">
      <t>ブンヤ</t>
    </rPh>
    <rPh sb="12" eb="14">
      <t>キョウリョク</t>
    </rPh>
    <rPh sb="14" eb="16">
      <t>スイシン</t>
    </rPh>
    <phoneticPr fontId="5"/>
  </si>
  <si>
    <t>北米局</t>
    <rPh sb="0" eb="3">
      <t>ホクベイキョク</t>
    </rPh>
    <phoneticPr fontId="5"/>
  </si>
  <si>
    <t>日米安全保障条約課
日米地位協定室</t>
    <rPh sb="0" eb="2">
      <t>ニチベイ</t>
    </rPh>
    <rPh sb="2" eb="4">
      <t>アンゼン</t>
    </rPh>
    <rPh sb="4" eb="6">
      <t>ホショウ</t>
    </rPh>
    <rPh sb="6" eb="9">
      <t>ジョウヤクカ</t>
    </rPh>
    <rPh sb="10" eb="12">
      <t>ニチベイ</t>
    </rPh>
    <rPh sb="12" eb="14">
      <t>チイ</t>
    </rPh>
    <rPh sb="14" eb="17">
      <t>キョウテイシツ</t>
    </rPh>
    <phoneticPr fontId="5"/>
  </si>
  <si>
    <t>○</t>
  </si>
  <si>
    <t>外務省設置法第四条第一項イ</t>
    <rPh sb="0" eb="3">
      <t>ガイムショウ</t>
    </rPh>
    <rPh sb="3" eb="6">
      <t>セッチホウ</t>
    </rPh>
    <rPh sb="6" eb="7">
      <t>ダイ</t>
    </rPh>
    <rPh sb="7" eb="8">
      <t>ヨン</t>
    </rPh>
    <rPh sb="8" eb="9">
      <t>ジョウ</t>
    </rPh>
    <rPh sb="9" eb="10">
      <t>ダイ</t>
    </rPh>
    <rPh sb="10" eb="11">
      <t>イチ</t>
    </rPh>
    <rPh sb="11" eb="12">
      <t>コウ</t>
    </rPh>
    <phoneticPr fontId="5"/>
  </si>
  <si>
    <t>沖縄振興基本方針</t>
    <rPh sb="0" eb="2">
      <t>オキナワ</t>
    </rPh>
    <rPh sb="2" eb="4">
      <t>シンコウ</t>
    </rPh>
    <rPh sb="4" eb="6">
      <t>キホン</t>
    </rPh>
    <rPh sb="6" eb="8">
      <t>ホウシン</t>
    </rPh>
    <phoneticPr fontId="5"/>
  </si>
  <si>
    <t>　日米間で緊密な協議を実施し，幅広い分野における日米安全保障協力を着実に推進することで，日米安保体制の信頼性を一層向上させる。
在日米軍の再編に関する合意の着実な実施に努め，在日米軍の活動が在日米軍の施設・区域周辺の住民に与える負担を軽減し，在日米軍の安定的な駐留を確保する。</t>
    <rPh sb="1" eb="4">
      <t>ニチベイカン</t>
    </rPh>
    <rPh sb="5" eb="7">
      <t>キンミツ</t>
    </rPh>
    <rPh sb="8" eb="10">
      <t>キョウギ</t>
    </rPh>
    <rPh sb="11" eb="13">
      <t>ジッシ</t>
    </rPh>
    <rPh sb="15" eb="17">
      <t>ハバヒロ</t>
    </rPh>
    <rPh sb="18" eb="20">
      <t>ブンヤ</t>
    </rPh>
    <rPh sb="24" eb="26">
      <t>ニチベイ</t>
    </rPh>
    <rPh sb="26" eb="28">
      <t>アンゼン</t>
    </rPh>
    <rPh sb="28" eb="30">
      <t>ホショウ</t>
    </rPh>
    <rPh sb="30" eb="32">
      <t>キョウリョク</t>
    </rPh>
    <rPh sb="33" eb="35">
      <t>チャクジツ</t>
    </rPh>
    <rPh sb="36" eb="38">
      <t>スイシン</t>
    </rPh>
    <rPh sb="44" eb="46">
      <t>ニチベイ</t>
    </rPh>
    <rPh sb="46" eb="48">
      <t>アンポ</t>
    </rPh>
    <rPh sb="48" eb="50">
      <t>タイセイ</t>
    </rPh>
    <rPh sb="51" eb="54">
      <t>シンライセイ</t>
    </rPh>
    <rPh sb="55" eb="57">
      <t>イッソウ</t>
    </rPh>
    <rPh sb="57" eb="59">
      <t>コウジョウ</t>
    </rPh>
    <rPh sb="64" eb="66">
      <t>ザイニチ</t>
    </rPh>
    <rPh sb="66" eb="68">
      <t>ベイグン</t>
    </rPh>
    <rPh sb="69" eb="71">
      <t>サイヘン</t>
    </rPh>
    <rPh sb="72" eb="73">
      <t>カン</t>
    </rPh>
    <rPh sb="75" eb="77">
      <t>ゴウイ</t>
    </rPh>
    <rPh sb="78" eb="80">
      <t>チャクジツ</t>
    </rPh>
    <rPh sb="81" eb="83">
      <t>ジッシ</t>
    </rPh>
    <rPh sb="84" eb="85">
      <t>ツト</t>
    </rPh>
    <rPh sb="87" eb="89">
      <t>ザイニチ</t>
    </rPh>
    <rPh sb="89" eb="91">
      <t>ベイグン</t>
    </rPh>
    <rPh sb="92" eb="94">
      <t>カツドウ</t>
    </rPh>
    <rPh sb="95" eb="97">
      <t>ザイニチ</t>
    </rPh>
    <rPh sb="97" eb="99">
      <t>ベイグン</t>
    </rPh>
    <rPh sb="100" eb="102">
      <t>シセツ</t>
    </rPh>
    <rPh sb="103" eb="105">
      <t>クイキ</t>
    </rPh>
    <rPh sb="105" eb="107">
      <t>シュウヘン</t>
    </rPh>
    <rPh sb="108" eb="110">
      <t>ジュウミン</t>
    </rPh>
    <rPh sb="111" eb="112">
      <t>アタ</t>
    </rPh>
    <rPh sb="114" eb="116">
      <t>フタン</t>
    </rPh>
    <rPh sb="117" eb="119">
      <t>ケイゲン</t>
    </rPh>
    <rPh sb="121" eb="123">
      <t>ザイニチ</t>
    </rPh>
    <rPh sb="123" eb="125">
      <t>ベイグン</t>
    </rPh>
    <rPh sb="126" eb="129">
      <t>アンテイテキ</t>
    </rPh>
    <rPh sb="130" eb="132">
      <t>チュウリュウ</t>
    </rPh>
    <rPh sb="133" eb="135">
      <t>カクホ</t>
    </rPh>
    <phoneticPr fontId="5"/>
  </si>
  <si>
    <t>　日米安保体制の維持・強化は，我が国安全保障政策の柱。日米安保体制を円滑に，かつ効果的に運用していく上で，米国の軍事防衛関係情勢に関する情報収集・調査・分析を行うほか，米国政府との協議，在日米軍施設・区域を抱える地方公共団体との連絡・調整等の施策を行っていく。</t>
    <rPh sb="1" eb="3">
      <t>ニチベイ</t>
    </rPh>
    <rPh sb="3" eb="5">
      <t>アンポ</t>
    </rPh>
    <rPh sb="5" eb="7">
      <t>タイセイ</t>
    </rPh>
    <rPh sb="8" eb="10">
      <t>イジ</t>
    </rPh>
    <rPh sb="11" eb="13">
      <t>キョウカ</t>
    </rPh>
    <rPh sb="15" eb="16">
      <t>ワ</t>
    </rPh>
    <rPh sb="17" eb="18">
      <t>コク</t>
    </rPh>
    <rPh sb="18" eb="20">
      <t>アンゼン</t>
    </rPh>
    <rPh sb="20" eb="22">
      <t>ホショウ</t>
    </rPh>
    <rPh sb="22" eb="24">
      <t>セイサク</t>
    </rPh>
    <rPh sb="25" eb="26">
      <t>ハシラ</t>
    </rPh>
    <rPh sb="27" eb="29">
      <t>ニチベイ</t>
    </rPh>
    <rPh sb="29" eb="31">
      <t>アンポ</t>
    </rPh>
    <rPh sb="31" eb="33">
      <t>タイセイ</t>
    </rPh>
    <rPh sb="34" eb="36">
      <t>エンカツ</t>
    </rPh>
    <rPh sb="40" eb="43">
      <t>コウカテキ</t>
    </rPh>
    <rPh sb="44" eb="46">
      <t>ウンヨウ</t>
    </rPh>
    <rPh sb="50" eb="51">
      <t>ウエ</t>
    </rPh>
    <rPh sb="53" eb="55">
      <t>ベイコク</t>
    </rPh>
    <rPh sb="56" eb="58">
      <t>グンジ</t>
    </rPh>
    <rPh sb="58" eb="60">
      <t>ボウエイ</t>
    </rPh>
    <rPh sb="60" eb="62">
      <t>カンケイ</t>
    </rPh>
    <rPh sb="62" eb="64">
      <t>ジョウセイ</t>
    </rPh>
    <rPh sb="65" eb="66">
      <t>カン</t>
    </rPh>
    <rPh sb="68" eb="70">
      <t>ジョウホウ</t>
    </rPh>
    <rPh sb="70" eb="72">
      <t>シュウシュウ</t>
    </rPh>
    <rPh sb="73" eb="75">
      <t>チョウサ</t>
    </rPh>
    <rPh sb="76" eb="78">
      <t>ブンセキ</t>
    </rPh>
    <rPh sb="79" eb="80">
      <t>オコナ</t>
    </rPh>
    <rPh sb="84" eb="86">
      <t>ベイコク</t>
    </rPh>
    <rPh sb="86" eb="88">
      <t>セイフ</t>
    </rPh>
    <rPh sb="90" eb="92">
      <t>キョウギ</t>
    </rPh>
    <rPh sb="93" eb="95">
      <t>ザイニチ</t>
    </rPh>
    <rPh sb="95" eb="97">
      <t>ベイグン</t>
    </rPh>
    <rPh sb="97" eb="99">
      <t>シセツ</t>
    </rPh>
    <rPh sb="100" eb="102">
      <t>クイキ</t>
    </rPh>
    <rPh sb="103" eb="104">
      <t>カカ</t>
    </rPh>
    <rPh sb="106" eb="108">
      <t>チホウ</t>
    </rPh>
    <rPh sb="108" eb="110">
      <t>コウキョウ</t>
    </rPh>
    <rPh sb="110" eb="112">
      <t>ダンタイ</t>
    </rPh>
    <rPh sb="114" eb="116">
      <t>レンラク</t>
    </rPh>
    <rPh sb="117" eb="119">
      <t>チョウセイ</t>
    </rPh>
    <rPh sb="119" eb="120">
      <t>トウ</t>
    </rPh>
    <rPh sb="121" eb="123">
      <t>シサク</t>
    </rPh>
    <rPh sb="124" eb="125">
      <t>オコナ</t>
    </rPh>
    <phoneticPr fontId="5"/>
  </si>
  <si>
    <t>沖縄事務所運営経費</t>
    <rPh sb="0" eb="2">
      <t>オキナワ</t>
    </rPh>
    <rPh sb="2" eb="5">
      <t>ジムショ</t>
    </rPh>
    <rPh sb="5" eb="7">
      <t>ウンエイ</t>
    </rPh>
    <rPh sb="7" eb="9">
      <t>ケイヒ</t>
    </rPh>
    <phoneticPr fontId="5"/>
  </si>
  <si>
    <t>日米安全保障リーダー育成セミナー開催経費</t>
    <rPh sb="0" eb="2">
      <t>ニチベイ</t>
    </rPh>
    <rPh sb="2" eb="4">
      <t>アンゼン</t>
    </rPh>
    <rPh sb="4" eb="6">
      <t>ホショウ</t>
    </rPh>
    <rPh sb="10" eb="12">
      <t>イクセイ</t>
    </rPh>
    <rPh sb="16" eb="18">
      <t>カイサイ</t>
    </rPh>
    <rPh sb="18" eb="20">
      <t>ケイヒ</t>
    </rPh>
    <phoneticPr fontId="5"/>
  </si>
  <si>
    <t>在日米軍オリエンテーション開催経費</t>
    <rPh sb="0" eb="2">
      <t>ザイニチ</t>
    </rPh>
    <rPh sb="2" eb="4">
      <t>ベイグン</t>
    </rPh>
    <rPh sb="13" eb="15">
      <t>カイサイ</t>
    </rPh>
    <rPh sb="15" eb="17">
      <t>ケイヒ</t>
    </rPh>
    <phoneticPr fontId="5"/>
  </si>
  <si>
    <t>日米交流の促進・相互理解の増進プロジェクト経費</t>
    <rPh sb="0" eb="2">
      <t>ニチベイ</t>
    </rPh>
    <rPh sb="2" eb="4">
      <t>コウリュウ</t>
    </rPh>
    <rPh sb="5" eb="7">
      <t>ソクシン</t>
    </rPh>
    <rPh sb="8" eb="10">
      <t>ソウゴ</t>
    </rPh>
    <rPh sb="10" eb="12">
      <t>リカイ</t>
    </rPh>
    <rPh sb="13" eb="15">
      <t>ゾウシン</t>
    </rPh>
    <rPh sb="21" eb="23">
      <t>ケイヒ</t>
    </rPh>
    <phoneticPr fontId="5"/>
  </si>
  <si>
    <t>　米国との協力関係の維持を通じた日米安保体制の確保であることから，定量的な成果目標の設定は困難である。</t>
    <rPh sb="1" eb="3">
      <t>ベイコク</t>
    </rPh>
    <rPh sb="5" eb="7">
      <t>キョウリョク</t>
    </rPh>
    <rPh sb="7" eb="9">
      <t>カンケイ</t>
    </rPh>
    <rPh sb="10" eb="12">
      <t>イジ</t>
    </rPh>
    <rPh sb="13" eb="14">
      <t>ツウ</t>
    </rPh>
    <rPh sb="16" eb="18">
      <t>ニチベイ</t>
    </rPh>
    <rPh sb="18" eb="20">
      <t>アンポ</t>
    </rPh>
    <rPh sb="20" eb="22">
      <t>タイセイ</t>
    </rPh>
    <rPh sb="23" eb="25">
      <t>カクホ</t>
    </rPh>
    <rPh sb="33" eb="36">
      <t>テイリョウテキ</t>
    </rPh>
    <rPh sb="37" eb="39">
      <t>セイカ</t>
    </rPh>
    <rPh sb="39" eb="41">
      <t>モクヒョウ</t>
    </rPh>
    <rPh sb="42" eb="44">
      <t>セッテイ</t>
    </rPh>
    <rPh sb="45" eb="47">
      <t>コンナン</t>
    </rPh>
    <phoneticPr fontId="5"/>
  </si>
  <si>
    <t>　日米首脳会談を始め日米間で緊密な協議を実施し，日米安保体制の信頼性の向上，在日米軍の安定的な駐留のための施策を進展。</t>
    <rPh sb="1" eb="3">
      <t>ニチベイ</t>
    </rPh>
    <rPh sb="3" eb="5">
      <t>シュノウ</t>
    </rPh>
    <rPh sb="5" eb="7">
      <t>カイダン</t>
    </rPh>
    <rPh sb="8" eb="9">
      <t>ハジ</t>
    </rPh>
    <rPh sb="10" eb="13">
      <t>ニチベイカン</t>
    </rPh>
    <rPh sb="14" eb="16">
      <t>キンミツ</t>
    </rPh>
    <rPh sb="17" eb="19">
      <t>キョウギ</t>
    </rPh>
    <rPh sb="20" eb="22">
      <t>ジッシ</t>
    </rPh>
    <rPh sb="24" eb="26">
      <t>ニチベイ</t>
    </rPh>
    <rPh sb="26" eb="28">
      <t>アンポ</t>
    </rPh>
    <rPh sb="28" eb="30">
      <t>タイセイ</t>
    </rPh>
    <rPh sb="31" eb="34">
      <t>シンライセイ</t>
    </rPh>
    <rPh sb="35" eb="37">
      <t>コウジョウ</t>
    </rPh>
    <rPh sb="38" eb="40">
      <t>ザイニチ</t>
    </rPh>
    <rPh sb="40" eb="42">
      <t>ベイグン</t>
    </rPh>
    <rPh sb="43" eb="46">
      <t>アンテイテキ</t>
    </rPh>
    <rPh sb="47" eb="49">
      <t>チュウリュウ</t>
    </rPh>
    <rPh sb="53" eb="55">
      <t>シサク</t>
    </rPh>
    <rPh sb="56" eb="58">
      <t>シンテン</t>
    </rPh>
    <phoneticPr fontId="5"/>
  </si>
  <si>
    <t>　日米間で緊密に協議し，日米安全保障体制の信頼をより一層向上させる。また，在日米軍の再編に関する合意を着実に実施する。</t>
    <rPh sb="1" eb="4">
      <t>ニチベイカン</t>
    </rPh>
    <rPh sb="5" eb="7">
      <t>キンミツ</t>
    </rPh>
    <rPh sb="8" eb="10">
      <t>キョウギ</t>
    </rPh>
    <rPh sb="12" eb="14">
      <t>ニチベイ</t>
    </rPh>
    <rPh sb="14" eb="16">
      <t>アンゼン</t>
    </rPh>
    <rPh sb="16" eb="18">
      <t>ホショウ</t>
    </rPh>
    <rPh sb="18" eb="20">
      <t>タイセイ</t>
    </rPh>
    <rPh sb="21" eb="23">
      <t>シンライ</t>
    </rPh>
    <rPh sb="26" eb="28">
      <t>イッソウ</t>
    </rPh>
    <rPh sb="28" eb="30">
      <t>コウジョウ</t>
    </rPh>
    <rPh sb="37" eb="39">
      <t>ザイニチ</t>
    </rPh>
    <rPh sb="39" eb="41">
      <t>ベイグン</t>
    </rPh>
    <rPh sb="42" eb="44">
      <t>サイヘン</t>
    </rPh>
    <rPh sb="45" eb="46">
      <t>カン</t>
    </rPh>
    <rPh sb="48" eb="50">
      <t>ゴウイ</t>
    </rPh>
    <rPh sb="51" eb="53">
      <t>チャクジツ</t>
    </rPh>
    <rPh sb="54" eb="56">
      <t>ジッシ</t>
    </rPh>
    <phoneticPr fontId="5"/>
  </si>
  <si>
    <t>　米国における対日世論調査の結果（日米安保条約を維持すべきとの回答の割合）</t>
    <rPh sb="1" eb="3">
      <t>ベイコク</t>
    </rPh>
    <rPh sb="7" eb="9">
      <t>タイニチ</t>
    </rPh>
    <rPh sb="9" eb="11">
      <t>セロン</t>
    </rPh>
    <rPh sb="11" eb="13">
      <t>チョウサ</t>
    </rPh>
    <rPh sb="14" eb="16">
      <t>ケッカ</t>
    </rPh>
    <rPh sb="17" eb="19">
      <t>ニチベイ</t>
    </rPh>
    <rPh sb="19" eb="21">
      <t>アンポ</t>
    </rPh>
    <rPh sb="21" eb="23">
      <t>ジョウヤク</t>
    </rPh>
    <rPh sb="24" eb="26">
      <t>イジ</t>
    </rPh>
    <rPh sb="31" eb="33">
      <t>カイトウ</t>
    </rPh>
    <rPh sb="34" eb="36">
      <t>ワリアイ</t>
    </rPh>
    <phoneticPr fontId="5"/>
  </si>
  <si>
    <t>各個別事業における出張回数</t>
    <rPh sb="0" eb="1">
      <t>カク</t>
    </rPh>
    <rPh sb="1" eb="3">
      <t>コベツ</t>
    </rPh>
    <rPh sb="3" eb="5">
      <t>ジギョウ</t>
    </rPh>
    <rPh sb="9" eb="11">
      <t>シュッチョウ</t>
    </rPh>
    <rPh sb="11" eb="13">
      <t>カイスウ</t>
    </rPh>
    <phoneticPr fontId="5"/>
  </si>
  <si>
    <t>回</t>
    <rPh sb="0" eb="1">
      <t>カイ</t>
    </rPh>
    <phoneticPr fontId="5"/>
  </si>
  <si>
    <t>安全保障に関する調査研究，在日米軍オリエンテーション・プログラムに関するセミナー回数</t>
    <rPh sb="0" eb="2">
      <t>アンゼン</t>
    </rPh>
    <rPh sb="2" eb="4">
      <t>ホショウ</t>
    </rPh>
    <rPh sb="5" eb="6">
      <t>カン</t>
    </rPh>
    <rPh sb="8" eb="10">
      <t>チョウサ</t>
    </rPh>
    <rPh sb="10" eb="12">
      <t>ケンキュウ</t>
    </rPh>
    <rPh sb="13" eb="15">
      <t>ザイニチ</t>
    </rPh>
    <rPh sb="15" eb="17">
      <t>ベイグン</t>
    </rPh>
    <rPh sb="33" eb="34">
      <t>カン</t>
    </rPh>
    <rPh sb="40" eb="42">
      <t>カイスウ</t>
    </rPh>
    <phoneticPr fontId="5"/>
  </si>
  <si>
    <t>円</t>
    <rPh sb="0" eb="1">
      <t>エン</t>
    </rPh>
    <phoneticPr fontId="5"/>
  </si>
  <si>
    <t>24,674,760/165</t>
    <phoneticPr fontId="5"/>
  </si>
  <si>
    <t>各個別事業における出張に要した旅費支給額／回数</t>
    <rPh sb="0" eb="1">
      <t>カク</t>
    </rPh>
    <rPh sb="1" eb="3">
      <t>コベツ</t>
    </rPh>
    <rPh sb="3" eb="5">
      <t>ジギョウ</t>
    </rPh>
    <rPh sb="9" eb="11">
      <t>シュッチョウ</t>
    </rPh>
    <rPh sb="12" eb="13">
      <t>ヨウ</t>
    </rPh>
    <rPh sb="15" eb="17">
      <t>リョヒ</t>
    </rPh>
    <rPh sb="17" eb="20">
      <t>シキュウガク</t>
    </rPh>
    <rPh sb="21" eb="23">
      <t>カイスウ</t>
    </rPh>
    <phoneticPr fontId="5"/>
  </si>
  <si>
    <t>18,658,713/140</t>
    <phoneticPr fontId="5"/>
  </si>
  <si>
    <t>各種セミナー回数に要した金額／参加人数　</t>
    <rPh sb="0" eb="1">
      <t>カク</t>
    </rPh>
    <rPh sb="1" eb="2">
      <t>シュ</t>
    </rPh>
    <rPh sb="6" eb="8">
      <t>カイスウ</t>
    </rPh>
    <rPh sb="9" eb="10">
      <t>ヨウ</t>
    </rPh>
    <rPh sb="12" eb="14">
      <t>キンガク</t>
    </rPh>
    <rPh sb="15" eb="17">
      <t>サンカ</t>
    </rPh>
    <rPh sb="17" eb="19">
      <t>ニンズウ</t>
    </rPh>
    <phoneticPr fontId="5"/>
  </si>
  <si>
    <t>　　円/回</t>
    <rPh sb="2" eb="3">
      <t>エン</t>
    </rPh>
    <rPh sb="4" eb="5">
      <t>カイ</t>
    </rPh>
    <phoneticPr fontId="5"/>
  </si>
  <si>
    <t>12,731,486/68</t>
    <phoneticPr fontId="5"/>
  </si>
  <si>
    <t>11,617,447/82</t>
    <phoneticPr fontId="5"/>
  </si>
  <si>
    <t>地域別外交</t>
    <rPh sb="0" eb="3">
      <t>チイキベツ</t>
    </rPh>
    <rPh sb="3" eb="5">
      <t>ガイコウ</t>
    </rPh>
    <phoneticPr fontId="5"/>
  </si>
  <si>
    <t>Ⅰ－２－３　米国との安全保障分野での協力推進</t>
    <rPh sb="6" eb="8">
      <t>ベイコク</t>
    </rPh>
    <rPh sb="10" eb="12">
      <t>アンゼン</t>
    </rPh>
    <rPh sb="12" eb="14">
      <t>ホショウ</t>
    </rPh>
    <rPh sb="14" eb="16">
      <t>ブンヤ</t>
    </rPh>
    <rPh sb="18" eb="20">
      <t>キョウリョク</t>
    </rPh>
    <rPh sb="20" eb="22">
      <t>スイシン</t>
    </rPh>
    <phoneticPr fontId="5"/>
  </si>
  <si>
    <t>日米安保体制の信頼性の向上のための施策の推進</t>
    <rPh sb="0" eb="2">
      <t>ニチベイ</t>
    </rPh>
    <rPh sb="2" eb="4">
      <t>アンポ</t>
    </rPh>
    <rPh sb="4" eb="6">
      <t>タイセイ</t>
    </rPh>
    <rPh sb="7" eb="10">
      <t>シンライセイ</t>
    </rPh>
    <rPh sb="11" eb="13">
      <t>コウジョウ</t>
    </rPh>
    <rPh sb="17" eb="19">
      <t>シサク</t>
    </rPh>
    <rPh sb="20" eb="22">
      <t>スイシン</t>
    </rPh>
    <phoneticPr fontId="5"/>
  </si>
  <si>
    <t>　日米間で緊密に協議し，日米安保体制の信頼性をより一層向上させる。</t>
    <rPh sb="1" eb="4">
      <t>ニチベイカン</t>
    </rPh>
    <rPh sb="5" eb="7">
      <t>キンミツ</t>
    </rPh>
    <rPh sb="8" eb="10">
      <t>キョウギ</t>
    </rPh>
    <rPh sb="12" eb="14">
      <t>ニチベイ</t>
    </rPh>
    <rPh sb="14" eb="16">
      <t>アンポ</t>
    </rPh>
    <rPh sb="16" eb="18">
      <t>タイセイ</t>
    </rPh>
    <rPh sb="19" eb="22">
      <t>シンライセイ</t>
    </rPh>
    <rPh sb="25" eb="27">
      <t>イッソウ</t>
    </rPh>
    <rPh sb="27" eb="29">
      <t>コウジョウ</t>
    </rPh>
    <phoneticPr fontId="5"/>
  </si>
  <si>
    <t>28年度</t>
    <rPh sb="2" eb="4">
      <t>ネンド</t>
    </rPh>
    <phoneticPr fontId="5"/>
  </si>
  <si>
    <t>　２７年４月の日米首脳会談などを通じて確認された強固な日米関係の上に立ち，新ガイドライン及び平和安全法制の下で，日米同盟の抑止力・対応力を一層強化させる。弾道ミサイル防衛，サイバー，宇宙，海洋安全保障等幅広い分野で日米安全保障協力を強化し，日米安保体制の信頼性をより一層向上させる。</t>
    <rPh sb="3" eb="4">
      <t>ネン</t>
    </rPh>
    <rPh sb="5" eb="6">
      <t>ガツ</t>
    </rPh>
    <rPh sb="7" eb="9">
      <t>ニチベイ</t>
    </rPh>
    <rPh sb="9" eb="11">
      <t>シュノウ</t>
    </rPh>
    <rPh sb="11" eb="13">
      <t>カイダン</t>
    </rPh>
    <rPh sb="16" eb="17">
      <t>ツウ</t>
    </rPh>
    <rPh sb="19" eb="21">
      <t>カクニン</t>
    </rPh>
    <rPh sb="24" eb="26">
      <t>キョウコ</t>
    </rPh>
    <rPh sb="27" eb="29">
      <t>ニチベイ</t>
    </rPh>
    <rPh sb="29" eb="31">
      <t>カンケイ</t>
    </rPh>
    <rPh sb="32" eb="33">
      <t>ウエ</t>
    </rPh>
    <rPh sb="34" eb="35">
      <t>タ</t>
    </rPh>
    <rPh sb="37" eb="38">
      <t>シン</t>
    </rPh>
    <rPh sb="44" eb="45">
      <t>オヨ</t>
    </rPh>
    <rPh sb="46" eb="48">
      <t>ヘイワ</t>
    </rPh>
    <rPh sb="48" eb="50">
      <t>アンゼン</t>
    </rPh>
    <rPh sb="50" eb="52">
      <t>ホウセイ</t>
    </rPh>
    <rPh sb="53" eb="54">
      <t>シタ</t>
    </rPh>
    <rPh sb="56" eb="58">
      <t>ニチベイ</t>
    </rPh>
    <rPh sb="58" eb="60">
      <t>ドウメイ</t>
    </rPh>
    <rPh sb="61" eb="64">
      <t>ヨクシリョク</t>
    </rPh>
    <rPh sb="65" eb="68">
      <t>タイオウリョク</t>
    </rPh>
    <rPh sb="69" eb="71">
      <t>イッソウ</t>
    </rPh>
    <rPh sb="71" eb="73">
      <t>キョウカ</t>
    </rPh>
    <rPh sb="77" eb="79">
      <t>ダンドウ</t>
    </rPh>
    <rPh sb="83" eb="85">
      <t>ボウエイ</t>
    </rPh>
    <rPh sb="91" eb="93">
      <t>ウチュウ</t>
    </rPh>
    <rPh sb="94" eb="96">
      <t>カイヨウ</t>
    </rPh>
    <rPh sb="96" eb="98">
      <t>アンゼン</t>
    </rPh>
    <rPh sb="98" eb="100">
      <t>ホショウ</t>
    </rPh>
    <rPh sb="100" eb="101">
      <t>トウ</t>
    </rPh>
    <rPh sb="101" eb="103">
      <t>ハバヒロ</t>
    </rPh>
    <rPh sb="104" eb="106">
      <t>ブンヤ</t>
    </rPh>
    <rPh sb="107" eb="109">
      <t>ニチベイ</t>
    </rPh>
    <rPh sb="109" eb="111">
      <t>アンゼン</t>
    </rPh>
    <rPh sb="111" eb="113">
      <t>ホショウ</t>
    </rPh>
    <rPh sb="113" eb="115">
      <t>キョウリョク</t>
    </rPh>
    <rPh sb="116" eb="118">
      <t>キョウカ</t>
    </rPh>
    <rPh sb="120" eb="122">
      <t>ニチベイ</t>
    </rPh>
    <rPh sb="122" eb="124">
      <t>アンポ</t>
    </rPh>
    <rPh sb="124" eb="126">
      <t>タイセイ</t>
    </rPh>
    <rPh sb="127" eb="130">
      <t>シンライセイ</t>
    </rPh>
    <rPh sb="133" eb="135">
      <t>イッソウ</t>
    </rPh>
    <rPh sb="135" eb="137">
      <t>コウジョウ</t>
    </rPh>
    <phoneticPr fontId="5"/>
  </si>
  <si>
    <t>　日米両国は，５月，１２月及び２９年２月の日米首脳会談などを通じて確認された強固な日米関係の上に立ち，新ガイドライン及び平和安全法制の下で，日米同盟の抑止力・対応力を一層強化している。このような取組の中で日米両国は，弾道ミサイル防衛，サイバー，宇宙，海洋安全保障などの幅広い分野における協力を拡大・強化している。</t>
    <rPh sb="1" eb="3">
      <t>ニチベイ</t>
    </rPh>
    <rPh sb="3" eb="5">
      <t>リョウコク</t>
    </rPh>
    <rPh sb="8" eb="9">
      <t>ガツ</t>
    </rPh>
    <rPh sb="12" eb="13">
      <t>ガツ</t>
    </rPh>
    <rPh sb="13" eb="14">
      <t>オヨ</t>
    </rPh>
    <rPh sb="17" eb="18">
      <t>ネン</t>
    </rPh>
    <rPh sb="19" eb="20">
      <t>ガツ</t>
    </rPh>
    <rPh sb="21" eb="23">
      <t>ニチベイ</t>
    </rPh>
    <rPh sb="23" eb="25">
      <t>シュノウ</t>
    </rPh>
    <rPh sb="25" eb="27">
      <t>カイダン</t>
    </rPh>
    <rPh sb="30" eb="31">
      <t>ツウ</t>
    </rPh>
    <rPh sb="33" eb="35">
      <t>カクニン</t>
    </rPh>
    <rPh sb="38" eb="40">
      <t>キョウコ</t>
    </rPh>
    <rPh sb="41" eb="43">
      <t>ニチベイ</t>
    </rPh>
    <rPh sb="43" eb="45">
      <t>カンケイ</t>
    </rPh>
    <rPh sb="46" eb="47">
      <t>ウエ</t>
    </rPh>
    <rPh sb="48" eb="49">
      <t>タ</t>
    </rPh>
    <rPh sb="51" eb="52">
      <t>シン</t>
    </rPh>
    <rPh sb="58" eb="59">
      <t>オヨ</t>
    </rPh>
    <rPh sb="60" eb="62">
      <t>ヘイワ</t>
    </rPh>
    <rPh sb="62" eb="64">
      <t>アンゼン</t>
    </rPh>
    <rPh sb="64" eb="66">
      <t>ホウセイ</t>
    </rPh>
    <rPh sb="67" eb="68">
      <t>モト</t>
    </rPh>
    <rPh sb="70" eb="72">
      <t>ニチベイ</t>
    </rPh>
    <rPh sb="72" eb="74">
      <t>ドウメイ</t>
    </rPh>
    <rPh sb="75" eb="78">
      <t>ヨクシリョク</t>
    </rPh>
    <rPh sb="79" eb="82">
      <t>タイオウリョク</t>
    </rPh>
    <rPh sb="83" eb="85">
      <t>イッソウ</t>
    </rPh>
    <rPh sb="85" eb="87">
      <t>キョウカ</t>
    </rPh>
    <rPh sb="97" eb="98">
      <t>ト</t>
    </rPh>
    <rPh sb="98" eb="99">
      <t>ク</t>
    </rPh>
    <rPh sb="100" eb="101">
      <t>ナカ</t>
    </rPh>
    <rPh sb="102" eb="104">
      <t>ニチベイ</t>
    </rPh>
    <rPh sb="104" eb="106">
      <t>リョウコク</t>
    </rPh>
    <rPh sb="108" eb="110">
      <t>ダンドウ</t>
    </rPh>
    <rPh sb="114" eb="116">
      <t>ボウエイ</t>
    </rPh>
    <rPh sb="122" eb="124">
      <t>ウチュウ</t>
    </rPh>
    <rPh sb="125" eb="127">
      <t>カイヨウ</t>
    </rPh>
    <rPh sb="127" eb="129">
      <t>アンゼン</t>
    </rPh>
    <rPh sb="129" eb="131">
      <t>ホショウ</t>
    </rPh>
    <rPh sb="134" eb="136">
      <t>ハバヒロ</t>
    </rPh>
    <rPh sb="137" eb="139">
      <t>ブンヤ</t>
    </rPh>
    <rPh sb="143" eb="145">
      <t>キョウリョク</t>
    </rPh>
    <rPh sb="146" eb="148">
      <t>カクダイ</t>
    </rPh>
    <rPh sb="149" eb="151">
      <t>キョウカ</t>
    </rPh>
    <phoneticPr fontId="5"/>
  </si>
  <si>
    <t>29年度</t>
    <rPh sb="2" eb="4">
      <t>ネンド</t>
    </rPh>
    <phoneticPr fontId="5"/>
  </si>
  <si>
    <t>30年度</t>
    <rPh sb="2" eb="4">
      <t>ネンド</t>
    </rPh>
    <phoneticPr fontId="5"/>
  </si>
  <si>
    <t>　２９年２月の日米首脳会談などを通じて確認された強固な日米関係の上に立ち，新ガイドライン及び平和安全法制の下で，日米同盟の抑止力・対処力を一層強化させる。弾道ミサイル防衛，サイバー，宇宙，海洋安全保障等幅広い分野において日米安全保障協力の強化を着実に進展させ，日米安保体制の信頼性をより一層向上させる。</t>
    <rPh sb="3" eb="4">
      <t>ネン</t>
    </rPh>
    <rPh sb="5" eb="6">
      <t>ガツ</t>
    </rPh>
    <rPh sb="7" eb="9">
      <t>ニチベイ</t>
    </rPh>
    <rPh sb="9" eb="11">
      <t>シュノウ</t>
    </rPh>
    <rPh sb="11" eb="13">
      <t>カイダン</t>
    </rPh>
    <rPh sb="16" eb="17">
      <t>ツウ</t>
    </rPh>
    <rPh sb="19" eb="21">
      <t>カクニン</t>
    </rPh>
    <rPh sb="24" eb="26">
      <t>キョウコ</t>
    </rPh>
    <rPh sb="27" eb="29">
      <t>ニチベイ</t>
    </rPh>
    <rPh sb="29" eb="31">
      <t>カンケイ</t>
    </rPh>
    <rPh sb="32" eb="33">
      <t>ウエ</t>
    </rPh>
    <rPh sb="34" eb="35">
      <t>タ</t>
    </rPh>
    <rPh sb="37" eb="38">
      <t>シン</t>
    </rPh>
    <rPh sb="44" eb="45">
      <t>オヨ</t>
    </rPh>
    <rPh sb="46" eb="48">
      <t>ヘイワ</t>
    </rPh>
    <rPh sb="48" eb="50">
      <t>アンゼン</t>
    </rPh>
    <rPh sb="50" eb="52">
      <t>ホウセイ</t>
    </rPh>
    <rPh sb="53" eb="54">
      <t>モト</t>
    </rPh>
    <rPh sb="56" eb="58">
      <t>ニチベイ</t>
    </rPh>
    <rPh sb="58" eb="60">
      <t>ドウメイ</t>
    </rPh>
    <rPh sb="61" eb="64">
      <t>ヨクシリョク</t>
    </rPh>
    <rPh sb="65" eb="67">
      <t>タイショ</t>
    </rPh>
    <rPh sb="67" eb="68">
      <t>リョク</t>
    </rPh>
    <rPh sb="69" eb="71">
      <t>イッソウ</t>
    </rPh>
    <rPh sb="71" eb="73">
      <t>キョウカ</t>
    </rPh>
    <rPh sb="77" eb="79">
      <t>ダンドウ</t>
    </rPh>
    <rPh sb="83" eb="85">
      <t>ボウエイ</t>
    </rPh>
    <rPh sb="91" eb="93">
      <t>ウチュウ</t>
    </rPh>
    <rPh sb="94" eb="96">
      <t>カイヨウ</t>
    </rPh>
    <rPh sb="96" eb="98">
      <t>アンゼン</t>
    </rPh>
    <rPh sb="98" eb="100">
      <t>ホショウ</t>
    </rPh>
    <rPh sb="100" eb="101">
      <t>トウ</t>
    </rPh>
    <rPh sb="101" eb="103">
      <t>ハバヒロ</t>
    </rPh>
    <rPh sb="104" eb="106">
      <t>ブンヤ</t>
    </rPh>
    <rPh sb="110" eb="112">
      <t>ニチベイ</t>
    </rPh>
    <rPh sb="112" eb="114">
      <t>アンゼン</t>
    </rPh>
    <rPh sb="114" eb="116">
      <t>ホショウ</t>
    </rPh>
    <rPh sb="116" eb="118">
      <t>キョウリョク</t>
    </rPh>
    <rPh sb="119" eb="121">
      <t>キョウカ</t>
    </rPh>
    <rPh sb="122" eb="124">
      <t>チャクジツ</t>
    </rPh>
    <rPh sb="125" eb="127">
      <t>シンテン</t>
    </rPh>
    <rPh sb="130" eb="132">
      <t>ニチベイ</t>
    </rPh>
    <rPh sb="132" eb="134">
      <t>アンポ</t>
    </rPh>
    <rPh sb="134" eb="136">
      <t>タイセイ</t>
    </rPh>
    <rPh sb="137" eb="140">
      <t>シンライセイ</t>
    </rPh>
    <rPh sb="143" eb="145">
      <t>イッソウ</t>
    </rPh>
    <rPh sb="145" eb="147">
      <t>コウジョウ</t>
    </rPh>
    <phoneticPr fontId="5"/>
  </si>
  <si>
    <t>　日米安保体制の堅持は我が国安全保障政策の重要な柱のひとつであり，この運用のため，米国の軍事防衛関係情勢に関する情報収集・調査・分析を行うほか，米国政府との協議，在日米軍施設・区域を抱える地方公共団体との連絡・調整等の施策を行う。</t>
    <rPh sb="1" eb="3">
      <t>ニチベイ</t>
    </rPh>
    <rPh sb="3" eb="5">
      <t>アンポ</t>
    </rPh>
    <rPh sb="5" eb="7">
      <t>タイセイ</t>
    </rPh>
    <rPh sb="8" eb="10">
      <t>ケンジ</t>
    </rPh>
    <rPh sb="11" eb="12">
      <t>ワ</t>
    </rPh>
    <rPh sb="13" eb="14">
      <t>コク</t>
    </rPh>
    <rPh sb="14" eb="16">
      <t>アンゼン</t>
    </rPh>
    <rPh sb="16" eb="18">
      <t>ホショウ</t>
    </rPh>
    <rPh sb="18" eb="20">
      <t>セイサク</t>
    </rPh>
    <rPh sb="21" eb="23">
      <t>ジュウヨウ</t>
    </rPh>
    <rPh sb="24" eb="25">
      <t>ハシラ</t>
    </rPh>
    <rPh sb="35" eb="37">
      <t>ウンヨウ</t>
    </rPh>
    <rPh sb="41" eb="43">
      <t>ベイコク</t>
    </rPh>
    <rPh sb="44" eb="46">
      <t>グンジ</t>
    </rPh>
    <rPh sb="46" eb="48">
      <t>ボウエイ</t>
    </rPh>
    <rPh sb="48" eb="50">
      <t>カンケイ</t>
    </rPh>
    <rPh sb="50" eb="52">
      <t>ジョウセイ</t>
    </rPh>
    <rPh sb="53" eb="54">
      <t>カン</t>
    </rPh>
    <rPh sb="56" eb="58">
      <t>ジョウホウ</t>
    </rPh>
    <rPh sb="58" eb="60">
      <t>シュウシュウ</t>
    </rPh>
    <rPh sb="61" eb="63">
      <t>チョウサ</t>
    </rPh>
    <rPh sb="64" eb="66">
      <t>ブンセキ</t>
    </rPh>
    <rPh sb="67" eb="68">
      <t>オコナ</t>
    </rPh>
    <rPh sb="72" eb="74">
      <t>ベイコク</t>
    </rPh>
    <rPh sb="74" eb="76">
      <t>セイフ</t>
    </rPh>
    <rPh sb="78" eb="80">
      <t>キョウギ</t>
    </rPh>
    <rPh sb="81" eb="83">
      <t>ザイニチ</t>
    </rPh>
    <rPh sb="83" eb="85">
      <t>ベイグン</t>
    </rPh>
    <rPh sb="85" eb="87">
      <t>シセツ</t>
    </rPh>
    <rPh sb="88" eb="90">
      <t>クイキ</t>
    </rPh>
    <rPh sb="91" eb="92">
      <t>カカ</t>
    </rPh>
    <rPh sb="94" eb="96">
      <t>チホウ</t>
    </rPh>
    <rPh sb="96" eb="98">
      <t>コウキョウ</t>
    </rPh>
    <rPh sb="98" eb="100">
      <t>ダンタイ</t>
    </rPh>
    <rPh sb="102" eb="104">
      <t>レンラク</t>
    </rPh>
    <rPh sb="105" eb="107">
      <t>チョウセイ</t>
    </rPh>
    <rPh sb="107" eb="108">
      <t>トウ</t>
    </rPh>
    <rPh sb="109" eb="111">
      <t>シサク</t>
    </rPh>
    <rPh sb="112" eb="113">
      <t>オコナ</t>
    </rPh>
    <phoneticPr fontId="5"/>
  </si>
  <si>
    <t>在日米軍の安定的な駐留のための施策の進展</t>
    <rPh sb="0" eb="2">
      <t>ザイニチ</t>
    </rPh>
    <rPh sb="2" eb="4">
      <t>ベイグン</t>
    </rPh>
    <rPh sb="5" eb="8">
      <t>アンテイテキ</t>
    </rPh>
    <rPh sb="9" eb="11">
      <t>チュウリュウ</t>
    </rPh>
    <rPh sb="15" eb="17">
      <t>シサク</t>
    </rPh>
    <rPh sb="18" eb="20">
      <t>シンテン</t>
    </rPh>
    <phoneticPr fontId="5"/>
  </si>
  <si>
    <t>　在日米軍の再編に関する合意を着実に実施する。</t>
    <rPh sb="1" eb="3">
      <t>ザイニチ</t>
    </rPh>
    <rPh sb="3" eb="5">
      <t>ベイグン</t>
    </rPh>
    <rPh sb="6" eb="8">
      <t>サイヘン</t>
    </rPh>
    <rPh sb="9" eb="10">
      <t>カン</t>
    </rPh>
    <rPh sb="12" eb="14">
      <t>ゴウイ</t>
    </rPh>
    <rPh sb="15" eb="17">
      <t>チャクジツ</t>
    </rPh>
    <rPh sb="18" eb="20">
      <t>ジッシ</t>
    </rPh>
    <phoneticPr fontId="5"/>
  </si>
  <si>
    <t>　２０年越しの課題であった北部訓練場の過半の返還実現。沖縄で発生した在日米軍の軍属による殺人被疑事件を受け，日米両政府は「軍属を含む日米地位協定上の地位を有する米国の人員に係る日米地位協定上の扱いの見直しに関する日米共同発表」を発出し，さらに集中的に協議を続け，日米地位協定の軍属に関する補足協定が署名・発効した。</t>
    <rPh sb="3" eb="4">
      <t>ネン</t>
    </rPh>
    <rPh sb="4" eb="5">
      <t>ゴ</t>
    </rPh>
    <rPh sb="7" eb="9">
      <t>カダイ</t>
    </rPh>
    <rPh sb="13" eb="15">
      <t>ホクブ</t>
    </rPh>
    <rPh sb="15" eb="18">
      <t>クンレンジョウ</t>
    </rPh>
    <rPh sb="19" eb="21">
      <t>カハン</t>
    </rPh>
    <rPh sb="22" eb="24">
      <t>ヘンカン</t>
    </rPh>
    <rPh sb="24" eb="26">
      <t>ジツゲン</t>
    </rPh>
    <rPh sb="27" eb="29">
      <t>オキナワ</t>
    </rPh>
    <rPh sb="30" eb="32">
      <t>ハッセイ</t>
    </rPh>
    <rPh sb="34" eb="36">
      <t>ザイニチ</t>
    </rPh>
    <rPh sb="36" eb="38">
      <t>ベイグン</t>
    </rPh>
    <rPh sb="39" eb="41">
      <t>グンゾク</t>
    </rPh>
    <rPh sb="44" eb="46">
      <t>サツジン</t>
    </rPh>
    <rPh sb="46" eb="48">
      <t>ヒギ</t>
    </rPh>
    <rPh sb="48" eb="50">
      <t>ジケン</t>
    </rPh>
    <rPh sb="51" eb="52">
      <t>ウ</t>
    </rPh>
    <rPh sb="54" eb="56">
      <t>ニチベイ</t>
    </rPh>
    <rPh sb="56" eb="59">
      <t>リョウセイフ</t>
    </rPh>
    <rPh sb="61" eb="63">
      <t>グンゾク</t>
    </rPh>
    <rPh sb="64" eb="65">
      <t>フク</t>
    </rPh>
    <rPh sb="66" eb="68">
      <t>ニチベイ</t>
    </rPh>
    <rPh sb="68" eb="70">
      <t>チイ</t>
    </rPh>
    <rPh sb="70" eb="72">
      <t>キョウテイ</t>
    </rPh>
    <rPh sb="72" eb="73">
      <t>ジョウ</t>
    </rPh>
    <rPh sb="74" eb="76">
      <t>チイ</t>
    </rPh>
    <rPh sb="77" eb="78">
      <t>ユウ</t>
    </rPh>
    <rPh sb="80" eb="82">
      <t>ベイコク</t>
    </rPh>
    <rPh sb="83" eb="85">
      <t>ジンイン</t>
    </rPh>
    <rPh sb="86" eb="87">
      <t>カカ</t>
    </rPh>
    <rPh sb="88" eb="90">
      <t>ニチベイ</t>
    </rPh>
    <rPh sb="90" eb="92">
      <t>チイ</t>
    </rPh>
    <rPh sb="92" eb="95">
      <t>キョウテイジョウ</t>
    </rPh>
    <rPh sb="96" eb="97">
      <t>アツカ</t>
    </rPh>
    <rPh sb="99" eb="101">
      <t>ミナオ</t>
    </rPh>
    <rPh sb="103" eb="104">
      <t>カン</t>
    </rPh>
    <rPh sb="106" eb="108">
      <t>ニチベイ</t>
    </rPh>
    <rPh sb="108" eb="110">
      <t>キョウドウ</t>
    </rPh>
    <rPh sb="110" eb="111">
      <t>ハツ</t>
    </rPh>
    <rPh sb="111" eb="112">
      <t>ヒョウ</t>
    </rPh>
    <rPh sb="114" eb="116">
      <t>ハッシュツ</t>
    </rPh>
    <rPh sb="121" eb="123">
      <t>シュウチュウ</t>
    </rPh>
    <rPh sb="123" eb="124">
      <t>テキ</t>
    </rPh>
    <rPh sb="125" eb="127">
      <t>キョウギ</t>
    </rPh>
    <rPh sb="128" eb="129">
      <t>ツヅ</t>
    </rPh>
    <rPh sb="131" eb="133">
      <t>ニチベイ</t>
    </rPh>
    <rPh sb="133" eb="135">
      <t>チイ</t>
    </rPh>
    <rPh sb="135" eb="137">
      <t>キョウテイ</t>
    </rPh>
    <rPh sb="138" eb="140">
      <t>グンゾク</t>
    </rPh>
    <rPh sb="141" eb="142">
      <t>カン</t>
    </rPh>
    <rPh sb="144" eb="146">
      <t>ホソク</t>
    </rPh>
    <rPh sb="146" eb="148">
      <t>キョウテイ</t>
    </rPh>
    <rPh sb="149" eb="151">
      <t>ショメイ</t>
    </rPh>
    <rPh sb="152" eb="154">
      <t>ハッコウ</t>
    </rPh>
    <phoneticPr fontId="5"/>
  </si>
  <si>
    <t>　沖縄を始めとする地元の負担軽減を図りその理解を得る観点から在日米軍の再編に関する合意の着実な実施に向け，普天間飛行場の辺野古沖への移設や，２５年４月の「沖縄における在日米軍施設・区域に関する統合計画」に基づく，沖縄の施設・区域の返還等に向けた作業を着実に実施する。在日米軍に関する諸問題に関して，移設・区域の周辺住民等からの懸念も踏まえ，日米両政府の間で協議を行い，一つ一つの具体的な問題に対応していく。</t>
    <rPh sb="1" eb="3">
      <t>オキナワ</t>
    </rPh>
    <rPh sb="4" eb="5">
      <t>ハジ</t>
    </rPh>
    <rPh sb="9" eb="11">
      <t>ジモト</t>
    </rPh>
    <rPh sb="12" eb="14">
      <t>フタン</t>
    </rPh>
    <rPh sb="14" eb="16">
      <t>ケイゲン</t>
    </rPh>
    <rPh sb="17" eb="18">
      <t>ハカ</t>
    </rPh>
    <rPh sb="21" eb="23">
      <t>リカイ</t>
    </rPh>
    <rPh sb="24" eb="25">
      <t>エ</t>
    </rPh>
    <rPh sb="26" eb="28">
      <t>カンテン</t>
    </rPh>
    <rPh sb="30" eb="32">
      <t>ザイニチ</t>
    </rPh>
    <rPh sb="32" eb="34">
      <t>ベイグン</t>
    </rPh>
    <rPh sb="35" eb="37">
      <t>サイヘン</t>
    </rPh>
    <rPh sb="38" eb="39">
      <t>カン</t>
    </rPh>
    <rPh sb="41" eb="43">
      <t>ゴウイ</t>
    </rPh>
    <rPh sb="44" eb="46">
      <t>チャクジツ</t>
    </rPh>
    <rPh sb="47" eb="49">
      <t>ジッシ</t>
    </rPh>
    <rPh sb="50" eb="51">
      <t>ム</t>
    </rPh>
    <rPh sb="53" eb="56">
      <t>フテンマ</t>
    </rPh>
    <rPh sb="56" eb="59">
      <t>ヒコウジョウ</t>
    </rPh>
    <rPh sb="60" eb="63">
      <t>ヘノコ</t>
    </rPh>
    <rPh sb="63" eb="64">
      <t>オキ</t>
    </rPh>
    <rPh sb="66" eb="68">
      <t>イセツ</t>
    </rPh>
    <rPh sb="72" eb="73">
      <t>ネン</t>
    </rPh>
    <rPh sb="74" eb="75">
      <t>ガツ</t>
    </rPh>
    <rPh sb="77" eb="79">
      <t>オキナワ</t>
    </rPh>
    <rPh sb="83" eb="85">
      <t>ザイニチ</t>
    </rPh>
    <rPh sb="85" eb="87">
      <t>ベイグン</t>
    </rPh>
    <rPh sb="87" eb="89">
      <t>シセツ</t>
    </rPh>
    <rPh sb="90" eb="92">
      <t>クイキ</t>
    </rPh>
    <rPh sb="93" eb="94">
      <t>カン</t>
    </rPh>
    <rPh sb="96" eb="98">
      <t>トウゴウ</t>
    </rPh>
    <rPh sb="98" eb="100">
      <t>ケイカク</t>
    </rPh>
    <rPh sb="102" eb="103">
      <t>モト</t>
    </rPh>
    <rPh sb="106" eb="108">
      <t>オキナワ</t>
    </rPh>
    <rPh sb="109" eb="111">
      <t>シセツ</t>
    </rPh>
    <rPh sb="112" eb="114">
      <t>クイキ</t>
    </rPh>
    <rPh sb="115" eb="117">
      <t>ヘンカン</t>
    </rPh>
    <rPh sb="117" eb="118">
      <t>トウ</t>
    </rPh>
    <rPh sb="119" eb="120">
      <t>ム</t>
    </rPh>
    <rPh sb="122" eb="124">
      <t>サギョウ</t>
    </rPh>
    <rPh sb="125" eb="127">
      <t>チャクジツ</t>
    </rPh>
    <rPh sb="128" eb="130">
      <t>ジッシ</t>
    </rPh>
    <rPh sb="133" eb="135">
      <t>ザイニチ</t>
    </rPh>
    <rPh sb="135" eb="137">
      <t>ベイグン</t>
    </rPh>
    <rPh sb="138" eb="139">
      <t>カン</t>
    </rPh>
    <rPh sb="141" eb="144">
      <t>ショモンダイ</t>
    </rPh>
    <rPh sb="145" eb="146">
      <t>カン</t>
    </rPh>
    <rPh sb="149" eb="151">
      <t>イセツ</t>
    </rPh>
    <rPh sb="152" eb="154">
      <t>クイキ</t>
    </rPh>
    <rPh sb="155" eb="157">
      <t>シュウヘン</t>
    </rPh>
    <rPh sb="157" eb="159">
      <t>ジュウミン</t>
    </rPh>
    <rPh sb="159" eb="160">
      <t>トウ</t>
    </rPh>
    <rPh sb="163" eb="165">
      <t>ケネン</t>
    </rPh>
    <rPh sb="166" eb="167">
      <t>フ</t>
    </rPh>
    <rPh sb="170" eb="172">
      <t>ニチベイ</t>
    </rPh>
    <rPh sb="172" eb="175">
      <t>リョウセイフ</t>
    </rPh>
    <rPh sb="176" eb="177">
      <t>アイダ</t>
    </rPh>
    <rPh sb="178" eb="180">
      <t>キョウギ</t>
    </rPh>
    <rPh sb="181" eb="182">
      <t>オコナ</t>
    </rPh>
    <rPh sb="184" eb="185">
      <t>ヒト</t>
    </rPh>
    <rPh sb="186" eb="187">
      <t>ヒト</t>
    </rPh>
    <rPh sb="189" eb="192">
      <t>グタイテキ</t>
    </rPh>
    <rPh sb="193" eb="195">
      <t>モンダイ</t>
    </rPh>
    <rPh sb="196" eb="198">
      <t>タイオウ</t>
    </rPh>
    <phoneticPr fontId="5"/>
  </si>
  <si>
    <t>無</t>
  </si>
  <si>
    <t>有</t>
  </si>
  <si>
    <t>我が国の安全，地域の平和と安定に寄与するものであり，国民のニーズを的確に反映するもの。</t>
    <rPh sb="0" eb="1">
      <t>ワ</t>
    </rPh>
    <rPh sb="2" eb="3">
      <t>コク</t>
    </rPh>
    <rPh sb="4" eb="6">
      <t>アンゼン</t>
    </rPh>
    <rPh sb="7" eb="9">
      <t>チイキ</t>
    </rPh>
    <rPh sb="10" eb="12">
      <t>ヘイワ</t>
    </rPh>
    <rPh sb="13" eb="15">
      <t>アンテイ</t>
    </rPh>
    <rPh sb="16" eb="18">
      <t>キヨ</t>
    </rPh>
    <rPh sb="26" eb="28">
      <t>コクミン</t>
    </rPh>
    <rPh sb="33" eb="35">
      <t>テキカク</t>
    </rPh>
    <rPh sb="36" eb="38">
      <t>ハンエイ</t>
    </rPh>
    <phoneticPr fontId="5"/>
  </si>
  <si>
    <t>我が国の安全，地域の平和と安定に寄与するものであり，他に委ねることができないもの。</t>
    <rPh sb="0" eb="1">
      <t>ワ</t>
    </rPh>
    <rPh sb="2" eb="3">
      <t>コク</t>
    </rPh>
    <rPh sb="4" eb="6">
      <t>アンゼン</t>
    </rPh>
    <rPh sb="7" eb="9">
      <t>チイキ</t>
    </rPh>
    <rPh sb="10" eb="12">
      <t>ヘイワ</t>
    </rPh>
    <rPh sb="13" eb="15">
      <t>アンテイ</t>
    </rPh>
    <rPh sb="16" eb="18">
      <t>キヨ</t>
    </rPh>
    <rPh sb="26" eb="27">
      <t>タ</t>
    </rPh>
    <rPh sb="28" eb="29">
      <t>ユダ</t>
    </rPh>
    <phoneticPr fontId="5"/>
  </si>
  <si>
    <t>我が国の安全，地域の平和と安定に寄与するものであり，優先度の高いものとなっている。</t>
    <rPh sb="0" eb="1">
      <t>ワ</t>
    </rPh>
    <rPh sb="2" eb="3">
      <t>コク</t>
    </rPh>
    <rPh sb="4" eb="6">
      <t>アンゼン</t>
    </rPh>
    <rPh sb="7" eb="9">
      <t>チイキ</t>
    </rPh>
    <rPh sb="10" eb="12">
      <t>ヘイワ</t>
    </rPh>
    <rPh sb="13" eb="15">
      <t>アンテイ</t>
    </rPh>
    <rPh sb="16" eb="18">
      <t>キヨ</t>
    </rPh>
    <rPh sb="26" eb="29">
      <t>ユウセンド</t>
    </rPh>
    <rPh sb="30" eb="31">
      <t>タカ</t>
    </rPh>
    <phoneticPr fontId="5"/>
  </si>
  <si>
    <t>‐</t>
  </si>
  <si>
    <t>－</t>
    <phoneticPr fontId="5"/>
  </si>
  <si>
    <t>当省から直接実施業者や出張者等に直接経費を支払っており，支出は合理的になされている。</t>
    <rPh sb="0" eb="2">
      <t>トウショウ</t>
    </rPh>
    <rPh sb="4" eb="6">
      <t>チョクセツ</t>
    </rPh>
    <rPh sb="6" eb="8">
      <t>ジッシ</t>
    </rPh>
    <rPh sb="8" eb="10">
      <t>ギョウシャ</t>
    </rPh>
    <rPh sb="11" eb="14">
      <t>シュッチョウシャ</t>
    </rPh>
    <rPh sb="14" eb="15">
      <t>トウ</t>
    </rPh>
    <rPh sb="16" eb="18">
      <t>チョクセツ</t>
    </rPh>
    <rPh sb="18" eb="20">
      <t>ケイヒ</t>
    </rPh>
    <rPh sb="21" eb="23">
      <t>シハラ</t>
    </rPh>
    <rPh sb="28" eb="30">
      <t>シシュツ</t>
    </rPh>
    <rPh sb="31" eb="34">
      <t>ゴウリテキ</t>
    </rPh>
    <phoneticPr fontId="5"/>
  </si>
  <si>
    <t>事業目的に即し必要なものに限定している。</t>
    <rPh sb="0" eb="2">
      <t>ジギョウ</t>
    </rPh>
    <rPh sb="2" eb="4">
      <t>モクテキ</t>
    </rPh>
    <rPh sb="5" eb="6">
      <t>ソク</t>
    </rPh>
    <rPh sb="7" eb="9">
      <t>ヒツヨウ</t>
    </rPh>
    <rPh sb="13" eb="15">
      <t>ゲンテイ</t>
    </rPh>
    <phoneticPr fontId="5"/>
  </si>
  <si>
    <t>－</t>
    <phoneticPr fontId="5"/>
  </si>
  <si>
    <t>必要最小限のコストとなるよう努めると共に，複数の事業を統合して実施し，コスト削減や効率化に向けた工夫を行っている。</t>
    <rPh sb="0" eb="2">
      <t>ヒツヨウ</t>
    </rPh>
    <rPh sb="2" eb="5">
      <t>サイショウゲン</t>
    </rPh>
    <rPh sb="14" eb="15">
      <t>ツト</t>
    </rPh>
    <rPh sb="18" eb="19">
      <t>トモ</t>
    </rPh>
    <rPh sb="21" eb="23">
      <t>フクスウ</t>
    </rPh>
    <rPh sb="24" eb="26">
      <t>ジギョウ</t>
    </rPh>
    <rPh sb="27" eb="29">
      <t>トウゴウ</t>
    </rPh>
    <rPh sb="31" eb="33">
      <t>ジッシ</t>
    </rPh>
    <rPh sb="38" eb="40">
      <t>サクゲン</t>
    </rPh>
    <rPh sb="41" eb="44">
      <t>コウリツカ</t>
    </rPh>
    <rPh sb="45" eb="46">
      <t>ム</t>
    </rPh>
    <rPh sb="48" eb="50">
      <t>クフウ</t>
    </rPh>
    <rPh sb="51" eb="52">
      <t>オコナ</t>
    </rPh>
    <phoneticPr fontId="5"/>
  </si>
  <si>
    <t>－</t>
    <phoneticPr fontId="5"/>
  </si>
  <si>
    <t>我が国の安全，地域の平和と安定に資する事業であることから，国民の関心が高い事業であり，引き続き，安全保障分野における日米間の協力を強化していく。</t>
    <rPh sb="0" eb="1">
      <t>ワ</t>
    </rPh>
    <rPh sb="2" eb="3">
      <t>コク</t>
    </rPh>
    <rPh sb="4" eb="6">
      <t>アンゼン</t>
    </rPh>
    <rPh sb="7" eb="9">
      <t>チイキ</t>
    </rPh>
    <rPh sb="10" eb="12">
      <t>ヘイワ</t>
    </rPh>
    <rPh sb="13" eb="15">
      <t>アンテイ</t>
    </rPh>
    <rPh sb="16" eb="17">
      <t>シ</t>
    </rPh>
    <rPh sb="19" eb="21">
      <t>ジギョウ</t>
    </rPh>
    <rPh sb="29" eb="31">
      <t>コクミン</t>
    </rPh>
    <rPh sb="32" eb="34">
      <t>カンシン</t>
    </rPh>
    <rPh sb="35" eb="36">
      <t>タカ</t>
    </rPh>
    <rPh sb="37" eb="39">
      <t>ジギョウ</t>
    </rPh>
    <rPh sb="43" eb="44">
      <t>ヒ</t>
    </rPh>
    <rPh sb="45" eb="46">
      <t>ツヅ</t>
    </rPh>
    <rPh sb="48" eb="50">
      <t>アンゼン</t>
    </rPh>
    <rPh sb="50" eb="52">
      <t>ホショウ</t>
    </rPh>
    <rPh sb="52" eb="54">
      <t>ブンヤ</t>
    </rPh>
    <rPh sb="58" eb="61">
      <t>ニチベイカン</t>
    </rPh>
    <rPh sb="62" eb="64">
      <t>キョウリョク</t>
    </rPh>
    <rPh sb="65" eb="67">
      <t>キョウカ</t>
    </rPh>
    <phoneticPr fontId="5"/>
  </si>
  <si>
    <t>整備された施設や成果物を十分に活用し事業の有効性を図っている。</t>
    <rPh sb="0" eb="2">
      <t>セイビ</t>
    </rPh>
    <rPh sb="5" eb="7">
      <t>シセツ</t>
    </rPh>
    <rPh sb="8" eb="11">
      <t>セイカブツ</t>
    </rPh>
    <rPh sb="12" eb="14">
      <t>ジュウブン</t>
    </rPh>
    <rPh sb="15" eb="17">
      <t>カツヨウ</t>
    </rPh>
    <rPh sb="18" eb="20">
      <t>ジギョウ</t>
    </rPh>
    <rPh sb="21" eb="24">
      <t>ユウコウセイ</t>
    </rPh>
    <rPh sb="25" eb="26">
      <t>ハカ</t>
    </rPh>
    <phoneticPr fontId="5"/>
  </si>
  <si>
    <t>　事業の実施に当たり，我が国の安全，地域の平和への効果やそのコストを精査した上で，事業の委託・請負先を一般競争入札等，事業の性質にあった方法で選定。また，事業実施後に有識者等の意見を聴取するなど，効率的な，かつ，効果的な事業実施に努めた。</t>
    <rPh sb="1" eb="3">
      <t>ジギョウ</t>
    </rPh>
    <rPh sb="4" eb="6">
      <t>ジッシ</t>
    </rPh>
    <rPh sb="7" eb="8">
      <t>ア</t>
    </rPh>
    <rPh sb="11" eb="12">
      <t>ワ</t>
    </rPh>
    <rPh sb="13" eb="14">
      <t>コク</t>
    </rPh>
    <rPh sb="15" eb="17">
      <t>アンゼン</t>
    </rPh>
    <rPh sb="18" eb="20">
      <t>チイキ</t>
    </rPh>
    <rPh sb="21" eb="23">
      <t>ヘイワ</t>
    </rPh>
    <rPh sb="25" eb="27">
      <t>コウカ</t>
    </rPh>
    <rPh sb="34" eb="36">
      <t>セイサ</t>
    </rPh>
    <rPh sb="38" eb="39">
      <t>ウエ</t>
    </rPh>
    <rPh sb="41" eb="43">
      <t>ジギョウ</t>
    </rPh>
    <rPh sb="44" eb="46">
      <t>イタク</t>
    </rPh>
    <rPh sb="47" eb="49">
      <t>ウケオイ</t>
    </rPh>
    <rPh sb="49" eb="50">
      <t>サキ</t>
    </rPh>
    <rPh sb="51" eb="53">
      <t>イッパン</t>
    </rPh>
    <rPh sb="53" eb="55">
      <t>キョウソウ</t>
    </rPh>
    <rPh sb="55" eb="57">
      <t>ニュウサツ</t>
    </rPh>
    <rPh sb="57" eb="58">
      <t>トウ</t>
    </rPh>
    <rPh sb="59" eb="61">
      <t>ジギョウ</t>
    </rPh>
    <rPh sb="62" eb="64">
      <t>セイシツ</t>
    </rPh>
    <rPh sb="68" eb="70">
      <t>ホウホウ</t>
    </rPh>
    <rPh sb="71" eb="73">
      <t>センテイ</t>
    </rPh>
    <rPh sb="77" eb="79">
      <t>ジギョウ</t>
    </rPh>
    <rPh sb="79" eb="82">
      <t>ジッシゴ</t>
    </rPh>
    <rPh sb="83" eb="86">
      <t>ユウシキシャ</t>
    </rPh>
    <rPh sb="86" eb="87">
      <t>トウ</t>
    </rPh>
    <rPh sb="88" eb="90">
      <t>イケン</t>
    </rPh>
    <rPh sb="91" eb="93">
      <t>チョウシュ</t>
    </rPh>
    <rPh sb="98" eb="101">
      <t>コウリツテキ</t>
    </rPh>
    <rPh sb="106" eb="109">
      <t>コウカテキ</t>
    </rPh>
    <rPh sb="110" eb="112">
      <t>ジギョウ</t>
    </rPh>
    <rPh sb="112" eb="114">
      <t>ジッシ</t>
    </rPh>
    <rPh sb="115" eb="116">
      <t>ツト</t>
    </rPh>
    <phoneticPr fontId="5"/>
  </si>
  <si>
    <t>引き続き，各種改善策を通じ外交目的を踏まえた一層効果・効率的な事業実施に取り組んでいく。</t>
    <rPh sb="0" eb="1">
      <t>ヒ</t>
    </rPh>
    <rPh sb="2" eb="3">
      <t>ツヅ</t>
    </rPh>
    <rPh sb="5" eb="7">
      <t>カクシュ</t>
    </rPh>
    <rPh sb="7" eb="10">
      <t>カイゼンサク</t>
    </rPh>
    <rPh sb="11" eb="12">
      <t>ツウ</t>
    </rPh>
    <rPh sb="13" eb="15">
      <t>ガイコウ</t>
    </rPh>
    <rPh sb="15" eb="17">
      <t>モクテキ</t>
    </rPh>
    <rPh sb="18" eb="19">
      <t>フ</t>
    </rPh>
    <rPh sb="22" eb="24">
      <t>イッソウ</t>
    </rPh>
    <rPh sb="24" eb="26">
      <t>コウカ</t>
    </rPh>
    <rPh sb="27" eb="29">
      <t>コウリツ</t>
    </rPh>
    <rPh sb="29" eb="30">
      <t>テキ</t>
    </rPh>
    <rPh sb="31" eb="33">
      <t>ジギョウ</t>
    </rPh>
    <rPh sb="33" eb="35">
      <t>ジッシ</t>
    </rPh>
    <rPh sb="36" eb="37">
      <t>ト</t>
    </rPh>
    <rPh sb="38" eb="39">
      <t>ク</t>
    </rPh>
    <phoneticPr fontId="5"/>
  </si>
  <si>
    <t>0399　0400　0402　0422</t>
    <phoneticPr fontId="5"/>
  </si>
  <si>
    <t>0384　0385　0390　0406　0409</t>
    <phoneticPr fontId="5"/>
  </si>
  <si>
    <t>233</t>
    <phoneticPr fontId="5"/>
  </si>
  <si>
    <t>18</t>
    <phoneticPr fontId="5"/>
  </si>
  <si>
    <t>018　新26-05</t>
    <rPh sb="4" eb="5">
      <t>シン</t>
    </rPh>
    <phoneticPr fontId="5"/>
  </si>
  <si>
    <t>19</t>
    <phoneticPr fontId="5"/>
  </si>
  <si>
    <t>22</t>
    <phoneticPr fontId="5"/>
  </si>
  <si>
    <t>0021</t>
    <phoneticPr fontId="5"/>
  </si>
  <si>
    <t>別紙のとおり</t>
    <rPh sb="0" eb="2">
      <t>ベッシ</t>
    </rPh>
    <phoneticPr fontId="5"/>
  </si>
  <si>
    <t>借料</t>
    <rPh sb="0" eb="2">
      <t>シャクリョウ</t>
    </rPh>
    <phoneticPr fontId="5"/>
  </si>
  <si>
    <t>共益費</t>
    <rPh sb="0" eb="3">
      <t>キョウエキヒ</t>
    </rPh>
    <phoneticPr fontId="5"/>
  </si>
  <si>
    <t>沖縄事務所借料</t>
    <rPh sb="0" eb="2">
      <t>オキナワ</t>
    </rPh>
    <rPh sb="2" eb="5">
      <t>ジムショ</t>
    </rPh>
    <rPh sb="5" eb="7">
      <t>シャクリョウ</t>
    </rPh>
    <phoneticPr fontId="5"/>
  </si>
  <si>
    <t>沖縄事務所共益費</t>
    <rPh sb="0" eb="2">
      <t>オキナワ</t>
    </rPh>
    <rPh sb="2" eb="5">
      <t>ジムショ</t>
    </rPh>
    <rPh sb="5" eb="8">
      <t>キョウエキヒ</t>
    </rPh>
    <phoneticPr fontId="5"/>
  </si>
  <si>
    <t>大使車駐車場借料</t>
    <rPh sb="0" eb="2">
      <t>タイシ</t>
    </rPh>
    <rPh sb="2" eb="3">
      <t>シャ</t>
    </rPh>
    <rPh sb="3" eb="6">
      <t>チュウシャジョウ</t>
    </rPh>
    <rPh sb="6" eb="8">
      <t>シャクリョウ</t>
    </rPh>
    <phoneticPr fontId="5"/>
  </si>
  <si>
    <t>沖縄担当大使宿舎借料</t>
    <rPh sb="0" eb="2">
      <t>オキナワ</t>
    </rPh>
    <rPh sb="2" eb="4">
      <t>タントウ</t>
    </rPh>
    <rPh sb="4" eb="6">
      <t>タイシ</t>
    </rPh>
    <rPh sb="6" eb="8">
      <t>シュクシャ</t>
    </rPh>
    <rPh sb="8" eb="10">
      <t>シャクリョウ</t>
    </rPh>
    <phoneticPr fontId="5"/>
  </si>
  <si>
    <t>委託費</t>
    <rPh sb="0" eb="3">
      <t>イタクヒ</t>
    </rPh>
    <phoneticPr fontId="5"/>
  </si>
  <si>
    <t>沖縄事務所警備保安業務</t>
    <rPh sb="0" eb="2">
      <t>オキナワ</t>
    </rPh>
    <rPh sb="2" eb="5">
      <t>ジムショ</t>
    </rPh>
    <rPh sb="5" eb="7">
      <t>ケイビ</t>
    </rPh>
    <rPh sb="7" eb="9">
      <t>ホアン</t>
    </rPh>
    <rPh sb="9" eb="11">
      <t>ギョウム</t>
    </rPh>
    <phoneticPr fontId="5"/>
  </si>
  <si>
    <t>大使車及び官用車</t>
    <rPh sb="0" eb="2">
      <t>タイシ</t>
    </rPh>
    <rPh sb="2" eb="3">
      <t>シャ</t>
    </rPh>
    <rPh sb="3" eb="4">
      <t>オヨ</t>
    </rPh>
    <rPh sb="5" eb="8">
      <t>カンヨウシャ</t>
    </rPh>
    <phoneticPr fontId="5"/>
  </si>
  <si>
    <t>大使車運転手及び官用車運転手</t>
    <rPh sb="0" eb="2">
      <t>タイシ</t>
    </rPh>
    <rPh sb="2" eb="3">
      <t>シャ</t>
    </rPh>
    <rPh sb="3" eb="6">
      <t>ウンテンシュ</t>
    </rPh>
    <rPh sb="6" eb="7">
      <t>オヨ</t>
    </rPh>
    <rPh sb="8" eb="11">
      <t>カンヨウシャ</t>
    </rPh>
    <rPh sb="11" eb="14">
      <t>ウンテンシュ</t>
    </rPh>
    <phoneticPr fontId="5"/>
  </si>
  <si>
    <t>旅費</t>
    <rPh sb="0" eb="2">
      <t>リョヒ</t>
    </rPh>
    <phoneticPr fontId="5"/>
  </si>
  <si>
    <t>賃金</t>
    <rPh sb="0" eb="2">
      <t>チンギン</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</si>
  <si>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</si>
  <si>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</si>
  <si>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t>
  </si>
  <si>
    <t>大同火災海上保険（株）</t>
    <rPh sb="0" eb="2">
      <t>ダイドウ</t>
    </rPh>
    <rPh sb="2" eb="4">
      <t>カサイ</t>
    </rPh>
    <rPh sb="4" eb="6">
      <t>カイジョウ</t>
    </rPh>
    <rPh sb="6" eb="8">
      <t>ホケン</t>
    </rPh>
    <rPh sb="8" eb="11">
      <t>カブ</t>
    </rPh>
    <phoneticPr fontId="5"/>
  </si>
  <si>
    <t>事務所借料，共益費，大使車駐車場</t>
    <rPh sb="0" eb="3">
      <t>ジムショ</t>
    </rPh>
    <rPh sb="3" eb="5">
      <t>シャクリョウ</t>
    </rPh>
    <rPh sb="6" eb="9">
      <t>キョウエキヒ</t>
    </rPh>
    <rPh sb="10" eb="12">
      <t>タイシ</t>
    </rPh>
    <rPh sb="12" eb="13">
      <t>シャ</t>
    </rPh>
    <rPh sb="13" eb="16">
      <t>チュウシャジョウ</t>
    </rPh>
    <phoneticPr fontId="5"/>
  </si>
  <si>
    <t>-</t>
    <phoneticPr fontId="5"/>
  </si>
  <si>
    <t>－</t>
    <phoneticPr fontId="5"/>
  </si>
  <si>
    <t>（株）Ｅホーム</t>
    <rPh sb="0" eb="3">
      <t>カブ</t>
    </rPh>
    <phoneticPr fontId="5"/>
  </si>
  <si>
    <t>-</t>
    <phoneticPr fontId="5"/>
  </si>
  <si>
    <t>－</t>
    <phoneticPr fontId="5"/>
  </si>
  <si>
    <t>東コーエイパーキング</t>
    <rPh sb="0" eb="1">
      <t>ヒガシ</t>
    </rPh>
    <phoneticPr fontId="5"/>
  </si>
  <si>
    <t>事務所官用車駐車場</t>
    <rPh sb="0" eb="3">
      <t>ジムショ</t>
    </rPh>
    <rPh sb="3" eb="6">
      <t>カンヨウシャ</t>
    </rPh>
    <rPh sb="6" eb="9">
      <t>チュウシャジョウ</t>
    </rPh>
    <phoneticPr fontId="5"/>
  </si>
  <si>
    <t>－</t>
    <phoneticPr fontId="5"/>
  </si>
  <si>
    <t>沖縄綜合警備保障（株）</t>
    <rPh sb="0" eb="2">
      <t>オキナワ</t>
    </rPh>
    <rPh sb="2" eb="4">
      <t>ソウゴウ</t>
    </rPh>
    <rPh sb="4" eb="6">
      <t>ケイビ</t>
    </rPh>
    <rPh sb="6" eb="8">
      <t>ホショウ</t>
    </rPh>
    <rPh sb="8" eb="11">
      <t>カブ</t>
    </rPh>
    <phoneticPr fontId="5"/>
  </si>
  <si>
    <t>事務所夜間機械警備委託費</t>
    <rPh sb="0" eb="3">
      <t>ジムショ</t>
    </rPh>
    <rPh sb="3" eb="5">
      <t>ヤカン</t>
    </rPh>
    <rPh sb="5" eb="7">
      <t>キカイ</t>
    </rPh>
    <rPh sb="7" eb="9">
      <t>ケイビ</t>
    </rPh>
    <rPh sb="9" eb="11">
      <t>イタク</t>
    </rPh>
    <rPh sb="11" eb="12">
      <t>ヒ</t>
    </rPh>
    <phoneticPr fontId="5"/>
  </si>
  <si>
    <t>国庫債務負担行為等</t>
  </si>
  <si>
    <t>-</t>
    <phoneticPr fontId="5"/>
  </si>
  <si>
    <t>－</t>
    <phoneticPr fontId="5"/>
  </si>
  <si>
    <t>中央警備保障（株）</t>
    <rPh sb="0" eb="2">
      <t>チュウオウ</t>
    </rPh>
    <rPh sb="2" eb="4">
      <t>ケイビ</t>
    </rPh>
    <rPh sb="4" eb="6">
      <t>ホショウ</t>
    </rPh>
    <rPh sb="6" eb="9">
      <t>カブ</t>
    </rPh>
    <phoneticPr fontId="5"/>
  </si>
  <si>
    <t>事務所警備</t>
    <rPh sb="0" eb="3">
      <t>ジムショ</t>
    </rPh>
    <rPh sb="3" eb="5">
      <t>ケイビ</t>
    </rPh>
    <phoneticPr fontId="5"/>
  </si>
  <si>
    <t>－</t>
    <phoneticPr fontId="5"/>
  </si>
  <si>
    <t>（株）トヨタレンタリース沖縄</t>
    <rPh sb="0" eb="3">
      <t>カブ</t>
    </rPh>
    <rPh sb="12" eb="14">
      <t>オキナワ</t>
    </rPh>
    <phoneticPr fontId="5"/>
  </si>
  <si>
    <t>大使公用車借料</t>
    <rPh sb="0" eb="2">
      <t>タイシ</t>
    </rPh>
    <rPh sb="2" eb="5">
      <t>コウヨウシャ</t>
    </rPh>
    <rPh sb="5" eb="7">
      <t>シャクリョウ</t>
    </rPh>
    <phoneticPr fontId="5"/>
  </si>
  <si>
    <t>事務所公用車借料</t>
    <rPh sb="0" eb="3">
      <t>ジムショ</t>
    </rPh>
    <rPh sb="3" eb="6">
      <t>コウヨウシャ</t>
    </rPh>
    <rPh sb="6" eb="8">
      <t>シャクリョウ</t>
    </rPh>
    <phoneticPr fontId="5"/>
  </si>
  <si>
    <t>－</t>
    <phoneticPr fontId="5"/>
  </si>
  <si>
    <t>外務省参与Ａ</t>
    <rPh sb="0" eb="3">
      <t>ガイムショウ</t>
    </rPh>
    <rPh sb="3" eb="5">
      <t>サンヨ</t>
    </rPh>
    <phoneticPr fontId="5"/>
  </si>
  <si>
    <t>-</t>
    <phoneticPr fontId="5"/>
  </si>
  <si>
    <t>参与謝礼</t>
    <rPh sb="0" eb="2">
      <t>サンヨ</t>
    </rPh>
    <rPh sb="2" eb="4">
      <t>シャレイ</t>
    </rPh>
    <phoneticPr fontId="5"/>
  </si>
  <si>
    <t>沖縄事務所夜間機械警備</t>
    <rPh sb="0" eb="2">
      <t>オキナワ</t>
    </rPh>
    <rPh sb="2" eb="5">
      <t>ジムショ</t>
    </rPh>
    <rPh sb="5" eb="7">
      <t>ヤカン</t>
    </rPh>
    <rPh sb="7" eb="9">
      <t>キカイ</t>
    </rPh>
    <rPh sb="9" eb="11">
      <t>ケイビ</t>
    </rPh>
    <phoneticPr fontId="5"/>
  </si>
  <si>
    <t>－</t>
    <phoneticPr fontId="5"/>
  </si>
  <si>
    <t>賃金</t>
    <rPh sb="0" eb="2">
      <t>チンギン</t>
    </rPh>
    <phoneticPr fontId="5"/>
  </si>
  <si>
    <t>基幹業務職員Ｃ</t>
    <rPh sb="0" eb="2">
      <t>キカン</t>
    </rPh>
    <rPh sb="2" eb="4">
      <t>ギョウム</t>
    </rPh>
    <rPh sb="4" eb="6">
      <t>ショクイン</t>
    </rPh>
    <phoneticPr fontId="5"/>
  </si>
  <si>
    <t>旅費</t>
    <rPh sb="0" eb="2">
      <t>リョヒ</t>
    </rPh>
    <phoneticPr fontId="5"/>
  </si>
  <si>
    <t>外国旅費</t>
    <rPh sb="0" eb="2">
      <t>ガイコク</t>
    </rPh>
    <rPh sb="2" eb="4">
      <t>リョヒ</t>
    </rPh>
    <phoneticPr fontId="5"/>
  </si>
  <si>
    <t>委託費</t>
    <rPh sb="0" eb="3">
      <t>イタクヒ</t>
    </rPh>
    <phoneticPr fontId="5"/>
  </si>
  <si>
    <t>セミナー開催に関わる各種手配，運営</t>
    <rPh sb="4" eb="6">
      <t>カイサイ</t>
    </rPh>
    <rPh sb="7" eb="8">
      <t>カカ</t>
    </rPh>
    <rPh sb="10" eb="12">
      <t>カクシュ</t>
    </rPh>
    <rPh sb="12" eb="14">
      <t>テハイ</t>
    </rPh>
    <rPh sb="15" eb="17">
      <t>ウンエイ</t>
    </rPh>
    <phoneticPr fontId="5"/>
  </si>
  <si>
    <t>セミナーに関わる各種手配</t>
    <rPh sb="5" eb="6">
      <t>カカ</t>
    </rPh>
    <rPh sb="8" eb="10">
      <t>カクシュ</t>
    </rPh>
    <rPh sb="10" eb="12">
      <t>テハイ</t>
    </rPh>
    <phoneticPr fontId="5"/>
  </si>
  <si>
    <t>-</t>
    <phoneticPr fontId="5"/>
  </si>
  <si>
    <t>－</t>
    <phoneticPr fontId="5"/>
  </si>
  <si>
    <t>期間業務職員給与</t>
    <rPh sb="0" eb="2">
      <t>キカン</t>
    </rPh>
    <rPh sb="2" eb="4">
      <t>ギョウム</t>
    </rPh>
    <rPh sb="4" eb="6">
      <t>ショクイン</t>
    </rPh>
    <rPh sb="6" eb="8">
      <t>キュウヨ</t>
    </rPh>
    <phoneticPr fontId="5"/>
  </si>
  <si>
    <t>-</t>
    <phoneticPr fontId="5"/>
  </si>
  <si>
    <t>（有）ペナン</t>
    <rPh sb="0" eb="3">
      <t>ユウ</t>
    </rPh>
    <phoneticPr fontId="5"/>
  </si>
  <si>
    <t>新聞</t>
    <rPh sb="0" eb="2">
      <t>シンブン</t>
    </rPh>
    <phoneticPr fontId="5"/>
  </si>
  <si>
    <t>事務所電気代</t>
    <rPh sb="0" eb="3">
      <t>ジムショ</t>
    </rPh>
    <rPh sb="3" eb="6">
      <t>デンキダイ</t>
    </rPh>
    <phoneticPr fontId="5"/>
  </si>
  <si>
    <t>事務所電話代</t>
    <rPh sb="0" eb="3">
      <t>ジムショ</t>
    </rPh>
    <rPh sb="3" eb="6">
      <t>デンワダイ</t>
    </rPh>
    <phoneticPr fontId="5"/>
  </si>
  <si>
    <t>-</t>
    <phoneticPr fontId="5"/>
  </si>
  <si>
    <t>パイオニア電設（株）</t>
    <rPh sb="5" eb="7">
      <t>デンセツ</t>
    </rPh>
    <rPh sb="7" eb="10">
      <t>カブ</t>
    </rPh>
    <phoneticPr fontId="5"/>
  </si>
  <si>
    <t>-</t>
    <phoneticPr fontId="5"/>
  </si>
  <si>
    <t>外国出張・内国出張</t>
    <rPh sb="0" eb="2">
      <t>ガイコク</t>
    </rPh>
    <rPh sb="2" eb="4">
      <t>シュッチョウ</t>
    </rPh>
    <rPh sb="5" eb="7">
      <t>ナイコク</t>
    </rPh>
    <rPh sb="7" eb="9">
      <t>シュッチョウ</t>
    </rPh>
    <phoneticPr fontId="5"/>
  </si>
  <si>
    <t>期間業務職員Ｃ</t>
    <rPh sb="0" eb="2">
      <t>キカン</t>
    </rPh>
    <rPh sb="2" eb="4">
      <t>ギョウム</t>
    </rPh>
    <rPh sb="4" eb="6">
      <t>ショクイン</t>
    </rPh>
    <phoneticPr fontId="5"/>
  </si>
  <si>
    <t>（１）沖縄事務所運営経費</t>
    <rPh sb="3" eb="5">
      <t>オキナワ</t>
    </rPh>
    <rPh sb="5" eb="8">
      <t>ジムショ</t>
    </rPh>
    <rPh sb="8" eb="10">
      <t>ウンエイ</t>
    </rPh>
    <rPh sb="10" eb="12">
      <t>ケイヒ</t>
    </rPh>
    <phoneticPr fontId="5"/>
  </si>
  <si>
    <t>（２）安全保障に関する調査研究・連絡調整等関係経費</t>
    <rPh sb="3" eb="5">
      <t>アンゼン</t>
    </rPh>
    <rPh sb="5" eb="7">
      <t>ホショウ</t>
    </rPh>
    <rPh sb="8" eb="9">
      <t>カン</t>
    </rPh>
    <rPh sb="11" eb="13">
      <t>チョウサ</t>
    </rPh>
    <rPh sb="13" eb="15">
      <t>ケンキュウ</t>
    </rPh>
    <rPh sb="16" eb="18">
      <t>レンラク</t>
    </rPh>
    <rPh sb="18" eb="20">
      <t>チョウセイ</t>
    </rPh>
    <rPh sb="20" eb="21">
      <t>トウ</t>
    </rPh>
    <rPh sb="21" eb="23">
      <t>カンケイ</t>
    </rPh>
    <rPh sb="23" eb="25">
      <t>ケイヒ</t>
    </rPh>
    <phoneticPr fontId="5"/>
  </si>
  <si>
    <t>（３）日米安全保障リーダー育成セミナー開催経費</t>
    <rPh sb="3" eb="5">
      <t>ニチベイ</t>
    </rPh>
    <rPh sb="5" eb="7">
      <t>アンゼン</t>
    </rPh>
    <rPh sb="7" eb="9">
      <t>ホショウ</t>
    </rPh>
    <rPh sb="13" eb="15">
      <t>イクセイ</t>
    </rPh>
    <rPh sb="19" eb="21">
      <t>カイサイ</t>
    </rPh>
    <rPh sb="21" eb="23">
      <t>ケイヒ</t>
    </rPh>
    <phoneticPr fontId="5"/>
  </si>
  <si>
    <t>（４）在日米軍オリエンテーション・プログラム開催経費</t>
    <rPh sb="3" eb="5">
      <t>ザイニチ</t>
    </rPh>
    <rPh sb="5" eb="7">
      <t>ベイグン</t>
    </rPh>
    <rPh sb="22" eb="24">
      <t>カイサイ</t>
    </rPh>
    <rPh sb="24" eb="26">
      <t>ケイヒ</t>
    </rPh>
    <phoneticPr fontId="5"/>
  </si>
  <si>
    <t>外国旅費</t>
    <rPh sb="0" eb="2">
      <t>ガイコク</t>
    </rPh>
    <rPh sb="1" eb="2">
      <t>ナイガイ</t>
    </rPh>
    <rPh sb="2" eb="4">
      <t>リョヒ</t>
    </rPh>
    <phoneticPr fontId="5"/>
  </si>
  <si>
    <t>旅費</t>
    <rPh sb="0" eb="2">
      <t>リョヒ</t>
    </rPh>
    <phoneticPr fontId="5"/>
  </si>
  <si>
    <t>内国旅費</t>
    <rPh sb="0" eb="2">
      <t>ナイコク</t>
    </rPh>
    <rPh sb="2" eb="4">
      <t>リョヒ</t>
    </rPh>
    <phoneticPr fontId="5"/>
  </si>
  <si>
    <t>（株）セノン</t>
    <rPh sb="0" eb="3">
      <t>カブ</t>
    </rPh>
    <phoneticPr fontId="5"/>
  </si>
  <si>
    <t>事務所運転業務</t>
    <rPh sb="0" eb="3">
      <t>ジムショ</t>
    </rPh>
    <rPh sb="3" eb="5">
      <t>ウンテン</t>
    </rPh>
    <rPh sb="5" eb="7">
      <t>ギョウム</t>
    </rPh>
    <phoneticPr fontId="5"/>
  </si>
  <si>
    <t>本業務を遂行できる業者が少ないため。また，過去の落札額が安価であることも潜在的な業者が参加に二の足を踏む要因となっていることが思料される。</t>
    <rPh sb="0" eb="1">
      <t>ホン</t>
    </rPh>
    <rPh sb="1" eb="3">
      <t>ギョウム</t>
    </rPh>
    <rPh sb="4" eb="6">
      <t>スイコウ</t>
    </rPh>
    <rPh sb="9" eb="11">
      <t>ギョウシャ</t>
    </rPh>
    <rPh sb="12" eb="13">
      <t>スク</t>
    </rPh>
    <rPh sb="21" eb="23">
      <t>カコ</t>
    </rPh>
    <rPh sb="24" eb="26">
      <t>ラクサツ</t>
    </rPh>
    <rPh sb="26" eb="27">
      <t>ガク</t>
    </rPh>
    <rPh sb="28" eb="30">
      <t>アンカ</t>
    </rPh>
    <rPh sb="36" eb="39">
      <t>センザイテキ</t>
    </rPh>
    <rPh sb="40" eb="42">
      <t>ギョウシャ</t>
    </rPh>
    <rPh sb="43" eb="45">
      <t>サンカ</t>
    </rPh>
    <rPh sb="46" eb="47">
      <t>ニ</t>
    </rPh>
    <rPh sb="48" eb="49">
      <t>アシ</t>
    </rPh>
    <rPh sb="50" eb="51">
      <t>フ</t>
    </rPh>
    <rPh sb="52" eb="54">
      <t>ヨウイン</t>
    </rPh>
    <rPh sb="63" eb="65">
      <t>シリョウ</t>
    </rPh>
    <phoneticPr fontId="5"/>
  </si>
  <si>
    <t>外国旅費・内国旅費</t>
    <rPh sb="0" eb="2">
      <t>ガイコク</t>
    </rPh>
    <rPh sb="2" eb="4">
      <t>リョヒ</t>
    </rPh>
    <rPh sb="5" eb="7">
      <t>ナイコク</t>
    </rPh>
    <rPh sb="7" eb="9">
      <t>リョヒ</t>
    </rPh>
    <phoneticPr fontId="5"/>
  </si>
  <si>
    <t>外国旅費</t>
    <rPh sb="0" eb="2">
      <t>ガイコク</t>
    </rPh>
    <rPh sb="2" eb="4">
      <t>リョヒ</t>
    </rPh>
    <phoneticPr fontId="5"/>
  </si>
  <si>
    <t>出張者Ａ</t>
    <rPh sb="0" eb="3">
      <t>シュッチョウシャ</t>
    </rPh>
    <phoneticPr fontId="5"/>
  </si>
  <si>
    <t>出張者Ｂ</t>
    <rPh sb="0" eb="3">
      <t>シュッチョウシャ</t>
    </rPh>
    <phoneticPr fontId="5"/>
  </si>
  <si>
    <t>-</t>
    <phoneticPr fontId="5"/>
  </si>
  <si>
    <t>国内出張旅費</t>
    <rPh sb="0" eb="2">
      <t>コクナイ</t>
    </rPh>
    <rPh sb="2" eb="4">
      <t>シュッチョウ</t>
    </rPh>
    <rPh sb="4" eb="6">
      <t>リョヒ</t>
    </rPh>
    <phoneticPr fontId="5"/>
  </si>
  <si>
    <t>-</t>
    <phoneticPr fontId="5"/>
  </si>
  <si>
    <t>－</t>
    <phoneticPr fontId="5"/>
  </si>
  <si>
    <t>－</t>
    <phoneticPr fontId="5"/>
  </si>
  <si>
    <t>出張者Ｃ</t>
    <rPh sb="0" eb="3">
      <t>シュッチョウシャ</t>
    </rPh>
    <phoneticPr fontId="5"/>
  </si>
  <si>
    <t>-</t>
    <phoneticPr fontId="5"/>
  </si>
  <si>
    <t>本土新聞那覇西部販売所</t>
    <rPh sb="0" eb="2">
      <t>ホンド</t>
    </rPh>
    <rPh sb="2" eb="4">
      <t>シンブン</t>
    </rPh>
    <rPh sb="4" eb="6">
      <t>ナハ</t>
    </rPh>
    <rPh sb="6" eb="8">
      <t>セイブ</t>
    </rPh>
    <rPh sb="8" eb="11">
      <t>ハンバイショ</t>
    </rPh>
    <phoneticPr fontId="5"/>
  </si>
  <si>
    <t>沖縄タイムス久米販売店</t>
    <rPh sb="0" eb="2">
      <t>オキナワ</t>
    </rPh>
    <rPh sb="6" eb="8">
      <t>クメ</t>
    </rPh>
    <rPh sb="8" eb="11">
      <t>ハンバイテン</t>
    </rPh>
    <phoneticPr fontId="5"/>
  </si>
  <si>
    <t>－</t>
    <phoneticPr fontId="5"/>
  </si>
  <si>
    <t>－</t>
    <phoneticPr fontId="5"/>
  </si>
  <si>
    <t>新聞</t>
    <rPh sb="0" eb="2">
      <t>シンブン</t>
    </rPh>
    <phoneticPr fontId="5"/>
  </si>
  <si>
    <t>琉球新報松山販売店</t>
    <rPh sb="0" eb="2">
      <t>リュウキュウ</t>
    </rPh>
    <rPh sb="2" eb="4">
      <t>シンポウ</t>
    </rPh>
    <rPh sb="4" eb="6">
      <t>マツヤマ</t>
    </rPh>
    <rPh sb="6" eb="9">
      <t>ハンバイテン</t>
    </rPh>
    <phoneticPr fontId="5"/>
  </si>
  <si>
    <t>沖縄タイムス松山販売店</t>
    <rPh sb="0" eb="2">
      <t>オキナワ</t>
    </rPh>
    <rPh sb="6" eb="8">
      <t>マツヤマ</t>
    </rPh>
    <rPh sb="8" eb="11">
      <t>ハンバイテン</t>
    </rPh>
    <phoneticPr fontId="5"/>
  </si>
  <si>
    <t>星条旗新聞沖縄支店</t>
    <rPh sb="0" eb="3">
      <t>セイジョウキ</t>
    </rPh>
    <rPh sb="3" eb="5">
      <t>シンブン</t>
    </rPh>
    <rPh sb="5" eb="7">
      <t>オキナワ</t>
    </rPh>
    <rPh sb="7" eb="9">
      <t>シテン</t>
    </rPh>
    <phoneticPr fontId="5"/>
  </si>
  <si>
    <t>株式会社八重山日報社</t>
    <rPh sb="0" eb="2">
      <t>カブシキ</t>
    </rPh>
    <rPh sb="2" eb="4">
      <t>カイシャ</t>
    </rPh>
    <rPh sb="4" eb="7">
      <t>ヤエヤマ</t>
    </rPh>
    <rPh sb="7" eb="10">
      <t>ニッポウシャ</t>
    </rPh>
    <phoneticPr fontId="5"/>
  </si>
  <si>
    <t>（株）沖縄教販</t>
    <rPh sb="0" eb="3">
      <t>カブ</t>
    </rPh>
    <rPh sb="3" eb="5">
      <t>オキナワ</t>
    </rPh>
    <rPh sb="5" eb="7">
      <t>キョウハン</t>
    </rPh>
    <phoneticPr fontId="5"/>
  </si>
  <si>
    <t>雑誌</t>
    <rPh sb="0" eb="2">
      <t>ザッシ</t>
    </rPh>
    <phoneticPr fontId="5"/>
  </si>
  <si>
    <t>（株）丸仁</t>
    <rPh sb="0" eb="3">
      <t>カブ</t>
    </rPh>
    <rPh sb="3" eb="4">
      <t>マル</t>
    </rPh>
    <rPh sb="4" eb="5">
      <t>ジン</t>
    </rPh>
    <phoneticPr fontId="5"/>
  </si>
  <si>
    <t>消耗品</t>
    <rPh sb="0" eb="3">
      <t>ショウモウヒン</t>
    </rPh>
    <phoneticPr fontId="5"/>
  </si>
  <si>
    <t>（株）ジムキ文明堂</t>
    <rPh sb="0" eb="3">
      <t>カブ</t>
    </rPh>
    <rPh sb="6" eb="9">
      <t>ブンメイドウ</t>
    </rPh>
    <phoneticPr fontId="5"/>
  </si>
  <si>
    <t>大同火災海上保険（株）</t>
    <rPh sb="0" eb="2">
      <t>ダイドウ</t>
    </rPh>
    <rPh sb="2" eb="4">
      <t>カサイ</t>
    </rPh>
    <rPh sb="4" eb="6">
      <t>カイジョウ</t>
    </rPh>
    <rPh sb="6" eb="8">
      <t>ホケン</t>
    </rPh>
    <rPh sb="8" eb="11">
      <t>カブ</t>
    </rPh>
    <phoneticPr fontId="5"/>
  </si>
  <si>
    <t>ＫＤＤＩ（株）</t>
    <rPh sb="4" eb="7">
      <t>カブ</t>
    </rPh>
    <phoneticPr fontId="5"/>
  </si>
  <si>
    <t>（株）ＮＴＴドコモ九州</t>
    <rPh sb="0" eb="3">
      <t>カブ</t>
    </rPh>
    <rPh sb="9" eb="11">
      <t>キュウシュウ</t>
    </rPh>
    <phoneticPr fontId="5"/>
  </si>
  <si>
    <t>西日本電信電話（株）</t>
    <rPh sb="0" eb="3">
      <t>ニシニホン</t>
    </rPh>
    <rPh sb="3" eb="5">
      <t>デンシン</t>
    </rPh>
    <rPh sb="5" eb="7">
      <t>デンワ</t>
    </rPh>
    <rPh sb="7" eb="10">
      <t>カブ</t>
    </rPh>
    <phoneticPr fontId="5"/>
  </si>
  <si>
    <t>沖縄ケーブルテレビネットワーク（株）</t>
    <rPh sb="0" eb="2">
      <t>オキナワ</t>
    </rPh>
    <rPh sb="15" eb="18">
      <t>カブ</t>
    </rPh>
    <phoneticPr fontId="5"/>
  </si>
  <si>
    <t>（株）沖縄タイムス</t>
    <rPh sb="0" eb="3">
      <t>カブ</t>
    </rPh>
    <rPh sb="3" eb="5">
      <t>オキナワ</t>
    </rPh>
    <phoneticPr fontId="5"/>
  </si>
  <si>
    <t>東町郵便局</t>
    <rPh sb="0" eb="2">
      <t>ヒガシマチ</t>
    </rPh>
    <rPh sb="2" eb="5">
      <t>ユウビンキョク</t>
    </rPh>
    <phoneticPr fontId="5"/>
  </si>
  <si>
    <t>事務所電気代</t>
    <rPh sb="0" eb="3">
      <t>ジムショ</t>
    </rPh>
    <rPh sb="3" eb="6">
      <t>デンキダイ</t>
    </rPh>
    <phoneticPr fontId="5"/>
  </si>
  <si>
    <t>事務所電話代</t>
    <rPh sb="0" eb="3">
      <t>ジムショ</t>
    </rPh>
    <rPh sb="3" eb="5">
      <t>デンワ</t>
    </rPh>
    <rPh sb="5" eb="6">
      <t>ダイ</t>
    </rPh>
    <phoneticPr fontId="5"/>
  </si>
  <si>
    <t>携帯電話代</t>
    <rPh sb="0" eb="2">
      <t>ケイタイ</t>
    </rPh>
    <rPh sb="2" eb="4">
      <t>デンワ</t>
    </rPh>
    <rPh sb="4" eb="5">
      <t>ダイ</t>
    </rPh>
    <phoneticPr fontId="5"/>
  </si>
  <si>
    <t>事務所電話・FAX代</t>
    <rPh sb="0" eb="3">
      <t>ジムショ</t>
    </rPh>
    <rPh sb="3" eb="5">
      <t>デンワ</t>
    </rPh>
    <rPh sb="9" eb="10">
      <t>ダイ</t>
    </rPh>
    <phoneticPr fontId="5"/>
  </si>
  <si>
    <t>ケーブルテレビ代</t>
    <rPh sb="7" eb="8">
      <t>ダイ</t>
    </rPh>
    <phoneticPr fontId="5"/>
  </si>
  <si>
    <t>記事データベース</t>
    <rPh sb="0" eb="2">
      <t>キジ</t>
    </rPh>
    <phoneticPr fontId="5"/>
  </si>
  <si>
    <t>郵便代</t>
    <rPh sb="0" eb="2">
      <t>ユウビン</t>
    </rPh>
    <rPh sb="2" eb="3">
      <t>ダイ</t>
    </rPh>
    <phoneticPr fontId="5"/>
  </si>
  <si>
    <t>（社）沖縄ハイヤー・タクシー協会</t>
    <rPh sb="1" eb="2">
      <t>シャ</t>
    </rPh>
    <rPh sb="3" eb="5">
      <t>オキナワ</t>
    </rPh>
    <rPh sb="14" eb="16">
      <t>キョウカイ</t>
    </rPh>
    <phoneticPr fontId="5"/>
  </si>
  <si>
    <t>タクシー代</t>
    <rPh sb="4" eb="5">
      <t>ダイ</t>
    </rPh>
    <phoneticPr fontId="5"/>
  </si>
  <si>
    <t>（株）りゅうせきエネルギー</t>
    <rPh sb="0" eb="3">
      <t>カブ</t>
    </rPh>
    <phoneticPr fontId="5"/>
  </si>
  <si>
    <t>（株）琉球新報社琉球フォーラム事務局</t>
    <rPh sb="0" eb="3">
      <t>カブ</t>
    </rPh>
    <rPh sb="3" eb="5">
      <t>リュウキュウ</t>
    </rPh>
    <rPh sb="5" eb="8">
      <t>シンポウシャ</t>
    </rPh>
    <rPh sb="8" eb="10">
      <t>リュウキュウ</t>
    </rPh>
    <rPh sb="15" eb="18">
      <t>ジムキョク</t>
    </rPh>
    <phoneticPr fontId="5"/>
  </si>
  <si>
    <t>（社）内外情勢調査会</t>
    <rPh sb="0" eb="3">
      <t>シャ</t>
    </rPh>
    <rPh sb="3" eb="5">
      <t>ナイガイ</t>
    </rPh>
    <rPh sb="5" eb="7">
      <t>ジョウセイ</t>
    </rPh>
    <rPh sb="7" eb="10">
      <t>チョウサカイ</t>
    </rPh>
    <phoneticPr fontId="5"/>
  </si>
  <si>
    <t>沖縄政経懇話会</t>
    <rPh sb="0" eb="2">
      <t>オキナワ</t>
    </rPh>
    <rPh sb="2" eb="4">
      <t>セイケイ</t>
    </rPh>
    <rPh sb="4" eb="7">
      <t>コンワカイ</t>
    </rPh>
    <phoneticPr fontId="5"/>
  </si>
  <si>
    <t>西日本高速道路（株）</t>
    <rPh sb="0" eb="3">
      <t>ニシニホン</t>
    </rPh>
    <rPh sb="3" eb="5">
      <t>コウソク</t>
    </rPh>
    <rPh sb="5" eb="7">
      <t>ドウロ</t>
    </rPh>
    <rPh sb="7" eb="10">
      <t>カブ</t>
    </rPh>
    <phoneticPr fontId="5"/>
  </si>
  <si>
    <t>（株）Eホーム</t>
    <rPh sb="0" eb="3">
      <t>カブ</t>
    </rPh>
    <phoneticPr fontId="5"/>
  </si>
  <si>
    <t>（株）桃原農園</t>
    <rPh sb="0" eb="3">
      <t>カブ</t>
    </rPh>
    <rPh sb="3" eb="5">
      <t>トウバル</t>
    </rPh>
    <rPh sb="5" eb="7">
      <t>ノウエン</t>
    </rPh>
    <phoneticPr fontId="5"/>
  </si>
  <si>
    <t>ガソリン代</t>
    <rPh sb="4" eb="5">
      <t>ダイ</t>
    </rPh>
    <phoneticPr fontId="5"/>
  </si>
  <si>
    <t>会費</t>
    <rPh sb="0" eb="2">
      <t>カイヒ</t>
    </rPh>
    <phoneticPr fontId="5"/>
  </si>
  <si>
    <t>高速道路通行料</t>
    <rPh sb="0" eb="2">
      <t>コウソク</t>
    </rPh>
    <rPh sb="2" eb="4">
      <t>ドウロ</t>
    </rPh>
    <rPh sb="4" eb="7">
      <t>ツウコウリョウ</t>
    </rPh>
    <phoneticPr fontId="5"/>
  </si>
  <si>
    <t>大使宿舎セキュリティ管理代</t>
    <rPh sb="0" eb="2">
      <t>タイシ</t>
    </rPh>
    <rPh sb="2" eb="4">
      <t>シュクシャ</t>
    </rPh>
    <rPh sb="10" eb="12">
      <t>カンリ</t>
    </rPh>
    <rPh sb="12" eb="13">
      <t>ダイ</t>
    </rPh>
    <phoneticPr fontId="5"/>
  </si>
  <si>
    <t>事務所鉢植え代</t>
    <rPh sb="0" eb="3">
      <t>ジムショ</t>
    </rPh>
    <rPh sb="3" eb="5">
      <t>ハチウ</t>
    </rPh>
    <rPh sb="6" eb="7">
      <t>ダイ</t>
    </rPh>
    <phoneticPr fontId="5"/>
  </si>
  <si>
    <t>-</t>
    <phoneticPr fontId="5"/>
  </si>
  <si>
    <t>外国出張・内国出張</t>
    <rPh sb="0" eb="2">
      <t>ガイコク</t>
    </rPh>
    <rPh sb="2" eb="4">
      <t>シュッチョウ</t>
    </rPh>
    <rPh sb="5" eb="7">
      <t>ナイコク</t>
    </rPh>
    <rPh sb="7" eb="9">
      <t>シュッチョウ</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</si>
  <si>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</si>
  <si>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</si>
  <si>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</si>
  <si>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</si>
  <si>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出張者H</t>
    <rPh sb="0" eb="3">
      <t>シュッチョウシャ</t>
    </rPh>
    <phoneticPr fontId="5"/>
  </si>
  <si>
    <t>出張者Ｉ</t>
    <rPh sb="0" eb="3">
      <t>シュッチョウシャ</t>
    </rPh>
    <phoneticPr fontId="5"/>
  </si>
  <si>
    <t>出張者Ｊ</t>
    <rPh sb="0" eb="3">
      <t>シュッチョウシャ</t>
    </rPh>
    <phoneticPr fontId="5"/>
  </si>
  <si>
    <t>出張者Ｋ</t>
    <rPh sb="0" eb="3">
      <t>シュッチョウシャ</t>
    </rPh>
    <phoneticPr fontId="5"/>
  </si>
  <si>
    <t>出張者Ｌ</t>
    <rPh sb="0" eb="3">
      <t>シュッチョウシャ</t>
    </rPh>
    <phoneticPr fontId="5"/>
  </si>
  <si>
    <t>出張者Ｍ</t>
    <rPh sb="0" eb="3">
      <t>シュッチョウシャ</t>
    </rPh>
    <phoneticPr fontId="5"/>
  </si>
  <si>
    <t>-</t>
    <phoneticPr fontId="5"/>
  </si>
  <si>
    <t>（株）文研堂書店</t>
    <rPh sb="0" eb="3">
      <t>カブ</t>
    </rPh>
    <rPh sb="3" eb="4">
      <t>ブン</t>
    </rPh>
    <rPh sb="4" eb="5">
      <t>ケン</t>
    </rPh>
    <rPh sb="5" eb="6">
      <t>ドウ</t>
    </rPh>
    <rPh sb="6" eb="8">
      <t>ショテン</t>
    </rPh>
    <phoneticPr fontId="5"/>
  </si>
  <si>
    <t>（株）イワナシ</t>
    <rPh sb="0" eb="3">
      <t>カブ</t>
    </rPh>
    <phoneticPr fontId="5"/>
  </si>
  <si>
    <t>（株）三省堂書店</t>
    <rPh sb="0" eb="3">
      <t>カブ</t>
    </rPh>
    <rPh sb="3" eb="5">
      <t>サンショウ</t>
    </rPh>
    <rPh sb="5" eb="6">
      <t>ドウ</t>
    </rPh>
    <rPh sb="6" eb="8">
      <t>ショテン</t>
    </rPh>
    <phoneticPr fontId="5"/>
  </si>
  <si>
    <t>（株）秋山商会</t>
    <rPh sb="0" eb="3">
      <t>カブ</t>
    </rPh>
    <rPh sb="3" eb="5">
      <t>アキヤマ</t>
    </rPh>
    <rPh sb="5" eb="7">
      <t>ショウカイ</t>
    </rPh>
    <phoneticPr fontId="5"/>
  </si>
  <si>
    <t>－</t>
    <phoneticPr fontId="5"/>
  </si>
  <si>
    <t>-</t>
    <phoneticPr fontId="5"/>
  </si>
  <si>
    <t>丸善雄松堂（株）</t>
    <rPh sb="0" eb="2">
      <t>マルゼン</t>
    </rPh>
    <rPh sb="2" eb="3">
      <t>ユウ</t>
    </rPh>
    <rPh sb="3" eb="4">
      <t>マツ</t>
    </rPh>
    <rPh sb="4" eb="5">
      <t>ドウ</t>
    </rPh>
    <rPh sb="5" eb="8">
      <t>カブ</t>
    </rPh>
    <phoneticPr fontId="5"/>
  </si>
  <si>
    <t>執務参考用図書購入</t>
    <rPh sb="0" eb="2">
      <t>シツム</t>
    </rPh>
    <rPh sb="2" eb="5">
      <t>サンコウヨウ</t>
    </rPh>
    <rPh sb="5" eb="7">
      <t>トショ</t>
    </rPh>
    <rPh sb="7" eb="9">
      <t>コウニュウ</t>
    </rPh>
    <phoneticPr fontId="5"/>
  </si>
  <si>
    <t>-</t>
    <phoneticPr fontId="5"/>
  </si>
  <si>
    <t>（株）テリオ</t>
    <rPh sb="0" eb="3">
      <t>カブ</t>
    </rPh>
    <phoneticPr fontId="5"/>
  </si>
  <si>
    <t>会議用飲料手配</t>
    <rPh sb="0" eb="3">
      <t>カイギヨウ</t>
    </rPh>
    <rPh sb="3" eb="5">
      <t>インリョウ</t>
    </rPh>
    <rPh sb="5" eb="7">
      <t>テハイ</t>
    </rPh>
    <phoneticPr fontId="5"/>
  </si>
  <si>
    <t>会食</t>
    <rPh sb="0" eb="2">
      <t>カイショク</t>
    </rPh>
    <phoneticPr fontId="5"/>
  </si>
  <si>
    <t>（株）プリンスホテルグランドプリンスホテル新高輪</t>
    <rPh sb="0" eb="3">
      <t>カブ</t>
    </rPh>
    <rPh sb="21" eb="22">
      <t>シン</t>
    </rPh>
    <rPh sb="22" eb="24">
      <t>タカナワ</t>
    </rPh>
    <phoneticPr fontId="5"/>
  </si>
  <si>
    <t>秋葉ビルディング（株）</t>
    <rPh sb="0" eb="2">
      <t>アキバ</t>
    </rPh>
    <rPh sb="8" eb="11">
      <t>カブ</t>
    </rPh>
    <phoneticPr fontId="5"/>
  </si>
  <si>
    <t>明治記念館</t>
    <rPh sb="0" eb="2">
      <t>メイジ</t>
    </rPh>
    <rPh sb="2" eb="5">
      <t>キネンカン</t>
    </rPh>
    <phoneticPr fontId="5"/>
  </si>
  <si>
    <t>（株）サン・ロイヤル</t>
    <rPh sb="0" eb="3">
      <t>カブ</t>
    </rPh>
    <phoneticPr fontId="5"/>
  </si>
  <si>
    <t>（株）草庵</t>
    <rPh sb="0" eb="3">
      <t>カブ</t>
    </rPh>
    <rPh sb="3" eb="4">
      <t>クサ</t>
    </rPh>
    <rPh sb="4" eb="5">
      <t>アン</t>
    </rPh>
    <phoneticPr fontId="5"/>
  </si>
  <si>
    <t>会議用弁当</t>
    <rPh sb="0" eb="3">
      <t>カイギヨウ</t>
    </rPh>
    <rPh sb="3" eb="5">
      <t>ベントウ</t>
    </rPh>
    <phoneticPr fontId="5"/>
  </si>
  <si>
    <t>（株）ひらまつ</t>
    <rPh sb="0" eb="3">
      <t>カブ</t>
    </rPh>
    <phoneticPr fontId="5"/>
  </si>
  <si>
    <t>（株）mihaku</t>
    <rPh sb="0" eb="3">
      <t>カブ</t>
    </rPh>
    <phoneticPr fontId="5"/>
  </si>
  <si>
    <t>（株）アテナ</t>
    <rPh sb="0" eb="3">
      <t>カブ</t>
    </rPh>
    <phoneticPr fontId="5"/>
  </si>
  <si>
    <t>国旗手配</t>
    <rPh sb="0" eb="2">
      <t>コッキ</t>
    </rPh>
    <rPh sb="2" eb="4">
      <t>テハイ</t>
    </rPh>
    <phoneticPr fontId="5"/>
  </si>
  <si>
    <t>帝都自動車交通（株）</t>
    <rPh sb="0" eb="2">
      <t>テイト</t>
    </rPh>
    <rPh sb="2" eb="5">
      <t>ジドウシャ</t>
    </rPh>
    <rPh sb="5" eb="7">
      <t>コウツウ</t>
    </rPh>
    <rPh sb="7" eb="10">
      <t>カブ</t>
    </rPh>
    <phoneticPr fontId="5"/>
  </si>
  <si>
    <t>車両借上</t>
    <rPh sb="0" eb="2">
      <t>シャリョウ</t>
    </rPh>
    <rPh sb="2" eb="3">
      <t>カ</t>
    </rPh>
    <rPh sb="3" eb="4">
      <t>ア</t>
    </rPh>
    <phoneticPr fontId="5"/>
  </si>
  <si>
    <t>（株）ジェイ・アンド・ワイ</t>
    <rPh sb="0" eb="3">
      <t>カブ</t>
    </rPh>
    <phoneticPr fontId="5"/>
  </si>
  <si>
    <t>ＷｉＦｉルータ借上</t>
    <rPh sb="7" eb="8">
      <t>カ</t>
    </rPh>
    <rPh sb="8" eb="9">
      <t>ア</t>
    </rPh>
    <phoneticPr fontId="5"/>
  </si>
  <si>
    <t>（株）帝国ホテル</t>
    <rPh sb="0" eb="3">
      <t>カブ</t>
    </rPh>
    <rPh sb="3" eb="5">
      <t>テイコク</t>
    </rPh>
    <phoneticPr fontId="5"/>
  </si>
  <si>
    <t>客室代</t>
    <rPh sb="0" eb="2">
      <t>キャクシツ</t>
    </rPh>
    <rPh sb="2" eb="3">
      <t>ダイ</t>
    </rPh>
    <phoneticPr fontId="5"/>
  </si>
  <si>
    <t>（株）ビジョン</t>
    <rPh sb="0" eb="3">
      <t>カブ</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</si>
  <si>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</si>
  <si>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</si>
  <si>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</si>
  <si>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</si>
  <si>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</si>
  <si>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</si>
  <si>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</si>
  <si>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</si>
  <si>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</si>
  <si>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国際会議参加登録料</t>
    <rPh sb="0" eb="2">
      <t>コクサイ</t>
    </rPh>
    <rPh sb="2" eb="4">
      <t>カイギ</t>
    </rPh>
    <rPh sb="4" eb="6">
      <t>サンカ</t>
    </rPh>
    <rPh sb="6" eb="9">
      <t>トウロクリョウ</t>
    </rPh>
    <phoneticPr fontId="5"/>
  </si>
  <si>
    <t>－</t>
    <phoneticPr fontId="5"/>
  </si>
  <si>
    <t>－</t>
    <phoneticPr fontId="5"/>
  </si>
  <si>
    <t>出張者Ｎ</t>
    <rPh sb="0" eb="3">
      <t>シュッチョウシャ</t>
    </rPh>
    <phoneticPr fontId="5"/>
  </si>
  <si>
    <t>出張者Ｏ</t>
    <rPh sb="0" eb="3">
      <t>シュッチョウシャ</t>
    </rPh>
    <phoneticPr fontId="5"/>
  </si>
  <si>
    <t>出張者Ｐ</t>
    <rPh sb="0" eb="3">
      <t>シュッチョウシャ</t>
    </rPh>
    <phoneticPr fontId="5"/>
  </si>
  <si>
    <t>出張者Ｑ</t>
    <rPh sb="0" eb="3">
      <t>シュッチョウシャ</t>
    </rPh>
    <phoneticPr fontId="5"/>
  </si>
  <si>
    <t>出張者Ｒ</t>
    <rPh sb="0" eb="3">
      <t>シュッチョウシャ</t>
    </rPh>
    <phoneticPr fontId="5"/>
  </si>
  <si>
    <t>出張者Ｓ</t>
    <rPh sb="0" eb="3">
      <t>シュッチョウシャ</t>
    </rPh>
    <phoneticPr fontId="5"/>
  </si>
  <si>
    <t>出張者Ｔ</t>
    <rPh sb="0" eb="3">
      <t>シュッチョウシャ</t>
    </rPh>
    <phoneticPr fontId="5"/>
  </si>
  <si>
    <t>出張者Ｕ</t>
    <rPh sb="0" eb="3">
      <t>シュッチョウシャ</t>
    </rPh>
    <phoneticPr fontId="5"/>
  </si>
  <si>
    <t>出張者Ｖ</t>
    <rPh sb="0" eb="3">
      <t>シュッチョウシャ</t>
    </rPh>
    <phoneticPr fontId="5"/>
  </si>
  <si>
    <t>セミナー出席旅費</t>
    <rPh sb="4" eb="6">
      <t>シュッセキ</t>
    </rPh>
    <rPh sb="6" eb="8">
      <t>リョヒ</t>
    </rPh>
    <phoneticPr fontId="5"/>
  </si>
  <si>
    <t>－</t>
    <phoneticPr fontId="5"/>
  </si>
  <si>
    <t>米国研究機関</t>
    <rPh sb="0" eb="2">
      <t>ベイコク</t>
    </rPh>
    <rPh sb="2" eb="4">
      <t>ケンキュウ</t>
    </rPh>
    <rPh sb="4" eb="6">
      <t>キカン</t>
    </rPh>
    <phoneticPr fontId="5"/>
  </si>
  <si>
    <t>-</t>
    <phoneticPr fontId="5"/>
  </si>
  <si>
    <t>セミナー開催業務委託</t>
    <rPh sb="4" eb="6">
      <t>カイサイ</t>
    </rPh>
    <rPh sb="6" eb="8">
      <t>ギョウム</t>
    </rPh>
    <rPh sb="8" eb="10">
      <t>イタク</t>
    </rPh>
    <phoneticPr fontId="5"/>
  </si>
  <si>
    <t>（株）メディアアトリエ</t>
    <rPh sb="0" eb="3">
      <t>カブ</t>
    </rPh>
    <phoneticPr fontId="5"/>
  </si>
  <si>
    <t>プログラム開催業務委託</t>
    <rPh sb="5" eb="7">
      <t>カイサイ</t>
    </rPh>
    <rPh sb="7" eb="9">
      <t>ギョウム</t>
    </rPh>
    <rPh sb="9" eb="11">
      <t>イタク</t>
    </rPh>
    <phoneticPr fontId="5"/>
  </si>
  <si>
    <t>25,138,497/128</t>
    <phoneticPr fontId="5"/>
  </si>
  <si>
    <t>23,327,565/94</t>
    <phoneticPr fontId="5"/>
  </si>
  <si>
    <t xml:space="preserve"> 12,666,000/71</t>
    <phoneticPr fontId="5"/>
  </si>
  <si>
    <t>16,280,379/83</t>
    <phoneticPr fontId="5"/>
  </si>
  <si>
    <t>一般競争入札を実施した。
　競争性のない随意契約案件としては４件であるが，いずれも場所が限定される賃貸借契約案件で，契約目的，行政効率等を勘案した結果，契約物件に代替可能な物件が見当たらず，他に競争を許さないため（会計法第２９条の３第４項）のものとなっている。</t>
    <rPh sb="0" eb="2">
      <t>イッパン</t>
    </rPh>
    <rPh sb="2" eb="4">
      <t>キョウソウ</t>
    </rPh>
    <rPh sb="4" eb="6">
      <t>ニュウサツ</t>
    </rPh>
    <rPh sb="7" eb="9">
      <t>ジッシ</t>
    </rPh>
    <rPh sb="15" eb="18">
      <t>キョウソウセイ</t>
    </rPh>
    <rPh sb="21" eb="23">
      <t>ズイイ</t>
    </rPh>
    <rPh sb="23" eb="25">
      <t>ケイヤク</t>
    </rPh>
    <rPh sb="25" eb="27">
      <t>アンケン</t>
    </rPh>
    <rPh sb="32" eb="33">
      <t>ケン</t>
    </rPh>
    <rPh sb="42" eb="44">
      <t>バショ</t>
    </rPh>
    <rPh sb="45" eb="47">
      <t>ゲンテイ</t>
    </rPh>
    <rPh sb="50" eb="53">
      <t>チンタイシャク</t>
    </rPh>
    <rPh sb="53" eb="55">
      <t>ケイヤク</t>
    </rPh>
    <rPh sb="55" eb="57">
      <t>アンケン</t>
    </rPh>
    <rPh sb="59" eb="61">
      <t>ケイヤク</t>
    </rPh>
    <rPh sb="61" eb="63">
      <t>モクテキ</t>
    </rPh>
    <rPh sb="64" eb="66">
      <t>ギョウセイ</t>
    </rPh>
    <rPh sb="66" eb="68">
      <t>コウリツ</t>
    </rPh>
    <rPh sb="68" eb="69">
      <t>トウ</t>
    </rPh>
    <rPh sb="70" eb="72">
      <t>カンアン</t>
    </rPh>
    <rPh sb="74" eb="76">
      <t>ケッカ</t>
    </rPh>
    <rPh sb="77" eb="79">
      <t>ケイヤク</t>
    </rPh>
    <rPh sb="79" eb="81">
      <t>ブッケン</t>
    </rPh>
    <rPh sb="82" eb="84">
      <t>ダイタイ</t>
    </rPh>
    <rPh sb="84" eb="86">
      <t>カノウ</t>
    </rPh>
    <rPh sb="87" eb="89">
      <t>ブッケン</t>
    </rPh>
    <rPh sb="90" eb="92">
      <t>ミア</t>
    </rPh>
    <rPh sb="96" eb="97">
      <t>タ</t>
    </rPh>
    <rPh sb="98" eb="100">
      <t>キョウソウ</t>
    </rPh>
    <rPh sb="101" eb="102">
      <t>ユル</t>
    </rPh>
    <rPh sb="108" eb="111">
      <t>カイケイホウ</t>
    </rPh>
    <rPh sb="111" eb="112">
      <t>ダイ</t>
    </rPh>
    <rPh sb="114" eb="115">
      <t>ジョウ</t>
    </rPh>
    <rPh sb="117" eb="118">
      <t>ダイ</t>
    </rPh>
    <rPh sb="119" eb="120">
      <t>コウ</t>
    </rPh>
    <phoneticPr fontId="5"/>
  </si>
  <si>
    <t>最もコストの低い支出先の選定など必要最小限のコストとなるよう努めている。</t>
    <rPh sb="0" eb="1">
      <t>モット</t>
    </rPh>
    <rPh sb="6" eb="7">
      <t>ヒク</t>
    </rPh>
    <rPh sb="8" eb="11">
      <t>シシュツサキ</t>
    </rPh>
    <rPh sb="12" eb="14">
      <t>センテイ</t>
    </rPh>
    <rPh sb="16" eb="18">
      <t>ヒツヨウ</t>
    </rPh>
    <rPh sb="18" eb="21">
      <t>サイショウゲン</t>
    </rPh>
    <rPh sb="30" eb="31">
      <t>ツト</t>
    </rPh>
    <phoneticPr fontId="5"/>
  </si>
  <si>
    <t>事業実施に当たり，効果及びコストを精査して実施している。</t>
    <rPh sb="0" eb="2">
      <t>ジギョウ</t>
    </rPh>
    <rPh sb="2" eb="4">
      <t>ジッシ</t>
    </rPh>
    <rPh sb="5" eb="6">
      <t>ア</t>
    </rPh>
    <rPh sb="9" eb="11">
      <t>コウカ</t>
    </rPh>
    <rPh sb="11" eb="12">
      <t>オヨ</t>
    </rPh>
    <rPh sb="17" eb="19">
      <t>セイサ</t>
    </rPh>
    <rPh sb="21" eb="23">
      <t>ジッシ</t>
    </rPh>
    <phoneticPr fontId="5"/>
  </si>
  <si>
    <t>活動実績は見込みに合ったものとなっている。</t>
    <rPh sb="0" eb="2">
      <t>カツドウ</t>
    </rPh>
    <rPh sb="2" eb="4">
      <t>ジッセキ</t>
    </rPh>
    <rPh sb="5" eb="7">
      <t>ミコ</t>
    </rPh>
    <rPh sb="9" eb="10">
      <t>ア</t>
    </rPh>
    <phoneticPr fontId="5"/>
  </si>
  <si>
    <t>　日米両国は，11月の日米首脳会談及び８月の日米安全保障協議委員会（「２＋２」）等を通じて確認された強固な日米関係の上に立ち，ガイドライン及び平和安全法制の下で，日米同盟の抑止力，対処力を一層強化している。このような取組の中で日米両国は，弾道ミサイル防衛，サイバー，宇宙，海洋安全保障などの幅広い分野における協力を拡大・強化している。</t>
    <rPh sb="1" eb="3">
      <t>ニチベイ</t>
    </rPh>
    <rPh sb="3" eb="5">
      <t>リョウコク</t>
    </rPh>
    <rPh sb="9" eb="10">
      <t>ガツ</t>
    </rPh>
    <rPh sb="11" eb="13">
      <t>ニチベイ</t>
    </rPh>
    <rPh sb="13" eb="15">
      <t>シュノウ</t>
    </rPh>
    <rPh sb="15" eb="17">
      <t>カイダン</t>
    </rPh>
    <rPh sb="17" eb="18">
      <t>オヨ</t>
    </rPh>
    <rPh sb="20" eb="21">
      <t>ガツ</t>
    </rPh>
    <rPh sb="22" eb="24">
      <t>ニチベイ</t>
    </rPh>
    <rPh sb="24" eb="26">
      <t>アンゼン</t>
    </rPh>
    <rPh sb="26" eb="28">
      <t>ホショウ</t>
    </rPh>
    <rPh sb="28" eb="30">
      <t>キョウギ</t>
    </rPh>
    <rPh sb="30" eb="33">
      <t>イインカイ</t>
    </rPh>
    <rPh sb="40" eb="41">
      <t>トウ</t>
    </rPh>
    <rPh sb="42" eb="43">
      <t>ツウ</t>
    </rPh>
    <rPh sb="45" eb="47">
      <t>カクニン</t>
    </rPh>
    <rPh sb="50" eb="52">
      <t>キョウコ</t>
    </rPh>
    <rPh sb="53" eb="55">
      <t>ニチベイ</t>
    </rPh>
    <rPh sb="55" eb="57">
      <t>カンケイ</t>
    </rPh>
    <rPh sb="58" eb="59">
      <t>ウエ</t>
    </rPh>
    <rPh sb="60" eb="61">
      <t>タ</t>
    </rPh>
    <rPh sb="69" eb="70">
      <t>オヨ</t>
    </rPh>
    <rPh sb="71" eb="73">
      <t>ヘイワ</t>
    </rPh>
    <rPh sb="73" eb="75">
      <t>アンゼン</t>
    </rPh>
    <rPh sb="75" eb="77">
      <t>ホウセイ</t>
    </rPh>
    <rPh sb="78" eb="79">
      <t>モト</t>
    </rPh>
    <rPh sb="81" eb="83">
      <t>ニチベイ</t>
    </rPh>
    <rPh sb="83" eb="85">
      <t>ドウメイ</t>
    </rPh>
    <rPh sb="86" eb="89">
      <t>ヨクシリョク</t>
    </rPh>
    <rPh sb="90" eb="92">
      <t>タイショ</t>
    </rPh>
    <rPh sb="92" eb="93">
      <t>リョク</t>
    </rPh>
    <rPh sb="94" eb="96">
      <t>イッソウ</t>
    </rPh>
    <rPh sb="96" eb="98">
      <t>キョウカ</t>
    </rPh>
    <rPh sb="108" eb="110">
      <t>トリクミ</t>
    </rPh>
    <rPh sb="111" eb="112">
      <t>ナカ</t>
    </rPh>
    <rPh sb="113" eb="115">
      <t>ニチベイ</t>
    </rPh>
    <rPh sb="115" eb="117">
      <t>リョウコク</t>
    </rPh>
    <rPh sb="119" eb="121">
      <t>ダンドウ</t>
    </rPh>
    <rPh sb="125" eb="127">
      <t>ボウエイ</t>
    </rPh>
    <rPh sb="133" eb="135">
      <t>ウチュウ</t>
    </rPh>
    <rPh sb="136" eb="138">
      <t>カイヨウ</t>
    </rPh>
    <rPh sb="138" eb="140">
      <t>アンゼン</t>
    </rPh>
    <rPh sb="140" eb="142">
      <t>ホショウ</t>
    </rPh>
    <rPh sb="145" eb="147">
      <t>ハバヒロ</t>
    </rPh>
    <rPh sb="148" eb="150">
      <t>ブンヤ</t>
    </rPh>
    <rPh sb="154" eb="156">
      <t>キョウリョク</t>
    </rPh>
    <rPh sb="157" eb="159">
      <t>カクダイ</t>
    </rPh>
    <rPh sb="160" eb="162">
      <t>キョウカ</t>
    </rPh>
    <phoneticPr fontId="5"/>
  </si>
  <si>
    <t>　沖縄の負担軽減のための措置を含む在日米軍の再編に関する合意の着実な実施に向け，普天間飛行場のキャンプ・シュワブへの早期移設や沖縄の在日米軍施設・区域の統合のための日米両国の計画実施に向けた作業を着実に実施する。日米地位協定の環境補足協定に基づき，米軍施設・区域における環境対策や日米地位協定の運用改善の取組を推進する。</t>
    <rPh sb="1" eb="3">
      <t>オキナワ</t>
    </rPh>
    <rPh sb="4" eb="6">
      <t>フタン</t>
    </rPh>
    <rPh sb="6" eb="8">
      <t>ケイゲン</t>
    </rPh>
    <rPh sb="12" eb="14">
      <t>ソチ</t>
    </rPh>
    <rPh sb="15" eb="16">
      <t>フク</t>
    </rPh>
    <rPh sb="17" eb="19">
      <t>ザイニチ</t>
    </rPh>
    <rPh sb="19" eb="21">
      <t>ベイグン</t>
    </rPh>
    <rPh sb="22" eb="24">
      <t>サイヘン</t>
    </rPh>
    <rPh sb="25" eb="26">
      <t>カン</t>
    </rPh>
    <rPh sb="28" eb="30">
      <t>ゴウイ</t>
    </rPh>
    <rPh sb="31" eb="33">
      <t>チャクジツ</t>
    </rPh>
    <rPh sb="34" eb="36">
      <t>ジッシ</t>
    </rPh>
    <rPh sb="37" eb="38">
      <t>ム</t>
    </rPh>
    <rPh sb="40" eb="43">
      <t>フテンマ</t>
    </rPh>
    <rPh sb="43" eb="46">
      <t>ヒコウジョウ</t>
    </rPh>
    <rPh sb="58" eb="60">
      <t>ソウキ</t>
    </rPh>
    <rPh sb="60" eb="62">
      <t>イセツ</t>
    </rPh>
    <rPh sb="63" eb="65">
      <t>オキナワ</t>
    </rPh>
    <rPh sb="66" eb="68">
      <t>ザイニチ</t>
    </rPh>
    <rPh sb="69" eb="70">
      <t>グン</t>
    </rPh>
    <rPh sb="70" eb="72">
      <t>シセツ</t>
    </rPh>
    <rPh sb="73" eb="75">
      <t>クイキ</t>
    </rPh>
    <rPh sb="76" eb="78">
      <t>トウゴウ</t>
    </rPh>
    <rPh sb="82" eb="84">
      <t>ニチベイ</t>
    </rPh>
    <rPh sb="84" eb="86">
      <t>リョウコク</t>
    </rPh>
    <rPh sb="87" eb="89">
      <t>ケイカク</t>
    </rPh>
    <rPh sb="89" eb="91">
      <t>ジッシ</t>
    </rPh>
    <rPh sb="92" eb="93">
      <t>ム</t>
    </rPh>
    <rPh sb="95" eb="97">
      <t>サギョウ</t>
    </rPh>
    <rPh sb="98" eb="100">
      <t>チャクジツ</t>
    </rPh>
    <rPh sb="101" eb="103">
      <t>ジッシ</t>
    </rPh>
    <rPh sb="106" eb="108">
      <t>ニチベイ</t>
    </rPh>
    <rPh sb="108" eb="110">
      <t>チイ</t>
    </rPh>
    <rPh sb="110" eb="112">
      <t>キョウテイ</t>
    </rPh>
    <rPh sb="113" eb="115">
      <t>カンキョウ</t>
    </rPh>
    <rPh sb="115" eb="117">
      <t>ホソク</t>
    </rPh>
    <rPh sb="117" eb="119">
      <t>キョウテイ</t>
    </rPh>
    <rPh sb="120" eb="121">
      <t>モト</t>
    </rPh>
    <rPh sb="124" eb="126">
      <t>ベイグン</t>
    </rPh>
    <rPh sb="126" eb="128">
      <t>シセツ</t>
    </rPh>
    <rPh sb="129" eb="131">
      <t>クイキ</t>
    </rPh>
    <rPh sb="135" eb="137">
      <t>カンキョウ</t>
    </rPh>
    <rPh sb="137" eb="139">
      <t>タイサク</t>
    </rPh>
    <rPh sb="140" eb="142">
      <t>ニチベイ</t>
    </rPh>
    <rPh sb="142" eb="144">
      <t>チイ</t>
    </rPh>
    <rPh sb="144" eb="146">
      <t>キョウテイ</t>
    </rPh>
    <rPh sb="147" eb="149">
      <t>ウンヨウ</t>
    </rPh>
    <rPh sb="149" eb="151">
      <t>カイゼン</t>
    </rPh>
    <rPh sb="152" eb="154">
      <t>トリクミ</t>
    </rPh>
    <rPh sb="155" eb="157">
      <t>スイシン</t>
    </rPh>
    <phoneticPr fontId="5"/>
  </si>
  <si>
    <t>　在日米軍の施設・区域が集中する沖縄の負担軽減を進める観点から，普天間飛行場の東側沿いの土地（約４ヘクタール）及び牧港補給地区の国道５８号線沿いの土地（約３ヘクタール）の返還が実現。また，日米安保体制の円滑かつ効果的な運用とその要である在日米軍の安定的な駐留の確保のため，在日米軍の活動が周辺の住民に与える負担を軽減し，米軍の駐留に関する住民の理解と指示を得る観点から，厚木飛行場から岩国飛行場への空母艦載機の移住を開始し，３０年３月末にすべての航空機部隊の岩国への移駐が完了した。</t>
    <rPh sb="1" eb="3">
      <t>ザイニチ</t>
    </rPh>
    <rPh sb="3" eb="5">
      <t>ベイグン</t>
    </rPh>
    <rPh sb="6" eb="8">
      <t>シセツ</t>
    </rPh>
    <rPh sb="9" eb="11">
      <t>クイキ</t>
    </rPh>
    <rPh sb="12" eb="14">
      <t>シュウチュウ</t>
    </rPh>
    <rPh sb="16" eb="18">
      <t>オキナワ</t>
    </rPh>
    <rPh sb="19" eb="21">
      <t>フタン</t>
    </rPh>
    <rPh sb="21" eb="23">
      <t>ケイゲン</t>
    </rPh>
    <rPh sb="24" eb="25">
      <t>スス</t>
    </rPh>
    <rPh sb="27" eb="29">
      <t>カンテン</t>
    </rPh>
    <rPh sb="32" eb="35">
      <t>フテンマ</t>
    </rPh>
    <rPh sb="35" eb="38">
      <t>ヒコウジョウ</t>
    </rPh>
    <rPh sb="39" eb="41">
      <t>ヒガシガワ</t>
    </rPh>
    <rPh sb="41" eb="42">
      <t>ゾ</t>
    </rPh>
    <rPh sb="44" eb="46">
      <t>トチ</t>
    </rPh>
    <rPh sb="47" eb="48">
      <t>ヤク</t>
    </rPh>
    <rPh sb="55" eb="56">
      <t>オヨ</t>
    </rPh>
    <rPh sb="57" eb="58">
      <t>マキ</t>
    </rPh>
    <rPh sb="58" eb="59">
      <t>ミナト</t>
    </rPh>
    <rPh sb="59" eb="61">
      <t>ホキュウ</t>
    </rPh>
    <rPh sb="61" eb="63">
      <t>チク</t>
    </rPh>
    <rPh sb="64" eb="66">
      <t>コクドウ</t>
    </rPh>
    <rPh sb="68" eb="70">
      <t>ゴウセン</t>
    </rPh>
    <rPh sb="70" eb="71">
      <t>ゾ</t>
    </rPh>
    <rPh sb="73" eb="75">
      <t>トチ</t>
    </rPh>
    <rPh sb="76" eb="77">
      <t>ヤク</t>
    </rPh>
    <rPh sb="85" eb="87">
      <t>ヘンカン</t>
    </rPh>
    <rPh sb="88" eb="90">
      <t>ジツゲン</t>
    </rPh>
    <rPh sb="94" eb="96">
      <t>ニチベイ</t>
    </rPh>
    <rPh sb="96" eb="98">
      <t>アンポ</t>
    </rPh>
    <rPh sb="98" eb="100">
      <t>タイセイ</t>
    </rPh>
    <rPh sb="101" eb="103">
      <t>エンカツ</t>
    </rPh>
    <rPh sb="105" eb="108">
      <t>コウカテキ</t>
    </rPh>
    <rPh sb="109" eb="111">
      <t>ウンヨウ</t>
    </rPh>
    <rPh sb="114" eb="115">
      <t>カナメ</t>
    </rPh>
    <rPh sb="118" eb="120">
      <t>ザイニチ</t>
    </rPh>
    <rPh sb="120" eb="122">
      <t>ベイグン</t>
    </rPh>
    <rPh sb="123" eb="126">
      <t>アンテイテキ</t>
    </rPh>
    <rPh sb="127" eb="129">
      <t>チュウリュウ</t>
    </rPh>
    <rPh sb="130" eb="132">
      <t>カクホ</t>
    </rPh>
    <rPh sb="136" eb="138">
      <t>ザイニチ</t>
    </rPh>
    <rPh sb="138" eb="140">
      <t>ベイグン</t>
    </rPh>
    <rPh sb="141" eb="143">
      <t>カツドウ</t>
    </rPh>
    <rPh sb="144" eb="146">
      <t>シュウヘン</t>
    </rPh>
    <rPh sb="147" eb="149">
      <t>ジュウミン</t>
    </rPh>
    <rPh sb="150" eb="151">
      <t>アタ</t>
    </rPh>
    <rPh sb="153" eb="155">
      <t>フタン</t>
    </rPh>
    <rPh sb="156" eb="158">
      <t>ケイゲン</t>
    </rPh>
    <rPh sb="160" eb="162">
      <t>ベイグン</t>
    </rPh>
    <rPh sb="163" eb="165">
      <t>チュウリュウ</t>
    </rPh>
    <rPh sb="166" eb="167">
      <t>カン</t>
    </rPh>
    <rPh sb="169" eb="171">
      <t>ジュウミン</t>
    </rPh>
    <rPh sb="172" eb="174">
      <t>リカイ</t>
    </rPh>
    <rPh sb="175" eb="177">
      <t>シジ</t>
    </rPh>
    <rPh sb="178" eb="179">
      <t>エ</t>
    </rPh>
    <rPh sb="180" eb="182">
      <t>カンテン</t>
    </rPh>
    <rPh sb="185" eb="187">
      <t>アツギ</t>
    </rPh>
    <rPh sb="187" eb="190">
      <t>ヒコウジョウ</t>
    </rPh>
    <rPh sb="192" eb="194">
      <t>イワクニ</t>
    </rPh>
    <rPh sb="194" eb="197">
      <t>ヒコウジョウ</t>
    </rPh>
    <rPh sb="199" eb="201">
      <t>クウボ</t>
    </rPh>
    <phoneticPr fontId="5"/>
  </si>
  <si>
    <t>　日米両国は，首脳間の強力な信頼関係の下で日米同盟がかつてなく強固である中，ガイドライン及び平和安全法制の下で，日米同盟の抑止力・対処力を一層強化しており，弾道ミサイル防衛，サイバー，宇宙，海洋安全保障などの幅広い分野における協力を拡大・強化している。</t>
    <rPh sb="1" eb="3">
      <t>ニチベイ</t>
    </rPh>
    <rPh sb="3" eb="5">
      <t>リョウコク</t>
    </rPh>
    <rPh sb="7" eb="10">
      <t>シュノウカン</t>
    </rPh>
    <rPh sb="11" eb="13">
      <t>キョウリョク</t>
    </rPh>
    <rPh sb="14" eb="16">
      <t>シンライ</t>
    </rPh>
    <rPh sb="16" eb="18">
      <t>カンケイ</t>
    </rPh>
    <rPh sb="19" eb="20">
      <t>モト</t>
    </rPh>
    <rPh sb="21" eb="23">
      <t>ニチベイ</t>
    </rPh>
    <rPh sb="23" eb="25">
      <t>ドウメイ</t>
    </rPh>
    <rPh sb="31" eb="33">
      <t>キョウコ</t>
    </rPh>
    <rPh sb="36" eb="37">
      <t>ナカ</t>
    </rPh>
    <rPh sb="44" eb="45">
      <t>オヨ</t>
    </rPh>
    <rPh sb="46" eb="48">
      <t>ヘイワ</t>
    </rPh>
    <rPh sb="48" eb="50">
      <t>アンゼン</t>
    </rPh>
    <rPh sb="50" eb="52">
      <t>ホウセイ</t>
    </rPh>
    <rPh sb="53" eb="54">
      <t>モト</t>
    </rPh>
    <rPh sb="56" eb="58">
      <t>ニチベイ</t>
    </rPh>
    <rPh sb="58" eb="60">
      <t>ドウメイ</t>
    </rPh>
    <rPh sb="61" eb="64">
      <t>ヨクシリョク</t>
    </rPh>
    <rPh sb="65" eb="67">
      <t>タイショ</t>
    </rPh>
    <rPh sb="67" eb="68">
      <t>リョク</t>
    </rPh>
    <rPh sb="69" eb="71">
      <t>イッソウ</t>
    </rPh>
    <rPh sb="71" eb="73">
      <t>キョウカ</t>
    </rPh>
    <rPh sb="78" eb="80">
      <t>ダンドウ</t>
    </rPh>
    <rPh sb="84" eb="86">
      <t>ボウエイ</t>
    </rPh>
    <rPh sb="92" eb="94">
      <t>ウチュウ</t>
    </rPh>
    <rPh sb="95" eb="97">
      <t>カイヨウ</t>
    </rPh>
    <rPh sb="97" eb="99">
      <t>アンゼン</t>
    </rPh>
    <rPh sb="99" eb="101">
      <t>ホショウ</t>
    </rPh>
    <rPh sb="104" eb="106">
      <t>ハバヒロ</t>
    </rPh>
    <rPh sb="107" eb="109">
      <t>ブンヤ</t>
    </rPh>
    <rPh sb="113" eb="115">
      <t>キョウリョク</t>
    </rPh>
    <rPh sb="116" eb="118">
      <t>カクダイ</t>
    </rPh>
    <rPh sb="119" eb="121">
      <t>キョウカ</t>
    </rPh>
    <phoneticPr fontId="5"/>
  </si>
  <si>
    <t>　これまでの首脳間・外相間を含むやりとりを通じて確認された強固な日米関係の上に立ち，ガイドライン（日米防衛協力のための指針）及び平和安全法制の下で，日米同盟の抑止力・対処力を一層強化させる。弾道ミサイル防衛，サイバー，宇宙，海洋安全保障等幅広い分野において日米安全保障強力の強化を着実に進展させ，日米安保体制の信頼性をより一層向上させる。</t>
    <rPh sb="6" eb="9">
      <t>シュノウカン</t>
    </rPh>
    <rPh sb="10" eb="13">
      <t>ガイショウカン</t>
    </rPh>
    <rPh sb="14" eb="15">
      <t>フク</t>
    </rPh>
    <rPh sb="21" eb="22">
      <t>ツウ</t>
    </rPh>
    <rPh sb="24" eb="26">
      <t>カクニン</t>
    </rPh>
    <rPh sb="29" eb="31">
      <t>キョウコ</t>
    </rPh>
    <rPh sb="32" eb="34">
      <t>ニチベイ</t>
    </rPh>
    <rPh sb="34" eb="36">
      <t>カンケイ</t>
    </rPh>
    <rPh sb="37" eb="38">
      <t>ウエ</t>
    </rPh>
    <rPh sb="39" eb="40">
      <t>タ</t>
    </rPh>
    <rPh sb="49" eb="51">
      <t>ニチベイ</t>
    </rPh>
    <rPh sb="51" eb="53">
      <t>ボウエイ</t>
    </rPh>
    <rPh sb="53" eb="55">
      <t>キョウリョク</t>
    </rPh>
    <rPh sb="59" eb="61">
      <t>シシン</t>
    </rPh>
    <rPh sb="62" eb="63">
      <t>オヨ</t>
    </rPh>
    <rPh sb="64" eb="66">
      <t>ヘイワ</t>
    </rPh>
    <rPh sb="66" eb="68">
      <t>アンゼン</t>
    </rPh>
    <rPh sb="68" eb="70">
      <t>ホウセイ</t>
    </rPh>
    <rPh sb="71" eb="72">
      <t>モト</t>
    </rPh>
    <rPh sb="74" eb="76">
      <t>ニチベイ</t>
    </rPh>
    <rPh sb="76" eb="78">
      <t>ドウメイ</t>
    </rPh>
    <rPh sb="79" eb="82">
      <t>ヨクシリョク</t>
    </rPh>
    <rPh sb="83" eb="85">
      <t>タイショ</t>
    </rPh>
    <rPh sb="85" eb="86">
      <t>リョク</t>
    </rPh>
    <rPh sb="87" eb="89">
      <t>イッソウ</t>
    </rPh>
    <rPh sb="89" eb="91">
      <t>キョウカ</t>
    </rPh>
    <rPh sb="95" eb="97">
      <t>ダンドウ</t>
    </rPh>
    <rPh sb="101" eb="103">
      <t>ボウエイ</t>
    </rPh>
    <rPh sb="109" eb="111">
      <t>ウチュウ</t>
    </rPh>
    <rPh sb="112" eb="114">
      <t>カイヨウ</t>
    </rPh>
    <rPh sb="114" eb="116">
      <t>アンゼン</t>
    </rPh>
    <rPh sb="116" eb="118">
      <t>ホショウ</t>
    </rPh>
    <rPh sb="118" eb="119">
      <t>トウ</t>
    </rPh>
    <rPh sb="119" eb="121">
      <t>ハバヒロ</t>
    </rPh>
    <rPh sb="122" eb="124">
      <t>ブンヤ</t>
    </rPh>
    <rPh sb="128" eb="130">
      <t>ニチベイ</t>
    </rPh>
    <rPh sb="130" eb="132">
      <t>アンゼン</t>
    </rPh>
    <rPh sb="132" eb="134">
      <t>ホショウ</t>
    </rPh>
    <rPh sb="134" eb="136">
      <t>キョウリョク</t>
    </rPh>
    <rPh sb="137" eb="139">
      <t>キョウカ</t>
    </rPh>
    <rPh sb="140" eb="142">
      <t>チャクジツ</t>
    </rPh>
    <rPh sb="143" eb="145">
      <t>シンテン</t>
    </rPh>
    <rPh sb="148" eb="150">
      <t>ニチベイ</t>
    </rPh>
    <rPh sb="150" eb="152">
      <t>アンポ</t>
    </rPh>
    <rPh sb="152" eb="154">
      <t>タイセイ</t>
    </rPh>
    <rPh sb="155" eb="158">
      <t>シンライセイ</t>
    </rPh>
    <rPh sb="161" eb="163">
      <t>イッソウ</t>
    </rPh>
    <rPh sb="163" eb="165">
      <t>コウジョウ</t>
    </rPh>
    <phoneticPr fontId="5"/>
  </si>
  <si>
    <t>　沖縄を始めとする地元の負担軽減を図りその理解を得る観点から在日米軍の再編に関する着実な実施に向け，普天間飛行場の辺野古沖への移設や，25年4月の「沖縄における在日米軍施設・区域に関する統合計画」に基づく，沖縄の施設・区域の返還等に向けた作業を着実に実施する。在日米軍に関する諸問題に関して，施設・区域の周辺住民等からの懸念も踏まえ，日米両政府の間で協議を行い，一つ一つの具体的な問題に対応していく。</t>
    <rPh sb="1" eb="3">
      <t>オキナワ</t>
    </rPh>
    <rPh sb="4" eb="5">
      <t>ハジ</t>
    </rPh>
    <rPh sb="9" eb="11">
      <t>ジモト</t>
    </rPh>
    <rPh sb="12" eb="14">
      <t>フタン</t>
    </rPh>
    <rPh sb="14" eb="16">
      <t>ケイゲン</t>
    </rPh>
    <rPh sb="17" eb="18">
      <t>ハカ</t>
    </rPh>
    <rPh sb="21" eb="23">
      <t>リカイ</t>
    </rPh>
    <rPh sb="24" eb="25">
      <t>エ</t>
    </rPh>
    <rPh sb="26" eb="28">
      <t>カンテン</t>
    </rPh>
    <rPh sb="30" eb="32">
      <t>ザイニチ</t>
    </rPh>
    <rPh sb="32" eb="34">
      <t>ベイグン</t>
    </rPh>
    <rPh sb="35" eb="37">
      <t>サイヘン</t>
    </rPh>
    <rPh sb="38" eb="39">
      <t>カン</t>
    </rPh>
    <rPh sb="41" eb="43">
      <t>チャクジツ</t>
    </rPh>
    <rPh sb="44" eb="46">
      <t>ジッシ</t>
    </rPh>
    <rPh sb="47" eb="48">
      <t>ム</t>
    </rPh>
    <rPh sb="50" eb="53">
      <t>フテンマ</t>
    </rPh>
    <rPh sb="53" eb="56">
      <t>ヒコウジョウ</t>
    </rPh>
    <rPh sb="57" eb="60">
      <t>ヘノコ</t>
    </rPh>
    <rPh sb="60" eb="61">
      <t>オキ</t>
    </rPh>
    <rPh sb="63" eb="65">
      <t>イセツ</t>
    </rPh>
    <rPh sb="69" eb="70">
      <t>ネン</t>
    </rPh>
    <rPh sb="71" eb="72">
      <t>ガツ</t>
    </rPh>
    <rPh sb="74" eb="76">
      <t>オキナワ</t>
    </rPh>
    <rPh sb="80" eb="82">
      <t>ザイニチ</t>
    </rPh>
    <rPh sb="82" eb="84">
      <t>ベイグン</t>
    </rPh>
    <rPh sb="84" eb="86">
      <t>シセツ</t>
    </rPh>
    <rPh sb="87" eb="89">
      <t>クイキ</t>
    </rPh>
    <rPh sb="90" eb="91">
      <t>カン</t>
    </rPh>
    <rPh sb="93" eb="95">
      <t>トウゴウ</t>
    </rPh>
    <rPh sb="95" eb="97">
      <t>ケイカク</t>
    </rPh>
    <rPh sb="99" eb="100">
      <t>モト</t>
    </rPh>
    <rPh sb="103" eb="105">
      <t>オキナワ</t>
    </rPh>
    <rPh sb="106" eb="108">
      <t>シセツ</t>
    </rPh>
    <rPh sb="109" eb="111">
      <t>クイキ</t>
    </rPh>
    <rPh sb="112" eb="114">
      <t>ヘンカン</t>
    </rPh>
    <rPh sb="114" eb="115">
      <t>トウ</t>
    </rPh>
    <rPh sb="116" eb="117">
      <t>ム</t>
    </rPh>
    <rPh sb="119" eb="121">
      <t>サギョウ</t>
    </rPh>
    <rPh sb="122" eb="124">
      <t>チャクジツ</t>
    </rPh>
    <rPh sb="125" eb="127">
      <t>ジッシ</t>
    </rPh>
    <rPh sb="130" eb="132">
      <t>ザイニチ</t>
    </rPh>
    <rPh sb="132" eb="134">
      <t>ベイグン</t>
    </rPh>
    <rPh sb="135" eb="136">
      <t>カン</t>
    </rPh>
    <rPh sb="138" eb="141">
      <t>ショモンダイ</t>
    </rPh>
    <rPh sb="142" eb="143">
      <t>カン</t>
    </rPh>
    <rPh sb="146" eb="148">
      <t>シセツ</t>
    </rPh>
    <rPh sb="149" eb="151">
      <t>クイキ</t>
    </rPh>
    <rPh sb="152" eb="154">
      <t>シュウヘン</t>
    </rPh>
    <rPh sb="154" eb="156">
      <t>ジュウミン</t>
    </rPh>
    <rPh sb="156" eb="157">
      <t>トウ</t>
    </rPh>
    <rPh sb="160" eb="162">
      <t>ケネン</t>
    </rPh>
    <rPh sb="163" eb="164">
      <t>フ</t>
    </rPh>
    <rPh sb="167" eb="169">
      <t>ニチベイ</t>
    </rPh>
    <rPh sb="169" eb="172">
      <t>リョウセイフ</t>
    </rPh>
    <rPh sb="173" eb="174">
      <t>アイダ</t>
    </rPh>
    <rPh sb="175" eb="177">
      <t>キョウギ</t>
    </rPh>
    <rPh sb="178" eb="179">
      <t>オコナ</t>
    </rPh>
    <rPh sb="181" eb="182">
      <t>ヒト</t>
    </rPh>
    <rPh sb="183" eb="184">
      <t>ヒト</t>
    </rPh>
    <rPh sb="186" eb="189">
      <t>グタイテキ</t>
    </rPh>
    <rPh sb="190" eb="192">
      <t>モンダイ</t>
    </rPh>
    <rPh sb="193" eb="195">
      <t>タイオウ</t>
    </rPh>
    <phoneticPr fontId="5"/>
  </si>
  <si>
    <t>　在日米軍の施設・区域が集中する沖縄の負担軽減を進める観点から，在沖縄海兵隊約9,000人のグアム等国外への移転（グアム移転は2020年代前半に開始）や。25年4月の「沖縄における在日米軍施設・区域に関する統合計画」に基づく嘉手納以南の土地返還等について着実に計画を実施。日米軍の安定的駐留のためには，地元の負担を軽減し，米軍駐留のための理解と支持を得ることが重要であるという観点から，29年8月に開始された「再編実施のための日米のロードマップ」に基づく厚木飛行場から岩国飛行場への空母艦載機の移駐については，30年3月に航空機部隊の移駐が完了し，また，同ロードマップに基づく，普天間飛行場の緊急時における航空機の受入れ機能の新田原基地及び築城基地への移転については，10月に機能移転に必要となる施設整備について合意した。</t>
    <rPh sb="1" eb="3">
      <t>ザイニチ</t>
    </rPh>
    <rPh sb="3" eb="5">
      <t>ベイグン</t>
    </rPh>
    <rPh sb="6" eb="8">
      <t>シセツ</t>
    </rPh>
    <rPh sb="9" eb="11">
      <t>クイキ</t>
    </rPh>
    <rPh sb="12" eb="14">
      <t>シュウチュウ</t>
    </rPh>
    <rPh sb="16" eb="18">
      <t>オキナワ</t>
    </rPh>
    <rPh sb="19" eb="21">
      <t>フタン</t>
    </rPh>
    <rPh sb="21" eb="23">
      <t>ケイゲン</t>
    </rPh>
    <rPh sb="24" eb="25">
      <t>スス</t>
    </rPh>
    <rPh sb="27" eb="29">
      <t>カンテン</t>
    </rPh>
    <rPh sb="32" eb="33">
      <t>ザイ</t>
    </rPh>
    <rPh sb="33" eb="35">
      <t>オキナワ</t>
    </rPh>
    <rPh sb="35" eb="38">
      <t>カイヘイタイ</t>
    </rPh>
    <rPh sb="38" eb="39">
      <t>ヤク</t>
    </rPh>
    <rPh sb="44" eb="45">
      <t>ニン</t>
    </rPh>
    <rPh sb="49" eb="50">
      <t>トウ</t>
    </rPh>
    <rPh sb="50" eb="52">
      <t>コクガイ</t>
    </rPh>
    <rPh sb="54" eb="56">
      <t>イテン</t>
    </rPh>
    <rPh sb="60" eb="62">
      <t>イテン</t>
    </rPh>
    <rPh sb="67" eb="68">
      <t>ネン</t>
    </rPh>
    <rPh sb="68" eb="69">
      <t>ダイ</t>
    </rPh>
    <rPh sb="69" eb="71">
      <t>ゼンハン</t>
    </rPh>
    <rPh sb="72" eb="74">
      <t>カイシ</t>
    </rPh>
    <rPh sb="79" eb="80">
      <t>ネン</t>
    </rPh>
    <rPh sb="81" eb="82">
      <t>ガツ</t>
    </rPh>
    <rPh sb="84" eb="86">
      <t>オキナワ</t>
    </rPh>
    <rPh sb="90" eb="92">
      <t>ザイニチ</t>
    </rPh>
    <rPh sb="92" eb="94">
      <t>ベイグン</t>
    </rPh>
    <rPh sb="94" eb="96">
      <t>シセツ</t>
    </rPh>
    <rPh sb="97" eb="99">
      <t>クイキ</t>
    </rPh>
    <rPh sb="100" eb="101">
      <t>カン</t>
    </rPh>
    <rPh sb="103" eb="105">
      <t>トウゴウ</t>
    </rPh>
    <rPh sb="105" eb="107">
      <t>ケイカク</t>
    </rPh>
    <rPh sb="109" eb="110">
      <t>モト</t>
    </rPh>
    <rPh sb="112" eb="115">
      <t>カデナ</t>
    </rPh>
    <rPh sb="115" eb="117">
      <t>イナン</t>
    </rPh>
    <rPh sb="118" eb="120">
      <t>トチ</t>
    </rPh>
    <rPh sb="120" eb="122">
      <t>ヘンカン</t>
    </rPh>
    <rPh sb="122" eb="123">
      <t>トウ</t>
    </rPh>
    <rPh sb="127" eb="129">
      <t>チャクジツ</t>
    </rPh>
    <rPh sb="130" eb="132">
      <t>ケイカク</t>
    </rPh>
    <rPh sb="133" eb="135">
      <t>ジッシ</t>
    </rPh>
    <rPh sb="136" eb="138">
      <t>ニチベイ</t>
    </rPh>
    <rPh sb="138" eb="139">
      <t>グン</t>
    </rPh>
    <rPh sb="140" eb="143">
      <t>アンテイテキ</t>
    </rPh>
    <rPh sb="143" eb="145">
      <t>チュウリュウ</t>
    </rPh>
    <rPh sb="151" eb="153">
      <t>ジモト</t>
    </rPh>
    <rPh sb="154" eb="156">
      <t>フタン</t>
    </rPh>
    <rPh sb="157" eb="159">
      <t>ケイゲン</t>
    </rPh>
    <rPh sb="161" eb="163">
      <t>ベイグン</t>
    </rPh>
    <rPh sb="163" eb="165">
      <t>チュウリュウ</t>
    </rPh>
    <rPh sb="169" eb="171">
      <t>リカイ</t>
    </rPh>
    <rPh sb="172" eb="174">
      <t>シジ</t>
    </rPh>
    <rPh sb="175" eb="176">
      <t>エ</t>
    </rPh>
    <rPh sb="180" eb="182">
      <t>ジュウヨウ</t>
    </rPh>
    <rPh sb="188" eb="190">
      <t>カンテン</t>
    </rPh>
    <rPh sb="195" eb="196">
      <t>ネン</t>
    </rPh>
    <rPh sb="197" eb="198">
      <t>ガツ</t>
    </rPh>
    <rPh sb="199" eb="201">
      <t>カイシ</t>
    </rPh>
    <rPh sb="205" eb="207">
      <t>サイヘン</t>
    </rPh>
    <rPh sb="207" eb="209">
      <t>ジッシ</t>
    </rPh>
    <rPh sb="213" eb="215">
      <t>ニチベイ</t>
    </rPh>
    <rPh sb="224" eb="225">
      <t>モト</t>
    </rPh>
    <rPh sb="227" eb="229">
      <t>アツギ</t>
    </rPh>
    <rPh sb="229" eb="232">
      <t>ヒコウジョウ</t>
    </rPh>
    <rPh sb="234" eb="236">
      <t>イワクニ</t>
    </rPh>
    <rPh sb="236" eb="239">
      <t>ヒコウジョウ</t>
    </rPh>
    <rPh sb="241" eb="243">
      <t>クウボ</t>
    </rPh>
    <rPh sb="243" eb="246">
      <t>カンサイキ</t>
    </rPh>
    <rPh sb="247" eb="249">
      <t>イチュウ</t>
    </rPh>
    <rPh sb="257" eb="258">
      <t>ネン</t>
    </rPh>
    <rPh sb="259" eb="260">
      <t>ガツ</t>
    </rPh>
    <rPh sb="261" eb="264">
      <t>コウクウキ</t>
    </rPh>
    <rPh sb="264" eb="266">
      <t>ブタイ</t>
    </rPh>
    <rPh sb="267" eb="269">
      <t>イチュウ</t>
    </rPh>
    <rPh sb="270" eb="272">
      <t>カンリョウ</t>
    </rPh>
    <rPh sb="277" eb="278">
      <t>ドウ</t>
    </rPh>
    <rPh sb="285" eb="286">
      <t>モト</t>
    </rPh>
    <rPh sb="289" eb="292">
      <t>フテンマ</t>
    </rPh>
    <rPh sb="292" eb="295">
      <t>ヒコウジョウ</t>
    </rPh>
    <rPh sb="296" eb="299">
      <t>キンキュウジ</t>
    </rPh>
    <rPh sb="303" eb="306">
      <t>コウクウキ</t>
    </rPh>
    <rPh sb="307" eb="308">
      <t>ウ</t>
    </rPh>
    <rPh sb="308" eb="309">
      <t>イ</t>
    </rPh>
    <rPh sb="310" eb="312">
      <t>キノウ</t>
    </rPh>
    <rPh sb="313" eb="314">
      <t>シン</t>
    </rPh>
    <rPh sb="314" eb="316">
      <t>タハラ</t>
    </rPh>
    <rPh sb="316" eb="318">
      <t>キチ</t>
    </rPh>
    <rPh sb="318" eb="319">
      <t>オヨ</t>
    </rPh>
    <phoneticPr fontId="5"/>
  </si>
  <si>
    <t>課長　　貝原　健太郎
室長　　川埜　周</t>
    <rPh sb="0" eb="2">
      <t>カチョウ</t>
    </rPh>
    <rPh sb="4" eb="6">
      <t>カイハラ</t>
    </rPh>
    <rPh sb="7" eb="10">
      <t>ケンタロウ</t>
    </rPh>
    <rPh sb="11" eb="13">
      <t>シツチョウ</t>
    </rPh>
    <rPh sb="15" eb="17">
      <t>カワノ</t>
    </rPh>
    <rPh sb="18" eb="19">
      <t>シュウ</t>
    </rPh>
    <phoneticPr fontId="5"/>
  </si>
  <si>
    <t>安全保障に関する調査研究・連絡調整等関係経費</t>
    <rPh sb="0" eb="2">
      <t>アンゼン</t>
    </rPh>
    <rPh sb="2" eb="4">
      <t>ホショウ</t>
    </rPh>
    <rPh sb="5" eb="6">
      <t>カン</t>
    </rPh>
    <rPh sb="8" eb="10">
      <t>チョウサ</t>
    </rPh>
    <rPh sb="10" eb="12">
      <t>ケンキュウ</t>
    </rPh>
    <rPh sb="13" eb="15">
      <t>レンラク</t>
    </rPh>
    <rPh sb="15" eb="17">
      <t>チョウセイ</t>
    </rPh>
    <rPh sb="17" eb="18">
      <t>トウ</t>
    </rPh>
    <rPh sb="18" eb="20">
      <t>カンケイ</t>
    </rPh>
    <rPh sb="20" eb="22">
      <t>ケイヒ</t>
    </rPh>
    <phoneticPr fontId="5"/>
  </si>
  <si>
    <t>．</t>
    <phoneticPr fontId="5"/>
  </si>
  <si>
    <t>A.　大同火災海上保険（株）</t>
    <rPh sb="3" eb="5">
      <t>ダイドウ</t>
    </rPh>
    <rPh sb="5" eb="7">
      <t>カサイ</t>
    </rPh>
    <rPh sb="7" eb="9">
      <t>カイジョウ</t>
    </rPh>
    <rPh sb="9" eb="11">
      <t>ホケン</t>
    </rPh>
    <rPh sb="11" eb="14">
      <t>カブ</t>
    </rPh>
    <phoneticPr fontId="5"/>
  </si>
  <si>
    <t>B.　（株）Ｅホーム</t>
    <rPh sb="3" eb="6">
      <t>カブ</t>
    </rPh>
    <phoneticPr fontId="5"/>
  </si>
  <si>
    <t>Ｅ.　中央警備保障（株）</t>
    <rPh sb="3" eb="5">
      <t>チュウオウ</t>
    </rPh>
    <rPh sb="5" eb="7">
      <t>ケイビ</t>
    </rPh>
    <rPh sb="7" eb="9">
      <t>ホショウ</t>
    </rPh>
    <rPh sb="9" eb="12">
      <t>カブ</t>
    </rPh>
    <phoneticPr fontId="5"/>
  </si>
  <si>
    <t>Ｆ.　（株）トヨタレンタリース沖縄</t>
    <rPh sb="3" eb="6">
      <t>カブ</t>
    </rPh>
    <rPh sb="15" eb="17">
      <t>オキナワ</t>
    </rPh>
    <phoneticPr fontId="5"/>
  </si>
  <si>
    <t>Ｈ.　（株）セノン</t>
    <rPh sb="3" eb="6">
      <t>カブ</t>
    </rPh>
    <phoneticPr fontId="5"/>
  </si>
  <si>
    <t>Ｊ.　期間業務職員</t>
    <rPh sb="3" eb="5">
      <t>キカン</t>
    </rPh>
    <rPh sb="5" eb="7">
      <t>ギョウム</t>
    </rPh>
    <rPh sb="7" eb="9">
      <t>ショクイン</t>
    </rPh>
    <phoneticPr fontId="5"/>
  </si>
  <si>
    <t>Ｉ. 　出張者</t>
    <rPh sb="4" eb="7">
      <t>シュッチョウシャ</t>
    </rPh>
    <phoneticPr fontId="5"/>
  </si>
  <si>
    <t>Ｏ.　出張者</t>
    <rPh sb="3" eb="6">
      <t>シュッチョウシャ</t>
    </rPh>
    <phoneticPr fontId="5"/>
  </si>
  <si>
    <t>Ｐ.　期間業務職員</t>
    <rPh sb="3" eb="5">
      <t>キカン</t>
    </rPh>
    <rPh sb="5" eb="7">
      <t>ギョウム</t>
    </rPh>
    <rPh sb="7" eb="9">
      <t>ショクイン</t>
    </rPh>
    <phoneticPr fontId="5"/>
  </si>
  <si>
    <t>Ｕ.　出張者</t>
    <rPh sb="3" eb="6">
      <t>シュッチョウシャ</t>
    </rPh>
    <phoneticPr fontId="5"/>
  </si>
  <si>
    <t>Ｖ.　米国研究機関</t>
    <rPh sb="3" eb="5">
      <t>ベイコク</t>
    </rPh>
    <rPh sb="5" eb="7">
      <t>ケンキュウ</t>
    </rPh>
    <rPh sb="7" eb="9">
      <t>キカン</t>
    </rPh>
    <phoneticPr fontId="5"/>
  </si>
  <si>
    <t>Ｗ.　（株）メディアアトリエ</t>
    <rPh sb="3" eb="6">
      <t>カブ</t>
    </rPh>
    <phoneticPr fontId="5"/>
  </si>
  <si>
    <t>-</t>
    <phoneticPr fontId="5"/>
  </si>
  <si>
    <t>-</t>
    <phoneticPr fontId="5"/>
  </si>
  <si>
    <t>-</t>
    <phoneticPr fontId="5"/>
  </si>
  <si>
    <t>D</t>
  </si>
  <si>
    <t>F</t>
  </si>
  <si>
    <t>（５）日米地位協定の文書電子化に係る経費</t>
    <rPh sb="3" eb="5">
      <t>ニチベイ</t>
    </rPh>
    <rPh sb="5" eb="7">
      <t>チイ</t>
    </rPh>
    <rPh sb="7" eb="9">
      <t>キョウテイ</t>
    </rPh>
    <rPh sb="10" eb="12">
      <t>ブンショ</t>
    </rPh>
    <rPh sb="12" eb="15">
      <t>デンシカ</t>
    </rPh>
    <rPh sb="16" eb="17">
      <t>カカ</t>
    </rPh>
    <rPh sb="18" eb="20">
      <t>ケイヒ</t>
    </rPh>
    <phoneticPr fontId="5"/>
  </si>
  <si>
    <t>外部有識者の点検対象外である。</t>
    <phoneticPr fontId="5"/>
  </si>
  <si>
    <t>引き続き適切かつ効率的な事業実施に努める。</t>
    <phoneticPr fontId="5"/>
  </si>
  <si>
    <t>引き続き，適正かつ効率的な事業実施を図る。</t>
    <rPh sb="0" eb="1">
      <t>ヒ</t>
    </rPh>
    <rPh sb="2" eb="3">
      <t>ツヅ</t>
    </rPh>
    <rPh sb="5" eb="7">
      <t>テキセイ</t>
    </rPh>
    <rPh sb="9" eb="12">
      <t>コウリツテキ</t>
    </rPh>
    <rPh sb="13" eb="15">
      <t>ジギョウ</t>
    </rPh>
    <rPh sb="15" eb="17">
      <t>ジッシ</t>
    </rPh>
    <rPh sb="18" eb="19">
      <t>ハカ</t>
    </rPh>
    <phoneticPr fontId="5"/>
  </si>
  <si>
    <t>日米交流の促進・相互理解の増進プロジェクト経費の本格化始動による増。その他の欄で，日米地位協定の文書電子化を計上（令和２年度に新規要求）。「新しい日本のための優先課題推進枠」19百万円。</t>
    <rPh sb="0" eb="2">
      <t>ニチベイ</t>
    </rPh>
    <rPh sb="2" eb="4">
      <t>コウリュウ</t>
    </rPh>
    <rPh sb="5" eb="7">
      <t>ソクシン</t>
    </rPh>
    <rPh sb="8" eb="10">
      <t>ソウゴ</t>
    </rPh>
    <rPh sb="10" eb="12">
      <t>リカイ</t>
    </rPh>
    <rPh sb="13" eb="15">
      <t>ゾウシン</t>
    </rPh>
    <rPh sb="21" eb="23">
      <t>ケイヒ</t>
    </rPh>
    <rPh sb="24" eb="27">
      <t>ホンカクカ</t>
    </rPh>
    <rPh sb="27" eb="29">
      <t>シドウ</t>
    </rPh>
    <rPh sb="32" eb="33">
      <t>ゾウ</t>
    </rPh>
    <rPh sb="36" eb="37">
      <t>タ</t>
    </rPh>
    <rPh sb="38" eb="39">
      <t>ラン</t>
    </rPh>
    <rPh sb="41" eb="43">
      <t>ニチベイ</t>
    </rPh>
    <rPh sb="43" eb="45">
      <t>チイ</t>
    </rPh>
    <rPh sb="45" eb="47">
      <t>キョウテイ</t>
    </rPh>
    <rPh sb="48" eb="50">
      <t>ブンショ</t>
    </rPh>
    <rPh sb="50" eb="53">
      <t>デンシカ</t>
    </rPh>
    <rPh sb="54" eb="56">
      <t>ケイジョウ</t>
    </rPh>
    <rPh sb="57" eb="59">
      <t>レイワ</t>
    </rPh>
    <rPh sb="60" eb="62">
      <t>ネンド</t>
    </rPh>
    <rPh sb="63" eb="65">
      <t>シンキ</t>
    </rPh>
    <rPh sb="65" eb="67">
      <t>ヨウキュウ</t>
    </rPh>
    <rPh sb="70" eb="71">
      <t>アタラ</t>
    </rPh>
    <rPh sb="73" eb="75">
      <t>ニホン</t>
    </rPh>
    <rPh sb="79" eb="81">
      <t>ユウセン</t>
    </rPh>
    <rPh sb="81" eb="83">
      <t>カダイ</t>
    </rPh>
    <rPh sb="83" eb="85">
      <t>スイシン</t>
    </rPh>
    <rPh sb="85" eb="86">
      <t>ワク</t>
    </rPh>
    <rPh sb="89" eb="90">
      <t>ヒャク</t>
    </rPh>
    <rPh sb="90" eb="92">
      <t>マンエン</t>
    </rPh>
    <phoneticPr fontId="5"/>
  </si>
  <si>
    <t>沖縄ケーブルネットワーク（株）</t>
    <rPh sb="0" eb="2">
      <t>オキナワ</t>
    </rPh>
    <rPh sb="12" eb="15">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</si>
</sst>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4</xdr:row>
      <xdr:rowOff>76200</xdr:rowOff>
    </xdr:from>
    <xdr:to>
      <xdr:col>13</xdr:col>
      <xdr:colOff>19074</xdr:colOff>
      <xdr:row>71</xdr:row>
      <xdr:rowOff>46261</xdr:rowOff>
    </xdr:to>
    <xdr:grpSp>
      <xdr:nvGrpSpPr>
        <xdr:cNvPr id="2" name="グループ化 121"/>
        <xdr:cNvGrpSpPr>
          <a:grpSpLocks/>
        </xdr:cNvGrpSpPr>
      </xdr:nvGrpSpPr>
      <xdr:grpSpPr bwMode="auto">
        <a:xfrm>
          <a:off x="238125" y="762000"/>
          <a:ext cx="8696349" cy="11457211"/>
          <a:chOff x="1569283" y="36585505"/>
          <a:chExt cx="7584265" cy="7444487"/>
        </a:xfrm>
      </xdr:grpSpPr>
      <xdr:grpSp>
        <xdr:nvGrpSpPr>
          <xdr:cNvPr id="3" name="グループ化 55"/>
          <xdr:cNvGrpSpPr>
            <a:grpSpLocks/>
          </xdr:cNvGrpSpPr>
        </xdr:nvGrpSpPr>
        <xdr:grpSpPr bwMode="auto">
          <a:xfrm>
            <a:off x="3975434" y="36585505"/>
            <a:ext cx="2862205" cy="1035329"/>
            <a:chOff x="3679477" y="14085308"/>
            <a:chExt cx="2830337" cy="1038131"/>
          </a:xfrm>
        </xdr:grpSpPr>
        <xdr:sp macro="" textlink="">
          <xdr:nvSpPr>
            <xdr:cNvPr id="68" name="正方形/長方形 2"/>
            <xdr:cNvSpPr/>
          </xdr:nvSpPr>
          <xdr:spPr>
            <a:xfrm>
              <a:off x="3679477" y="14085308"/>
              <a:ext cx="2827997" cy="49351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４６百万円</a:t>
              </a:r>
            </a:p>
          </xdr:txBody>
        </xdr:sp>
        <xdr:sp macro="" textlink="">
          <xdr:nvSpPr>
            <xdr:cNvPr id="69" name="大かっこ 3"/>
            <xdr:cNvSpPr/>
          </xdr:nvSpPr>
          <xdr:spPr>
            <a:xfrm>
              <a:off x="3710003" y="14758028"/>
              <a:ext cx="2799811" cy="3654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沖縄事務所運営経費</a:t>
              </a:r>
            </a:p>
          </xdr:txBody>
        </xdr:sp>
      </xdr:grpSp>
      <xdr:grpSp>
        <xdr:nvGrpSpPr>
          <xdr:cNvPr id="4" name="グループ化 27"/>
          <xdr:cNvGrpSpPr>
            <a:grpSpLocks/>
          </xdr:cNvGrpSpPr>
        </xdr:nvGrpSpPr>
        <xdr:grpSpPr bwMode="auto">
          <a:xfrm>
            <a:off x="1569283" y="38130522"/>
            <a:ext cx="1159137" cy="1554272"/>
            <a:chOff x="1254578" y="15663028"/>
            <a:chExt cx="1141714" cy="1562611"/>
          </a:xfrm>
        </xdr:grpSpPr>
        <xdr:sp macro="" textlink="">
          <xdr:nvSpPr>
            <xdr:cNvPr id="65" name="正方形/長方形 5"/>
            <xdr:cNvSpPr/>
          </xdr:nvSpPr>
          <xdr:spPr>
            <a:xfrm>
              <a:off x="1254578" y="16072900"/>
              <a:ext cx="1141714" cy="53947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２１百万円</a:t>
              </a:r>
              <a:endParaRPr kumimoji="1" lang="en-US" altLang="ja-JP" sz="900">
                <a:solidFill>
                  <a:sysClr val="windowText" lastClr="000000"/>
                </a:solidFill>
              </a:endParaRPr>
            </a:p>
          </xdr:txBody>
        </xdr:sp>
        <xdr:sp macro="" textlink="">
          <xdr:nvSpPr>
            <xdr:cNvPr id="66" name="大かっこ 6"/>
            <xdr:cNvSpPr/>
          </xdr:nvSpPr>
          <xdr:spPr>
            <a:xfrm>
              <a:off x="1289681" y="16653818"/>
              <a:ext cx="1085564" cy="5718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沖縄事務所借料、共益費、</a:t>
              </a:r>
              <a:endParaRPr kumimoji="1" lang="en-US" altLang="ja-JP" sz="1000"/>
            </a:p>
            <a:p>
              <a:pPr algn="ctr"/>
              <a:r>
                <a:rPr kumimoji="1" lang="ja-JP" altLang="en-US" sz="1000"/>
                <a:t>大使車駐車場借料</a:t>
              </a:r>
            </a:p>
          </xdr:txBody>
        </xdr:sp>
        <xdr:sp macro="" textlink="">
          <xdr:nvSpPr>
            <xdr:cNvPr id="67" name="大かっこ 7"/>
            <xdr:cNvSpPr/>
          </xdr:nvSpPr>
          <xdr:spPr>
            <a:xfrm>
              <a:off x="1287314" y="15663028"/>
              <a:ext cx="1094923" cy="3528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grpSp>
      <xdr:cxnSp macro="">
        <xdr:nvCxnSpPr>
          <xdr:cNvPr id="5" name="直線矢印コネクタ 4"/>
          <xdr:cNvCxnSpPr/>
        </xdr:nvCxnSpPr>
        <xdr:spPr bwMode="auto">
          <a:xfrm flipH="1">
            <a:off x="2332337" y="37581554"/>
            <a:ext cx="1348526" cy="486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flipH="1">
            <a:off x="3557346" y="37636217"/>
            <a:ext cx="816124" cy="5265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rot="5400000">
            <a:off x="4584191" y="37877328"/>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a:off x="6398259" y="37621992"/>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6938559" y="37575476"/>
            <a:ext cx="1635857" cy="4744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8"/>
          <xdr:cNvGrpSpPr>
            <a:grpSpLocks/>
          </xdr:cNvGrpSpPr>
        </xdr:nvGrpSpPr>
        <xdr:grpSpPr bwMode="auto">
          <a:xfrm>
            <a:off x="2785425" y="38137253"/>
            <a:ext cx="1199510" cy="1539196"/>
            <a:chOff x="2485426" y="15669783"/>
            <a:chExt cx="1150767" cy="1547453"/>
          </a:xfrm>
        </xdr:grpSpPr>
        <xdr:sp macro="" textlink="">
          <xdr:nvSpPr>
            <xdr:cNvPr id="62" name="正方形/長方形 14"/>
            <xdr:cNvSpPr/>
          </xdr:nvSpPr>
          <xdr:spPr>
            <a:xfrm>
              <a:off x="2496813" y="16072898"/>
              <a:ext cx="1139380" cy="53947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Ｂ　（株）Ｅホーム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3" name="大かっこ 15"/>
            <xdr:cNvSpPr/>
          </xdr:nvSpPr>
          <xdr:spPr>
            <a:xfrm rot="10800000" flipV="1">
              <a:off x="2485426" y="15669783"/>
              <a:ext cx="1141906" cy="346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64" name="大かっこ 16"/>
            <xdr:cNvSpPr/>
          </xdr:nvSpPr>
          <xdr:spPr>
            <a:xfrm>
              <a:off x="2494543" y="16662217"/>
              <a:ext cx="1121150" cy="5550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11" name="グループ化 29"/>
          <xdr:cNvGrpSpPr>
            <a:grpSpLocks/>
          </xdr:cNvGrpSpPr>
        </xdr:nvGrpSpPr>
        <xdr:grpSpPr bwMode="auto">
          <a:xfrm>
            <a:off x="5479014" y="38108219"/>
            <a:ext cx="1171003" cy="1593297"/>
            <a:chOff x="2470818" y="15640610"/>
            <a:chExt cx="1132682" cy="1601846"/>
          </a:xfrm>
        </xdr:grpSpPr>
        <xdr:sp macro="" textlink="">
          <xdr:nvSpPr>
            <xdr:cNvPr id="59" name="正方形/長方形 19"/>
            <xdr:cNvSpPr/>
          </xdr:nvSpPr>
          <xdr:spPr>
            <a:xfrm>
              <a:off x="2473106" y="16064497"/>
              <a:ext cx="1130394" cy="54788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0" name="大かっこ 20"/>
            <xdr:cNvSpPr/>
          </xdr:nvSpPr>
          <xdr:spPr>
            <a:xfrm rot="10800000" flipV="1">
              <a:off x="2484583" y="15640610"/>
              <a:ext cx="1093634" cy="3668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61" name="大かっこ 21"/>
            <xdr:cNvSpPr/>
          </xdr:nvSpPr>
          <xdr:spPr>
            <a:xfrm>
              <a:off x="2470818" y="16662218"/>
              <a:ext cx="1112014" cy="5802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a:t>
              </a:r>
              <a:endParaRPr kumimoji="1" lang="en-US" altLang="ja-JP" sz="1000"/>
            </a:p>
            <a:p>
              <a:pPr algn="ctr"/>
              <a:r>
                <a:rPr kumimoji="1" lang="ja-JP" altLang="en-US" sz="1000"/>
                <a:t>夜間機械警備</a:t>
              </a:r>
              <a:endParaRPr kumimoji="1" lang="en-US" altLang="ja-JP" sz="1000"/>
            </a:p>
            <a:p>
              <a:pPr algn="ctr"/>
              <a:r>
                <a:rPr kumimoji="1" lang="ja-JP" altLang="en-US" sz="1000"/>
                <a:t>（＊）</a:t>
              </a:r>
            </a:p>
          </xdr:txBody>
        </xdr:sp>
      </xdr:grpSp>
      <xdr:grpSp>
        <xdr:nvGrpSpPr>
          <xdr:cNvPr id="12" name="グループ化 33"/>
          <xdr:cNvGrpSpPr>
            <a:grpSpLocks/>
          </xdr:cNvGrpSpPr>
        </xdr:nvGrpSpPr>
        <xdr:grpSpPr bwMode="auto">
          <a:xfrm>
            <a:off x="4051441" y="38120528"/>
            <a:ext cx="1215596" cy="1572625"/>
            <a:chOff x="2503403" y="15658916"/>
            <a:chExt cx="1166199" cy="1568154"/>
          </a:xfrm>
        </xdr:grpSpPr>
        <xdr:sp macro="" textlink="">
          <xdr:nvSpPr>
            <xdr:cNvPr id="56" name="正方形/長方形 23"/>
            <xdr:cNvSpPr/>
          </xdr:nvSpPr>
          <xdr:spPr>
            <a:xfrm>
              <a:off x="2503405" y="16075405"/>
              <a:ext cx="1130265" cy="52673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東町コーエイ</a:t>
              </a:r>
              <a:r>
                <a:rPr kumimoji="1" lang="en-US" altLang="ja-JP" sz="900">
                  <a:solidFill>
                    <a:sysClr val="windowText" lastClr="000000"/>
                  </a:solidFill>
                </a:rPr>
                <a:t/>
              </a:r>
              <a:br>
                <a:rPr kumimoji="1" lang="en-US" altLang="ja-JP" sz="900">
                  <a:solidFill>
                    <a:sysClr val="windowText" lastClr="000000"/>
                  </a:solidFill>
                </a:rPr>
              </a:br>
              <a:r>
                <a:rPr kumimoji="1" lang="ja-JP" altLang="en-US" sz="900">
                  <a:solidFill>
                    <a:sysClr val="windowText" lastClr="000000"/>
                  </a:solidFill>
                </a:rPr>
                <a:t>パーキング</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57" name="大かっこ 56"/>
            <xdr:cNvSpPr/>
          </xdr:nvSpPr>
          <xdr:spPr>
            <a:xfrm rot="10800000" flipV="1">
              <a:off x="2503403" y="15658916"/>
              <a:ext cx="1166199" cy="3599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58" name="大かっこ 57"/>
            <xdr:cNvSpPr/>
          </xdr:nvSpPr>
          <xdr:spPr>
            <a:xfrm>
              <a:off x="2535290" y="16662244"/>
              <a:ext cx="1112035" cy="564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事務所</a:t>
              </a:r>
              <a:endParaRPr kumimoji="1" lang="en-US" altLang="ja-JP" sz="1000"/>
            </a:p>
            <a:p>
              <a:pPr algn="ctr">
                <a:lnSpc>
                  <a:spcPts val="1200"/>
                </a:lnSpc>
              </a:pPr>
              <a:r>
                <a:rPr kumimoji="1" lang="ja-JP" altLang="en-US" sz="1000"/>
                <a:t>官用車駐車場</a:t>
              </a:r>
              <a:r>
                <a:rPr kumimoji="1" lang="en-US" altLang="ja-JP" sz="1000"/>
                <a:t/>
              </a:r>
              <a:br>
                <a:rPr kumimoji="1" lang="en-US" altLang="ja-JP" sz="1000"/>
              </a:br>
              <a:r>
                <a:rPr kumimoji="1" lang="ja-JP" altLang="en-US" sz="1000"/>
                <a:t>借料</a:t>
              </a:r>
            </a:p>
          </xdr:txBody>
        </xdr:sp>
      </xdr:grpSp>
      <xdr:grpSp>
        <xdr:nvGrpSpPr>
          <xdr:cNvPr id="13" name="グループ化 43"/>
          <xdr:cNvGrpSpPr>
            <a:grpSpLocks/>
          </xdr:cNvGrpSpPr>
        </xdr:nvGrpSpPr>
        <xdr:grpSpPr bwMode="auto">
          <a:xfrm>
            <a:off x="7892336" y="38076766"/>
            <a:ext cx="1261212" cy="1649821"/>
            <a:chOff x="2421520" y="15615272"/>
            <a:chExt cx="1200146" cy="1645130"/>
          </a:xfrm>
        </xdr:grpSpPr>
        <xdr:sp macro="" textlink="">
          <xdr:nvSpPr>
            <xdr:cNvPr id="53" name="正方形/長方形 52"/>
            <xdr:cNvSpPr/>
          </xdr:nvSpPr>
          <xdr:spPr>
            <a:xfrm>
              <a:off x="2489278" y="16058740"/>
              <a:ext cx="1130137" cy="54340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（株）トヨタ</a:t>
              </a:r>
              <a:endParaRPr kumimoji="1" lang="en-US" altLang="ja-JP" sz="900">
                <a:solidFill>
                  <a:sysClr val="windowText" lastClr="000000"/>
                </a:solidFill>
              </a:endParaRPr>
            </a:p>
            <a:p>
              <a:pPr algn="ctr"/>
              <a:r>
                <a:rPr kumimoji="1" lang="ja-JP" altLang="en-US" sz="900">
                  <a:solidFill>
                    <a:sysClr val="windowText" lastClr="000000"/>
                  </a:solidFill>
                </a:rPr>
                <a:t>レンタリース沖縄</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4" name="大かっこ 53"/>
            <xdr:cNvSpPr/>
          </xdr:nvSpPr>
          <xdr:spPr>
            <a:xfrm rot="10800000" flipV="1">
              <a:off x="2421520" y="15615272"/>
              <a:ext cx="1162592" cy="3869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55" name="大かっこ 54"/>
            <xdr:cNvSpPr/>
          </xdr:nvSpPr>
          <xdr:spPr>
            <a:xfrm>
              <a:off x="2509611" y="16662245"/>
              <a:ext cx="1112055" cy="5981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公用車，事務所官用車借料</a:t>
              </a:r>
              <a:endParaRPr kumimoji="1" lang="en-US" altLang="ja-JP" sz="1000"/>
            </a:p>
            <a:p>
              <a:pPr algn="ctr"/>
              <a:r>
                <a:rPr kumimoji="1" lang="ja-JP" altLang="en-US" sz="1000"/>
                <a:t>（＊）</a:t>
              </a:r>
            </a:p>
          </xdr:txBody>
        </xdr:sp>
      </xdr:grpSp>
      <xdr:grpSp>
        <xdr:nvGrpSpPr>
          <xdr:cNvPr id="14" name="グループ化 47"/>
          <xdr:cNvGrpSpPr>
            <a:grpSpLocks/>
          </xdr:cNvGrpSpPr>
        </xdr:nvGrpSpPr>
        <xdr:grpSpPr bwMode="auto">
          <a:xfrm>
            <a:off x="6671425" y="38099240"/>
            <a:ext cx="1223244" cy="1602271"/>
            <a:chOff x="2436926" y="15637682"/>
            <a:chExt cx="1173536" cy="1597715"/>
          </a:xfrm>
        </xdr:grpSpPr>
        <xdr:sp macro="" textlink="">
          <xdr:nvSpPr>
            <xdr:cNvPr id="50" name="正方形/長方形 49"/>
            <xdr:cNvSpPr/>
          </xdr:nvSpPr>
          <xdr:spPr>
            <a:xfrm>
              <a:off x="2471082" y="16067072"/>
              <a:ext cx="1139380" cy="55173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中央警備保障</a:t>
              </a:r>
              <a:endParaRPr kumimoji="1" lang="en-US" altLang="ja-JP" sz="900">
                <a:solidFill>
                  <a:sysClr val="windowText" lastClr="000000"/>
                </a:solidFill>
              </a:endParaRPr>
            </a:p>
            <a:p>
              <a:pPr algn="ctr"/>
              <a:r>
                <a:rPr kumimoji="1" lang="ja-JP" altLang="en-US" sz="900" b="0" i="0" u="none" strike="noStrike">
                  <a:solidFill>
                    <a:sysClr val="windowText" lastClr="000000"/>
                  </a:solidFill>
                  <a:latin typeface="+mn-lt"/>
                  <a:ea typeface="+mn-ea"/>
                  <a:cs typeface="+mn-cs"/>
                </a:rPr>
                <a:t>（株）</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1" name="大かっこ 50"/>
            <xdr:cNvSpPr/>
          </xdr:nvSpPr>
          <xdr:spPr>
            <a:xfrm rot="10800000" flipV="1">
              <a:off x="2436926" y="15637682"/>
              <a:ext cx="1102920" cy="3728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一般競争入札</a:t>
              </a:r>
              <a:r>
                <a:rPr kumimoji="1" lang="en-US" altLang="ja-JP" sz="900"/>
                <a:t>】</a:t>
              </a:r>
            </a:p>
          </xdr:txBody>
        </xdr:sp>
        <xdr:sp macro="" textlink="">
          <xdr:nvSpPr>
            <xdr:cNvPr id="52" name="大かっこ 51"/>
            <xdr:cNvSpPr/>
          </xdr:nvSpPr>
          <xdr:spPr>
            <a:xfrm>
              <a:off x="2480197" y="16670577"/>
              <a:ext cx="1121150" cy="5648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沖縄事務所</a:t>
              </a:r>
              <a:endParaRPr kumimoji="1" lang="en-US" altLang="ja-JP" sz="1000"/>
            </a:p>
            <a:p>
              <a:pPr algn="ctr">
                <a:lnSpc>
                  <a:spcPts val="1200"/>
                </a:lnSpc>
              </a:pPr>
              <a:r>
                <a:rPr kumimoji="1" lang="ja-JP" altLang="en-US" sz="1000"/>
                <a:t>警備</a:t>
              </a:r>
            </a:p>
          </xdr:txBody>
        </xdr:sp>
      </xdr:grpSp>
      <xdr:grpSp>
        <xdr:nvGrpSpPr>
          <xdr:cNvPr id="15" name="グループ化 61"/>
          <xdr:cNvGrpSpPr>
            <a:grpSpLocks/>
          </xdr:cNvGrpSpPr>
        </xdr:nvGrpSpPr>
        <xdr:grpSpPr bwMode="auto">
          <a:xfrm>
            <a:off x="2277133" y="41825642"/>
            <a:ext cx="6287164" cy="2204350"/>
            <a:chOff x="1266549" y="13503810"/>
            <a:chExt cx="6311514" cy="2180094"/>
          </a:xfrm>
        </xdr:grpSpPr>
        <xdr:grpSp>
          <xdr:nvGrpSpPr>
            <xdr:cNvPr id="30" name="グループ化 27"/>
            <xdr:cNvGrpSpPr>
              <a:grpSpLocks/>
            </xdr:cNvGrpSpPr>
          </xdr:nvGrpSpPr>
          <xdr:grpSpPr bwMode="auto">
            <a:xfrm>
              <a:off x="1266549" y="14092914"/>
              <a:ext cx="1270920" cy="1384382"/>
              <a:chOff x="1231709" y="14138225"/>
              <a:chExt cx="1262138" cy="1384382"/>
            </a:xfrm>
          </xdr:grpSpPr>
          <xdr:sp macro="" textlink="">
            <xdr:nvSpPr>
              <xdr:cNvPr id="47" name="正方形/長方形 2"/>
              <xdr:cNvSpPr/>
            </xdr:nvSpPr>
            <xdr:spPr>
              <a:xfrm>
                <a:off x="1231709" y="14399234"/>
                <a:ext cx="1259778" cy="5035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Ｋ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０．５百万円</a:t>
                </a:r>
                <a:endParaRPr kumimoji="1" lang="en-US" altLang="ja-JP" sz="900">
                  <a:solidFill>
                    <a:sysClr val="windowText" lastClr="000000"/>
                  </a:solidFill>
                </a:endParaRPr>
              </a:p>
            </xdr:txBody>
          </xdr:sp>
          <xdr:sp macro="" textlink="">
            <xdr:nvSpPr>
              <xdr:cNvPr id="48" name="大かっこ 47"/>
              <xdr:cNvSpPr/>
            </xdr:nvSpPr>
            <xdr:spPr>
              <a:xfrm>
                <a:off x="1290901" y="14954621"/>
                <a:ext cx="1202946" cy="5679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（新聞購読料、事務用品購入代、執務参考図書購入代）</a:t>
                </a:r>
              </a:p>
            </xdr:txBody>
          </xdr:sp>
          <xdr:sp macro="" textlink="">
            <xdr:nvSpPr>
              <xdr:cNvPr id="49" name="大かっこ 13"/>
              <xdr:cNvSpPr/>
            </xdr:nvSpPr>
            <xdr:spPr>
              <a:xfrm>
                <a:off x="1247710" y="14138225"/>
                <a:ext cx="1221890" cy="2162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grpSp>
        <xdr:cxnSp macro="">
          <xdr:nvCxnSpPr>
            <xdr:cNvPr id="31" name="直線矢印コネクタ 30"/>
            <xdr:cNvCxnSpPr/>
          </xdr:nvCxnSpPr>
          <xdr:spPr>
            <a:xfrm rot="10800000" flipV="1">
              <a:off x="2261386" y="13503810"/>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rot="10800000" flipV="1">
              <a:off x="3539062" y="13706203"/>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4438592" y="13504954"/>
              <a:ext cx="2303803" cy="608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34" name="グループ化 28"/>
            <xdr:cNvGrpSpPr>
              <a:grpSpLocks/>
            </xdr:cNvGrpSpPr>
          </xdr:nvGrpSpPr>
          <xdr:grpSpPr bwMode="auto">
            <a:xfrm>
              <a:off x="2821379" y="14100546"/>
              <a:ext cx="1268730" cy="1376751"/>
              <a:chOff x="2801668" y="14145857"/>
              <a:chExt cx="1224456" cy="1376751"/>
            </a:xfrm>
          </xdr:grpSpPr>
          <xdr:sp macro="" textlink="">
            <xdr:nvSpPr>
              <xdr:cNvPr id="44" name="正方形/長方形 43"/>
              <xdr:cNvSpPr/>
            </xdr:nvSpPr>
            <xdr:spPr>
              <a:xfrm>
                <a:off x="2811052" y="14399234"/>
                <a:ext cx="1215072" cy="54213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Ｌ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45" name="大かっこ 44"/>
              <xdr:cNvSpPr/>
            </xdr:nvSpPr>
            <xdr:spPr>
              <a:xfrm rot="10800000" flipV="1">
                <a:off x="2806288" y="14145857"/>
                <a:ext cx="1169046" cy="2090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6" name="大かっこ 45"/>
              <xdr:cNvSpPr/>
            </xdr:nvSpPr>
            <xdr:spPr>
              <a:xfrm>
                <a:off x="2801668" y="14949814"/>
                <a:ext cx="1196661" cy="5727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a:t>
                </a:r>
              </a:p>
            </xdr:txBody>
          </xdr:sp>
        </xdr:grpSp>
        <xdr:grpSp>
          <xdr:nvGrpSpPr>
            <xdr:cNvPr id="35" name="グループ化 29"/>
            <xdr:cNvGrpSpPr>
              <a:grpSpLocks/>
            </xdr:cNvGrpSpPr>
          </xdr:nvGrpSpPr>
          <xdr:grpSpPr bwMode="auto">
            <a:xfrm>
              <a:off x="4606646" y="14134837"/>
              <a:ext cx="1347777" cy="1317667"/>
              <a:chOff x="1934739" y="14180148"/>
              <a:chExt cx="1304482" cy="1317667"/>
            </a:xfrm>
          </xdr:grpSpPr>
          <xdr:sp macro="" textlink="">
            <xdr:nvSpPr>
              <xdr:cNvPr id="41" name="正方形/長方形 40"/>
              <xdr:cNvSpPr/>
            </xdr:nvSpPr>
            <xdr:spPr>
              <a:xfrm>
                <a:off x="1965269" y="14443277"/>
                <a:ext cx="1273952" cy="48935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Ｍ　パイオニア電設（株）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42" name="大かっこ 41"/>
              <xdr:cNvSpPr/>
            </xdr:nvSpPr>
            <xdr:spPr>
              <a:xfrm rot="10800000" flipV="1">
                <a:off x="1934739" y="14180148"/>
                <a:ext cx="1255489" cy="218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3" name="大かっこ 42"/>
              <xdr:cNvSpPr/>
            </xdr:nvSpPr>
            <xdr:spPr>
              <a:xfrm>
                <a:off x="1951260" y="14941539"/>
                <a:ext cx="1246257" cy="5562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a:t>
                </a:r>
              </a:p>
            </xdr:txBody>
          </xdr:sp>
        </xdr:grpSp>
        <xdr:grpSp>
          <xdr:nvGrpSpPr>
            <xdr:cNvPr id="36" name="グループ化 47"/>
            <xdr:cNvGrpSpPr>
              <a:grpSpLocks/>
            </xdr:cNvGrpSpPr>
          </xdr:nvGrpSpPr>
          <xdr:grpSpPr bwMode="auto">
            <a:xfrm>
              <a:off x="6230101" y="14096610"/>
              <a:ext cx="1347962" cy="1587294"/>
              <a:chOff x="2327020" y="14135197"/>
              <a:chExt cx="1300920" cy="1587294"/>
            </a:xfrm>
          </xdr:grpSpPr>
          <xdr:sp macro="" textlink="">
            <xdr:nvSpPr>
              <xdr:cNvPr id="38" name="正方形/長方形 37"/>
              <xdr:cNvSpPr/>
            </xdr:nvSpPr>
            <xdr:spPr>
              <a:xfrm>
                <a:off x="2366845" y="14392510"/>
                <a:ext cx="1261095" cy="5035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Ｎ　（株）りゅうせき</a:t>
                </a:r>
                <a:r>
                  <a:rPr kumimoji="1" lang="en-US" altLang="ja-JP" sz="900">
                    <a:solidFill>
                      <a:sysClr val="windowText" lastClr="000000"/>
                    </a:solidFill>
                  </a:rPr>
                  <a:t/>
                </a:r>
                <a:br>
                  <a:rPr kumimoji="1" lang="en-US" altLang="ja-JP" sz="900">
                    <a:solidFill>
                      <a:sysClr val="windowText" lastClr="000000"/>
                    </a:solidFill>
                  </a:rPr>
                </a:br>
                <a:r>
                  <a:rPr kumimoji="1" lang="ja-JP" altLang="en-US" sz="900">
                    <a:solidFill>
                      <a:sysClr val="windowText" lastClr="000000"/>
                    </a:solidFill>
                  </a:rPr>
                  <a:t>エネルギー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０．９百万円</a:t>
                </a:r>
              </a:p>
            </xdr:txBody>
          </xdr:sp>
          <xdr:sp macro="" textlink="">
            <xdr:nvSpPr>
              <xdr:cNvPr id="39" name="大かっこ 38"/>
              <xdr:cNvSpPr/>
            </xdr:nvSpPr>
            <xdr:spPr>
              <a:xfrm rot="10800000" flipV="1">
                <a:off x="2327020" y="14135197"/>
                <a:ext cx="1242685" cy="187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0" name="大かっこ 39"/>
              <xdr:cNvSpPr/>
            </xdr:nvSpPr>
            <xdr:spPr>
              <a:xfrm>
                <a:off x="2345965" y="14945380"/>
                <a:ext cx="1270300" cy="7771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37" name="直線矢印コネクタ 36"/>
            <xdr:cNvCxnSpPr/>
          </xdr:nvCxnSpPr>
          <xdr:spPr>
            <a:xfrm>
              <a:off x="4431061" y="13705058"/>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6" name="直線矢印コネクタ 15"/>
          <xdr:cNvCxnSpPr/>
        </xdr:nvCxnSpPr>
        <xdr:spPr bwMode="auto">
          <a:xfrm>
            <a:off x="4911644" y="4124247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7" name="グループ化 117"/>
          <xdr:cNvGrpSpPr>
            <a:grpSpLocks/>
          </xdr:cNvGrpSpPr>
        </xdr:nvGrpSpPr>
        <xdr:grpSpPr bwMode="auto">
          <a:xfrm>
            <a:off x="3659166" y="40938219"/>
            <a:ext cx="1299439" cy="986022"/>
            <a:chOff x="2482176" y="16149067"/>
            <a:chExt cx="1246630" cy="988197"/>
          </a:xfrm>
        </xdr:grpSpPr>
        <xdr:sp macro="" textlink="">
          <xdr:nvSpPr>
            <xdr:cNvPr id="28" name="正方形/長方形 27"/>
            <xdr:cNvSpPr/>
          </xdr:nvSpPr>
          <xdr:spPr>
            <a:xfrm>
              <a:off x="2489548" y="16149067"/>
              <a:ext cx="1130261" cy="4187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Ｉ　出張者３名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０．９百万円</a:t>
              </a:r>
            </a:p>
          </xdr:txBody>
        </xdr:sp>
        <xdr:sp macro="" textlink="">
          <xdr:nvSpPr>
            <xdr:cNvPr id="29" name="大かっこ 28"/>
            <xdr:cNvSpPr/>
          </xdr:nvSpPr>
          <xdr:spPr>
            <a:xfrm>
              <a:off x="2482176" y="16637591"/>
              <a:ext cx="1246630" cy="4996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本省との連絡旅費、米国政府関係者との協議（国外・国内旅費）</a:t>
              </a:r>
            </a:p>
          </xdr:txBody>
        </xdr:sp>
      </xdr:grpSp>
      <xdr:grpSp>
        <xdr:nvGrpSpPr>
          <xdr:cNvPr id="18" name="グループ化 124"/>
          <xdr:cNvGrpSpPr>
            <a:grpSpLocks/>
          </xdr:cNvGrpSpPr>
        </xdr:nvGrpSpPr>
        <xdr:grpSpPr bwMode="auto">
          <a:xfrm>
            <a:off x="5996512" y="40908089"/>
            <a:ext cx="1185826" cy="892284"/>
            <a:chOff x="2621670" y="16137971"/>
            <a:chExt cx="1137634" cy="894251"/>
          </a:xfrm>
        </xdr:grpSpPr>
        <xdr:sp macro="" textlink="">
          <xdr:nvSpPr>
            <xdr:cNvPr id="26" name="正方形/長方形 25"/>
            <xdr:cNvSpPr/>
          </xdr:nvSpPr>
          <xdr:spPr>
            <a:xfrm>
              <a:off x="2629044" y="16137971"/>
              <a:ext cx="1130260" cy="49621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just"/>
              <a:r>
                <a:rPr kumimoji="1" lang="ja-JP" altLang="en-US" sz="900">
                  <a:solidFill>
                    <a:sysClr val="windowText" lastClr="000000"/>
                  </a:solidFill>
                </a:rPr>
                <a:t>　　Ｊ　期間業務職員</a:t>
              </a:r>
              <a:endParaRPr kumimoji="1" lang="en-US" altLang="ja-JP" sz="900">
                <a:solidFill>
                  <a:sysClr val="windowText" lastClr="000000"/>
                </a:solidFill>
              </a:endParaRPr>
            </a:p>
            <a:p>
              <a:pPr algn="ctr"/>
              <a:r>
                <a:rPr kumimoji="1" lang="ja-JP" altLang="en-US" sz="900">
                  <a:solidFill>
                    <a:sysClr val="windowText" lastClr="000000"/>
                  </a:solidFill>
                </a:rPr>
                <a:t>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４百万円</a:t>
              </a:r>
            </a:p>
          </xdr:txBody>
        </xdr:sp>
        <xdr:sp macro="" textlink="">
          <xdr:nvSpPr>
            <xdr:cNvPr id="27" name="大かっこ 26"/>
            <xdr:cNvSpPr/>
          </xdr:nvSpPr>
          <xdr:spPr>
            <a:xfrm>
              <a:off x="2621670" y="16667684"/>
              <a:ext cx="1112030" cy="3645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grpSp>
        <xdr:nvGrpSpPr>
          <xdr:cNvPr id="19" name="グループ化 146"/>
          <xdr:cNvGrpSpPr>
            <a:grpSpLocks/>
          </xdr:cNvGrpSpPr>
        </xdr:nvGrpSpPr>
        <xdr:grpSpPr bwMode="auto">
          <a:xfrm>
            <a:off x="6429521" y="40139582"/>
            <a:ext cx="2360712" cy="951004"/>
            <a:chOff x="7034986" y="15061294"/>
            <a:chExt cx="2268154" cy="958256"/>
          </a:xfrm>
        </xdr:grpSpPr>
        <xdr:sp macro="" textlink="">
          <xdr:nvSpPr>
            <xdr:cNvPr id="23" name="正方形/長方形 22"/>
            <xdr:cNvSpPr/>
          </xdr:nvSpPr>
          <xdr:spPr>
            <a:xfrm>
              <a:off x="8171192" y="15061294"/>
              <a:ext cx="1131948" cy="39412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Ｈ　（株）セノン</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８百万円</a:t>
              </a:r>
            </a:p>
          </xdr:txBody>
        </xdr:sp>
        <xdr:sp macro="" textlink="">
          <xdr:nvSpPr>
            <xdr:cNvPr id="24" name="大かっこ 23"/>
            <xdr:cNvSpPr/>
          </xdr:nvSpPr>
          <xdr:spPr>
            <a:xfrm rot="10800000" flipV="1">
              <a:off x="7034986" y="15140785"/>
              <a:ext cx="1095433" cy="2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随意契約（４月）</a:t>
              </a:r>
              <a:r>
                <a:rPr kumimoji="1" lang="en-US" altLang="ja-JP" sz="800"/>
                <a:t/>
              </a:r>
              <a:br>
                <a:rPr kumimoji="1" lang="en-US" altLang="ja-JP" sz="800"/>
              </a:br>
              <a:r>
                <a:rPr kumimoji="1" lang="ja-JP" altLang="en-US" sz="800"/>
                <a:t>一般競争入札</a:t>
              </a:r>
            </a:p>
          </xdr:txBody>
        </xdr:sp>
        <xdr:sp macro="" textlink="">
          <xdr:nvSpPr>
            <xdr:cNvPr id="25" name="大かっこ 24"/>
            <xdr:cNvSpPr/>
          </xdr:nvSpPr>
          <xdr:spPr>
            <a:xfrm>
              <a:off x="8179183" y="15498058"/>
              <a:ext cx="1119092" cy="5214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沖縄担当大使車運転手，事務所官用車運転手雇上</a:t>
              </a:r>
            </a:p>
          </xdr:txBody>
        </xdr:sp>
      </xdr:grpSp>
      <xdr:cxnSp macro="">
        <xdr:nvCxnSpPr>
          <xdr:cNvPr id="20" name="直線矢印コネクタ 19"/>
          <xdr:cNvCxnSpPr/>
        </xdr:nvCxnSpPr>
        <xdr:spPr bwMode="auto">
          <a:xfrm>
            <a:off x="5432014" y="40175128"/>
            <a:ext cx="215150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xdr:cNvSpPr/>
        </xdr:nvSpPr>
        <xdr:spPr bwMode="auto">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＊は国庫債務負担行為</a:t>
            </a:r>
            <a:endParaRPr kumimoji="1" lang="en-US" altLang="ja-JP" sz="1000"/>
          </a:p>
          <a:p>
            <a:pPr algn="ctr">
              <a:lnSpc>
                <a:spcPts val="1200"/>
              </a:lnSpc>
            </a:pPr>
            <a:endParaRPr kumimoji="1" lang="ja-JP" altLang="en-US" sz="1000"/>
          </a:p>
        </xdr:txBody>
      </xdr:sp>
      <xdr:cxnSp macro="">
        <xdr:nvCxnSpPr>
          <xdr:cNvPr id="22" name="直線コネクタ 21"/>
          <xdr:cNvCxnSpPr/>
        </xdr:nvCxnSpPr>
        <xdr:spPr>
          <a:xfrm>
            <a:off x="5429640" y="37627861"/>
            <a:ext cx="11868" cy="441337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171450</xdr:colOff>
      <xdr:row>81</xdr:row>
      <xdr:rowOff>85725</xdr:rowOff>
    </xdr:from>
    <xdr:to>
      <xdr:col>11</xdr:col>
      <xdr:colOff>628650</xdr:colOff>
      <xdr:row>103</xdr:row>
      <xdr:rowOff>91365</xdr:rowOff>
    </xdr:to>
    <xdr:grpSp>
      <xdr:nvGrpSpPr>
        <xdr:cNvPr id="89" name="グループ化 25"/>
        <xdr:cNvGrpSpPr>
          <a:grpSpLocks/>
        </xdr:cNvGrpSpPr>
      </xdr:nvGrpSpPr>
      <xdr:grpSpPr bwMode="auto">
        <a:xfrm>
          <a:off x="171450" y="13973175"/>
          <a:ext cx="8001000" cy="3777540"/>
          <a:chOff x="1827078" y="28446840"/>
          <a:chExt cx="4827220" cy="4525100"/>
        </a:xfrm>
      </xdr:grpSpPr>
      <xdr:sp macro="" textlink="">
        <xdr:nvSpPr>
          <xdr:cNvPr id="90" name="正方形/長方形 89"/>
          <xdr:cNvSpPr/>
        </xdr:nvSpPr>
        <xdr:spPr bwMode="auto">
          <a:xfrm>
            <a:off x="3642973" y="28446840"/>
            <a:ext cx="1722424" cy="107253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１３百万円</a:t>
            </a:r>
          </a:p>
        </xdr:txBody>
      </xdr:sp>
      <xdr:sp macro="" textlink="">
        <xdr:nvSpPr>
          <xdr:cNvPr id="91" name="正方形/長方形 90"/>
          <xdr:cNvSpPr/>
        </xdr:nvSpPr>
        <xdr:spPr bwMode="auto">
          <a:xfrm>
            <a:off x="3631944" y="31219733"/>
            <a:ext cx="797563" cy="88970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Ｑ　（株）三省堂書店　等</a:t>
            </a:r>
            <a:endParaRPr kumimoji="1" lang="en-US" altLang="ja-JP" sz="900">
              <a:solidFill>
                <a:sysClr val="windowText" lastClr="000000"/>
              </a:solidFill>
            </a:endParaRPr>
          </a:p>
          <a:p>
            <a:pPr algn="ctr"/>
            <a:r>
              <a:rPr kumimoji="1" lang="ja-JP" altLang="en-US" sz="900">
                <a:solidFill>
                  <a:sysClr val="windowText" lastClr="000000"/>
                </a:solidFill>
              </a:rPr>
              <a:t>０．１百万円</a:t>
            </a:r>
          </a:p>
        </xdr:txBody>
      </xdr:sp>
      <xdr:sp macro="" textlink="">
        <xdr:nvSpPr>
          <xdr:cNvPr id="92" name="正方形/長方形 91"/>
          <xdr:cNvSpPr/>
        </xdr:nvSpPr>
        <xdr:spPr bwMode="auto">
          <a:xfrm>
            <a:off x="4540418" y="31207513"/>
            <a:ext cx="767512" cy="84487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Ｒ　（株）テリオ　等</a:t>
            </a:r>
            <a:endParaRPr kumimoji="1" lang="en-US" altLang="ja-JP" sz="900">
              <a:solidFill>
                <a:sysClr val="windowText" lastClr="000000"/>
              </a:solidFill>
            </a:endParaRPr>
          </a:p>
          <a:p>
            <a:pPr algn="ctr"/>
            <a:r>
              <a:rPr kumimoji="1" lang="ja-JP" altLang="en-US" sz="900">
                <a:solidFill>
                  <a:sysClr val="windowText" lastClr="000000"/>
                </a:solidFill>
              </a:rPr>
              <a:t>０．９百万円</a:t>
            </a:r>
            <a:endParaRPr kumimoji="1" lang="en-US" altLang="ja-JP" sz="900">
              <a:solidFill>
                <a:sysClr val="windowText" lastClr="000000"/>
              </a:solidFill>
            </a:endParaRPr>
          </a:p>
        </xdr:txBody>
      </xdr:sp>
      <xdr:sp macro="" textlink="">
        <xdr:nvSpPr>
          <xdr:cNvPr id="93" name="正方形/長方形 92"/>
          <xdr:cNvSpPr/>
        </xdr:nvSpPr>
        <xdr:spPr bwMode="auto">
          <a:xfrm>
            <a:off x="5410426" y="31219258"/>
            <a:ext cx="718460" cy="7958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Ｓ　（株）アテナ　等</a:t>
            </a:r>
            <a:endParaRPr kumimoji="1" lang="en-US" altLang="ja-JP" sz="900">
              <a:solidFill>
                <a:sysClr val="windowText" lastClr="000000"/>
              </a:solidFill>
            </a:endParaRPr>
          </a:p>
          <a:p>
            <a:pPr algn="ctr"/>
            <a:r>
              <a:rPr kumimoji="1" lang="ja-JP" altLang="en-US" sz="900">
                <a:solidFill>
                  <a:sysClr val="windowText" lastClr="000000"/>
                </a:solidFill>
              </a:rPr>
              <a:t>０．５百万円</a:t>
            </a:r>
          </a:p>
        </xdr:txBody>
      </xdr:sp>
      <xdr:sp macro="" textlink="">
        <xdr:nvSpPr>
          <xdr:cNvPr id="94" name="正方形/長方形 93"/>
          <xdr:cNvSpPr/>
        </xdr:nvSpPr>
        <xdr:spPr bwMode="auto">
          <a:xfrm>
            <a:off x="2752749" y="31194706"/>
            <a:ext cx="806545"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Ｐ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95" name="大かっこ 94"/>
          <xdr:cNvSpPr/>
        </xdr:nvSpPr>
        <xdr:spPr bwMode="auto">
          <a:xfrm>
            <a:off x="3216762" y="29429594"/>
            <a:ext cx="2600162" cy="5271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96" name="大かっこ 95"/>
          <xdr:cNvSpPr/>
        </xdr:nvSpPr>
        <xdr:spPr bwMode="auto">
          <a:xfrm>
            <a:off x="3609785" y="32148382"/>
            <a:ext cx="844352" cy="5989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消耗品類購入</a:t>
            </a:r>
            <a:endParaRPr kumimoji="1" lang="en-US" altLang="ja-JP" sz="1000"/>
          </a:p>
        </xdr:txBody>
      </xdr:sp>
      <xdr:sp macro="" textlink="">
        <xdr:nvSpPr>
          <xdr:cNvPr id="97" name="大かっこ 96"/>
          <xdr:cNvSpPr/>
        </xdr:nvSpPr>
        <xdr:spPr bwMode="auto">
          <a:xfrm>
            <a:off x="4501439" y="32210737"/>
            <a:ext cx="806491" cy="7612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会議における水、コーヒー、弁当代等</a:t>
            </a:r>
            <a:endParaRPr kumimoji="1" lang="en-US" altLang="ja-JP" sz="1000"/>
          </a:p>
        </xdr:txBody>
      </xdr:sp>
      <xdr:sp macro="" textlink="">
        <xdr:nvSpPr>
          <xdr:cNvPr id="98" name="大かっこ 97"/>
          <xdr:cNvSpPr/>
        </xdr:nvSpPr>
        <xdr:spPr bwMode="auto">
          <a:xfrm>
            <a:off x="5384722" y="32138104"/>
            <a:ext cx="768793" cy="7335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国旗等借上経費</a:t>
            </a:r>
            <a:r>
              <a:rPr kumimoji="1" lang="en-US" altLang="ja-JP" sz="1000"/>
              <a:t/>
            </a:r>
            <a:br>
              <a:rPr kumimoji="1" lang="en-US" altLang="ja-JP" sz="1000"/>
            </a:br>
            <a:r>
              <a:rPr kumimoji="1" lang="ja-JP" altLang="en-US" sz="1000"/>
              <a:t>等</a:t>
            </a:r>
          </a:p>
        </xdr:txBody>
      </xdr:sp>
      <xdr:sp macro="" textlink="">
        <xdr:nvSpPr>
          <xdr:cNvPr id="99" name="大かっこ 98"/>
          <xdr:cNvSpPr/>
        </xdr:nvSpPr>
        <xdr:spPr bwMode="auto">
          <a:xfrm>
            <a:off x="3628634" y="30744209"/>
            <a:ext cx="817293" cy="3756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随意契約（少額）</a:t>
            </a:r>
            <a:r>
              <a:rPr kumimoji="1" lang="en-US" altLang="ja-JP" sz="800">
                <a:solidFill>
                  <a:schemeClr val="tx1"/>
                </a:solidFill>
                <a:latin typeface="+mn-lt"/>
                <a:ea typeface="+mn-ea"/>
                <a:cs typeface="+mn-cs"/>
              </a:rPr>
              <a:t>】</a:t>
            </a:r>
            <a:endParaRPr lang="ja-JP" sz="800"/>
          </a:p>
        </xdr:txBody>
      </xdr:sp>
      <xdr:sp macro="" textlink="">
        <xdr:nvSpPr>
          <xdr:cNvPr id="100" name="大かっこ 99"/>
          <xdr:cNvSpPr/>
        </xdr:nvSpPr>
        <xdr:spPr bwMode="auto">
          <a:xfrm>
            <a:off x="5375650" y="30691029"/>
            <a:ext cx="794284" cy="4123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800"/>
              <a:t>【</a:t>
            </a:r>
            <a:r>
              <a:rPr kumimoji="1" lang="ja-JP" altLang="en-US" sz="800"/>
              <a:t>随意契約（少額）</a:t>
            </a:r>
            <a:r>
              <a:rPr kumimoji="1" lang="en-US" altLang="ja-JP" sz="800"/>
              <a:t>】</a:t>
            </a:r>
            <a:endParaRPr kumimoji="1" lang="ja-JP" altLang="en-US" sz="800"/>
          </a:p>
        </xdr:txBody>
      </xdr:sp>
      <xdr:cxnSp macro="">
        <xdr:nvCxnSpPr>
          <xdr:cNvPr id="101" name="直線矢印コネクタ 100"/>
          <xdr:cNvCxnSpPr/>
        </xdr:nvCxnSpPr>
        <xdr:spPr bwMode="auto">
          <a:xfrm flipH="1">
            <a:off x="2336071" y="30025850"/>
            <a:ext cx="1042614" cy="10499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bwMode="auto">
          <a:xfrm>
            <a:off x="5327887" y="30000729"/>
            <a:ext cx="374102" cy="6467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bwMode="auto">
          <a:xfrm>
            <a:off x="5584823" y="29962720"/>
            <a:ext cx="1069475" cy="10163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正方形/長方形 103"/>
          <xdr:cNvSpPr/>
        </xdr:nvSpPr>
        <xdr:spPr bwMode="auto">
          <a:xfrm>
            <a:off x="1920872" y="31111878"/>
            <a:ext cx="768209" cy="9070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Ｏ　出張者</a:t>
            </a:r>
            <a:endParaRPr kumimoji="1" lang="en-US" altLang="ja-JP" sz="900">
              <a:solidFill>
                <a:sysClr val="windowText" lastClr="000000"/>
              </a:solidFill>
            </a:endParaRPr>
          </a:p>
          <a:p>
            <a:pPr algn="ctr"/>
            <a:r>
              <a:rPr kumimoji="1" lang="ja-JP" altLang="en-US" sz="900">
                <a:solidFill>
                  <a:sysClr val="windowText" lastClr="000000"/>
                </a:solidFill>
              </a:rPr>
              <a:t>３９名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８百万円</a:t>
            </a:r>
          </a:p>
        </xdr:txBody>
      </xdr:sp>
      <xdr:cxnSp macro="">
        <xdr:nvCxnSpPr>
          <xdr:cNvPr id="105" name="直線矢印コネクタ 104"/>
          <xdr:cNvCxnSpPr/>
        </xdr:nvCxnSpPr>
        <xdr:spPr bwMode="auto">
          <a:xfrm>
            <a:off x="4963129" y="29970591"/>
            <a:ext cx="0" cy="6769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6" name="大かっこ 105"/>
          <xdr:cNvSpPr/>
        </xdr:nvSpPr>
        <xdr:spPr bwMode="auto">
          <a:xfrm>
            <a:off x="1827078" y="32098116"/>
            <a:ext cx="862004" cy="8426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日米安保関係事務交渉費（国外・国内旅費）</a:t>
            </a:r>
            <a:endParaRPr kumimoji="1" lang="en-US" altLang="ja-JP" sz="1000"/>
          </a:p>
        </xdr:txBody>
      </xdr:sp>
      <xdr:sp macro="" textlink="">
        <xdr:nvSpPr>
          <xdr:cNvPr id="107" name="大かっこ 106"/>
          <xdr:cNvSpPr/>
        </xdr:nvSpPr>
        <xdr:spPr bwMode="auto">
          <a:xfrm>
            <a:off x="2739008" y="32137499"/>
            <a:ext cx="836706" cy="6374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会計、庶務的業務の補助</a:t>
            </a:r>
            <a:endParaRPr kumimoji="1" lang="en-US" altLang="ja-JP" sz="1000"/>
          </a:p>
        </xdr:txBody>
      </xdr:sp>
    </xdr:grpSp>
    <xdr:clientData/>
  </xdr:twoCellAnchor>
  <xdr:twoCellAnchor>
    <xdr:from>
      <xdr:col>11</xdr:col>
      <xdr:colOff>0</xdr:colOff>
      <xdr:row>95</xdr:row>
      <xdr:rowOff>0</xdr:rowOff>
    </xdr:from>
    <xdr:to>
      <xdr:col>12</xdr:col>
      <xdr:colOff>492578</xdr:colOff>
      <xdr:row>99</xdr:row>
      <xdr:rowOff>0</xdr:rowOff>
    </xdr:to>
    <xdr:sp macro="" textlink="">
      <xdr:nvSpPr>
        <xdr:cNvPr id="108" name="正方形/長方形 107"/>
        <xdr:cNvSpPr/>
      </xdr:nvSpPr>
      <xdr:spPr bwMode="auto">
        <a:xfrm>
          <a:off x="7543800" y="16287750"/>
          <a:ext cx="1178378" cy="6858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Ｔ　出張者　等</a:t>
          </a: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clientData/>
  </xdr:twoCellAnchor>
  <xdr:twoCellAnchor>
    <xdr:from>
      <xdr:col>11</xdr:col>
      <xdr:colOff>0</xdr:colOff>
      <xdr:row>100</xdr:row>
      <xdr:rowOff>0</xdr:rowOff>
    </xdr:from>
    <xdr:to>
      <xdr:col>12</xdr:col>
      <xdr:colOff>579664</xdr:colOff>
      <xdr:row>103</xdr:row>
      <xdr:rowOff>55789</xdr:rowOff>
    </xdr:to>
    <xdr:sp macro="" textlink="">
      <xdr:nvSpPr>
        <xdr:cNvPr id="109" name="大かっこ 108"/>
        <xdr:cNvSpPr/>
      </xdr:nvSpPr>
      <xdr:spPr bwMode="auto">
        <a:xfrm>
          <a:off x="7543800" y="17145000"/>
          <a:ext cx="1265464" cy="5701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会合登録料　等</a:t>
          </a:r>
        </a:p>
      </xdr:txBody>
    </xdr:sp>
    <xdr:clientData/>
  </xdr:twoCellAnchor>
  <xdr:twoCellAnchor>
    <xdr:from>
      <xdr:col>3</xdr:col>
      <xdr:colOff>342900</xdr:colOff>
      <xdr:row>109</xdr:row>
      <xdr:rowOff>165100</xdr:rowOff>
    </xdr:from>
    <xdr:to>
      <xdr:col>8</xdr:col>
      <xdr:colOff>496660</xdr:colOff>
      <xdr:row>127</xdr:row>
      <xdr:rowOff>9525</xdr:rowOff>
    </xdr:to>
    <xdr:grpSp>
      <xdr:nvGrpSpPr>
        <xdr:cNvPr id="110" name="グループ化 25"/>
        <xdr:cNvGrpSpPr>
          <a:grpSpLocks/>
        </xdr:cNvGrpSpPr>
      </xdr:nvGrpSpPr>
      <xdr:grpSpPr bwMode="auto">
        <a:xfrm>
          <a:off x="2400300" y="18853150"/>
          <a:ext cx="3582760" cy="2930525"/>
          <a:chOff x="3635310" y="14319438"/>
          <a:chExt cx="1499675" cy="2990399"/>
        </a:xfrm>
      </xdr:grpSpPr>
      <xdr:sp macro="" textlink="">
        <xdr:nvSpPr>
          <xdr:cNvPr id="111" name="正方形/長方形 110"/>
          <xdr:cNvSpPr/>
        </xdr:nvSpPr>
        <xdr:spPr>
          <a:xfrm>
            <a:off x="3948598" y="14319438"/>
            <a:ext cx="1109349" cy="85591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２１百万円</a:t>
            </a:r>
          </a:p>
        </xdr:txBody>
      </xdr:sp>
      <xdr:sp macro="" textlink="">
        <xdr:nvSpPr>
          <xdr:cNvPr id="112" name="大かっこ 111"/>
          <xdr:cNvSpPr/>
        </xdr:nvSpPr>
        <xdr:spPr>
          <a:xfrm>
            <a:off x="3815065" y="15266284"/>
            <a:ext cx="1319920" cy="666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日米安全保障リーダー育成セミナーの開催に関わる委託費，セミナーへ出席するための旅費</a:t>
            </a:r>
            <a:endParaRPr kumimoji="1" lang="en-US" altLang="ja-JP" sz="1100"/>
          </a:p>
        </xdr:txBody>
      </xdr:sp>
      <xdr:sp macro="" textlink="">
        <xdr:nvSpPr>
          <xdr:cNvPr id="113" name="正方形/長方形 112"/>
          <xdr:cNvSpPr/>
        </xdr:nvSpPr>
        <xdr:spPr>
          <a:xfrm>
            <a:off x="3635310" y="16369917"/>
            <a:ext cx="595761" cy="9399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Ｕ　出張者９名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xdr:txBody>
      </xdr:sp>
      <xdr:cxnSp macro="">
        <xdr:nvCxnSpPr>
          <xdr:cNvPr id="114" name="直線矢印コネクタ 113"/>
          <xdr:cNvCxnSpPr/>
        </xdr:nvCxnSpPr>
        <xdr:spPr>
          <a:xfrm>
            <a:off x="4803238" y="15738528"/>
            <a:ext cx="2510" cy="559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650875</xdr:colOff>
      <xdr:row>118</xdr:row>
      <xdr:rowOff>79375</xdr:rowOff>
    </xdr:from>
    <xdr:to>
      <xdr:col>4</xdr:col>
      <xdr:colOff>664480</xdr:colOff>
      <xdr:row>121</xdr:row>
      <xdr:rowOff>14061</xdr:rowOff>
    </xdr:to>
    <xdr:cxnSp macro="">
      <xdr:nvCxnSpPr>
        <xdr:cNvPr id="116" name="直線矢印コネクタ 115"/>
        <xdr:cNvCxnSpPr/>
      </xdr:nvCxnSpPr>
      <xdr:spPr bwMode="auto">
        <a:xfrm>
          <a:off x="3381375" y="20685125"/>
          <a:ext cx="13605" cy="4585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122</xdr:row>
      <xdr:rowOff>85725</xdr:rowOff>
    </xdr:from>
    <xdr:to>
      <xdr:col>3</xdr:col>
      <xdr:colOff>223157</xdr:colOff>
      <xdr:row>126</xdr:row>
      <xdr:rowOff>86997</xdr:rowOff>
    </xdr:to>
    <xdr:sp macro="" textlink="">
      <xdr:nvSpPr>
        <xdr:cNvPr id="117" name="大かっこ 116"/>
        <xdr:cNvSpPr/>
      </xdr:nvSpPr>
      <xdr:spPr bwMode="auto">
        <a:xfrm>
          <a:off x="682625" y="21389975"/>
          <a:ext cx="1588407" cy="6997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セミナー参加移動費（国外旅費）</a:t>
          </a:r>
        </a:p>
      </xdr:txBody>
    </xdr:sp>
    <xdr:clientData/>
  </xdr:twoCellAnchor>
  <xdr:twoCellAnchor>
    <xdr:from>
      <xdr:col>6</xdr:col>
      <xdr:colOff>352425</xdr:colOff>
      <xdr:row>121</xdr:row>
      <xdr:rowOff>120650</xdr:rowOff>
    </xdr:from>
    <xdr:to>
      <xdr:col>9</xdr:col>
      <xdr:colOff>1530</xdr:colOff>
      <xdr:row>127</xdr:row>
      <xdr:rowOff>32202</xdr:rowOff>
    </xdr:to>
    <xdr:sp macro="" textlink="">
      <xdr:nvSpPr>
        <xdr:cNvPr id="118" name="正方形/長方形 117"/>
        <xdr:cNvSpPr/>
      </xdr:nvSpPr>
      <xdr:spPr bwMode="auto">
        <a:xfrm rot="10800000" flipV="1">
          <a:off x="4448175" y="21250275"/>
          <a:ext cx="1696980" cy="95930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Ｖ　米国研究機関</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１１百万円</a:t>
          </a:r>
          <a:endParaRPr kumimoji="1" lang="en-US" altLang="ja-JP" sz="1100">
            <a:solidFill>
              <a:sysClr val="windowText" lastClr="000000"/>
            </a:solidFill>
          </a:endParaRPr>
        </a:p>
      </xdr:txBody>
    </xdr:sp>
    <xdr:clientData/>
  </xdr:twoCellAnchor>
  <xdr:twoCellAnchor>
    <xdr:from>
      <xdr:col>9</xdr:col>
      <xdr:colOff>114300</xdr:colOff>
      <xdr:row>122</xdr:row>
      <xdr:rowOff>50800</xdr:rowOff>
    </xdr:from>
    <xdr:to>
      <xdr:col>11</xdr:col>
      <xdr:colOff>337456</xdr:colOff>
      <xdr:row>126</xdr:row>
      <xdr:rowOff>71122</xdr:rowOff>
    </xdr:to>
    <xdr:sp macro="" textlink="">
      <xdr:nvSpPr>
        <xdr:cNvPr id="119" name="大かっこ 118"/>
        <xdr:cNvSpPr/>
      </xdr:nvSpPr>
      <xdr:spPr bwMode="auto">
        <a:xfrm>
          <a:off x="6257925" y="21355050"/>
          <a:ext cx="1588406" cy="7188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セミナー開催に関わる航空券，宿舎，食事，会場手配　等</a:t>
          </a:r>
        </a:p>
      </xdr:txBody>
    </xdr:sp>
    <xdr:clientData/>
  </xdr:twoCellAnchor>
  <xdr:twoCellAnchor>
    <xdr:from>
      <xdr:col>1</xdr:col>
      <xdr:colOff>0</xdr:colOff>
      <xdr:row>136</xdr:row>
      <xdr:rowOff>0</xdr:rowOff>
    </xdr:from>
    <xdr:to>
      <xdr:col>6</xdr:col>
      <xdr:colOff>680360</xdr:colOff>
      <xdr:row>161</xdr:row>
      <xdr:rowOff>114300</xdr:rowOff>
    </xdr:to>
    <xdr:grpSp>
      <xdr:nvGrpSpPr>
        <xdr:cNvPr id="120" name="グループ化 25"/>
        <xdr:cNvGrpSpPr>
          <a:grpSpLocks/>
        </xdr:cNvGrpSpPr>
      </xdr:nvGrpSpPr>
      <xdr:grpSpPr bwMode="auto">
        <a:xfrm>
          <a:off x="685800" y="23317200"/>
          <a:ext cx="4109360" cy="4400550"/>
          <a:chOff x="3729632" y="13866180"/>
          <a:chExt cx="2084236" cy="6912994"/>
        </a:xfrm>
      </xdr:grpSpPr>
      <xdr:sp macro="" textlink="">
        <xdr:nvSpPr>
          <xdr:cNvPr id="121" name="正方形/長方形 120"/>
          <xdr:cNvSpPr/>
        </xdr:nvSpPr>
        <xdr:spPr>
          <a:xfrm>
            <a:off x="3971964" y="13866180"/>
            <a:ext cx="1646985" cy="137222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５百万円</a:t>
            </a:r>
          </a:p>
        </xdr:txBody>
      </xdr:sp>
      <xdr:sp macro="" textlink="">
        <xdr:nvSpPr>
          <xdr:cNvPr id="122" name="正方形/長方形 121"/>
          <xdr:cNvSpPr/>
        </xdr:nvSpPr>
        <xdr:spPr>
          <a:xfrm>
            <a:off x="3971965" y="18406113"/>
            <a:ext cx="1704637" cy="12094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Ｗ　（株）メディアアトリエ</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sp macro="" textlink="">
        <xdr:nvSpPr>
          <xdr:cNvPr id="123" name="大かっこ 122"/>
          <xdr:cNvSpPr/>
        </xdr:nvSpPr>
        <xdr:spPr>
          <a:xfrm>
            <a:off x="3729632" y="15314814"/>
            <a:ext cx="2084236" cy="16211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我が国に駐留している米軍要員に対し，我が国の政治，文化，経済等及び基地周辺自治体の抱える諸問題についての理解増進を目的とするセミナーを開催する経費</a:t>
            </a:r>
            <a:endParaRPr kumimoji="1" lang="en-US" altLang="ja-JP" sz="1100"/>
          </a:p>
        </xdr:txBody>
      </xdr:sp>
      <xdr:sp macro="" textlink="">
        <xdr:nvSpPr>
          <xdr:cNvPr id="124" name="大かっこ 123"/>
          <xdr:cNvSpPr/>
        </xdr:nvSpPr>
        <xdr:spPr>
          <a:xfrm>
            <a:off x="4040384" y="17766941"/>
            <a:ext cx="1522153" cy="4516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a:t>
            </a:r>
            <a:r>
              <a:rPr lang="ja-JP" altLang="en-US"/>
              <a:t>一般競争入札</a:t>
            </a:r>
            <a:r>
              <a:rPr lang="en-US" altLang="ja-JP"/>
              <a:t>】</a:t>
            </a:r>
            <a:endParaRPr lang="ja-JP"/>
          </a:p>
        </xdr:txBody>
      </xdr:sp>
      <xdr:sp macro="" textlink="">
        <xdr:nvSpPr>
          <xdr:cNvPr id="125" name="大かっこ 124"/>
          <xdr:cNvSpPr/>
        </xdr:nvSpPr>
        <xdr:spPr>
          <a:xfrm>
            <a:off x="4002498" y="19777213"/>
            <a:ext cx="1723403" cy="10019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宿舎、車両、食事等手配</a:t>
            </a:r>
          </a:p>
        </xdr:txBody>
      </xdr:sp>
      <xdr:cxnSp macro="">
        <xdr:nvCxnSpPr>
          <xdr:cNvPr id="126" name="直線矢印コネクタ 125"/>
          <xdr:cNvCxnSpPr/>
        </xdr:nvCxnSpPr>
        <xdr:spPr>
          <a:xfrm>
            <a:off x="4782037" y="16778075"/>
            <a:ext cx="1460" cy="795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171450</xdr:colOff>
      <xdr:row>34</xdr:row>
      <xdr:rowOff>95250</xdr:rowOff>
    </xdr:from>
    <xdr:to>
      <xdr:col>3</xdr:col>
      <xdr:colOff>130630</xdr:colOff>
      <xdr:row>39</xdr:row>
      <xdr:rowOff>129269</xdr:rowOff>
    </xdr:to>
    <xdr:sp macro="" textlink="">
      <xdr:nvSpPr>
        <xdr:cNvPr id="115" name="正方形/長方形 114"/>
        <xdr:cNvSpPr/>
      </xdr:nvSpPr>
      <xdr:spPr bwMode="auto">
        <a:xfrm>
          <a:off x="857250" y="5924550"/>
          <a:ext cx="1330780" cy="89126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Ｇ　外務省参与</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clientData/>
  </xdr:twoCellAnchor>
  <xdr:twoCellAnchor>
    <xdr:from>
      <xdr:col>1</xdr:col>
      <xdr:colOff>161925</xdr:colOff>
      <xdr:row>40</xdr:row>
      <xdr:rowOff>28575</xdr:rowOff>
    </xdr:from>
    <xdr:to>
      <xdr:col>3</xdr:col>
      <xdr:colOff>93333</xdr:colOff>
      <xdr:row>42</xdr:row>
      <xdr:rowOff>66675</xdr:rowOff>
    </xdr:to>
    <xdr:sp macro="" textlink="">
      <xdr:nvSpPr>
        <xdr:cNvPr id="128" name="大かっこ 127"/>
        <xdr:cNvSpPr/>
      </xdr:nvSpPr>
      <xdr:spPr bwMode="auto">
        <a:xfrm>
          <a:off x="847725" y="6886575"/>
          <a:ext cx="1303008"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参与謝礼</a:t>
          </a:r>
        </a:p>
      </xdr:txBody>
    </xdr:sp>
    <xdr:clientData/>
  </xdr:twoCellAnchor>
  <xdr:twoCellAnchor>
    <xdr:from>
      <xdr:col>3</xdr:col>
      <xdr:colOff>152400</xdr:colOff>
      <xdr:row>36</xdr:row>
      <xdr:rowOff>0</xdr:rowOff>
    </xdr:from>
    <xdr:to>
      <xdr:col>6</xdr:col>
      <xdr:colOff>561975</xdr:colOff>
      <xdr:row>36</xdr:row>
      <xdr:rowOff>0</xdr:rowOff>
    </xdr:to>
    <xdr:cxnSp macro="">
      <xdr:nvCxnSpPr>
        <xdr:cNvPr id="129" name="直線矢印コネクタ 128"/>
        <xdr:cNvCxnSpPr/>
      </xdr:nvCxnSpPr>
      <xdr:spPr bwMode="auto">
        <a:xfrm flipH="1">
          <a:off x="2209800" y="6172200"/>
          <a:ext cx="24669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166</xdr:row>
      <xdr:rowOff>0</xdr:rowOff>
    </xdr:from>
    <xdr:to>
      <xdr:col>6</xdr:col>
      <xdr:colOff>619126</xdr:colOff>
      <xdr:row>191</xdr:row>
      <xdr:rowOff>114300</xdr:rowOff>
    </xdr:to>
    <xdr:grpSp>
      <xdr:nvGrpSpPr>
        <xdr:cNvPr id="127" name="グループ化 25"/>
        <xdr:cNvGrpSpPr>
          <a:grpSpLocks/>
        </xdr:cNvGrpSpPr>
      </xdr:nvGrpSpPr>
      <xdr:grpSpPr bwMode="auto">
        <a:xfrm>
          <a:off x="685802" y="28460700"/>
          <a:ext cx="4048124" cy="4400550"/>
          <a:chOff x="3729633" y="13866180"/>
          <a:chExt cx="2053057" cy="6912994"/>
        </a:xfrm>
      </xdr:grpSpPr>
      <xdr:sp macro="" textlink="">
        <xdr:nvSpPr>
          <xdr:cNvPr id="130" name="正方形/長方形 129"/>
          <xdr:cNvSpPr/>
        </xdr:nvSpPr>
        <xdr:spPr>
          <a:xfrm>
            <a:off x="3971964" y="13866180"/>
            <a:ext cx="1646985" cy="137222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１９百万円</a:t>
            </a:r>
          </a:p>
        </xdr:txBody>
      </xdr:sp>
      <xdr:sp macro="" textlink="">
        <xdr:nvSpPr>
          <xdr:cNvPr id="131" name="正方形/長方形 130"/>
          <xdr:cNvSpPr/>
        </xdr:nvSpPr>
        <xdr:spPr>
          <a:xfrm>
            <a:off x="3971965" y="18406113"/>
            <a:ext cx="1704637" cy="12094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Ｘ　未定</a:t>
            </a:r>
          </a:p>
        </xdr:txBody>
      </xdr:sp>
      <xdr:sp macro="" textlink="">
        <xdr:nvSpPr>
          <xdr:cNvPr id="132" name="大かっこ 131"/>
          <xdr:cNvSpPr/>
        </xdr:nvSpPr>
        <xdr:spPr>
          <a:xfrm>
            <a:off x="3729633" y="15314814"/>
            <a:ext cx="2053057" cy="16211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１９６０年に日米地位協定が締結されて以降，日米での間では数千件にのぼる文書が取り買われ続けている文書を電子化する経費</a:t>
            </a:r>
            <a:endParaRPr kumimoji="1" lang="en-US" altLang="ja-JP" sz="1100"/>
          </a:p>
        </xdr:txBody>
      </xdr:sp>
      <xdr:sp macro="" textlink="">
        <xdr:nvSpPr>
          <xdr:cNvPr id="133" name="大かっこ 132"/>
          <xdr:cNvSpPr/>
        </xdr:nvSpPr>
        <xdr:spPr>
          <a:xfrm>
            <a:off x="4040384" y="17766941"/>
            <a:ext cx="1522153" cy="4516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a:t>
            </a:r>
            <a:r>
              <a:rPr lang="ja-JP" altLang="en-US"/>
              <a:t>一般競争入札</a:t>
            </a:r>
            <a:r>
              <a:rPr lang="en-US" altLang="ja-JP"/>
              <a:t>】</a:t>
            </a:r>
            <a:endParaRPr lang="ja-JP"/>
          </a:p>
        </xdr:txBody>
      </xdr:sp>
      <xdr:sp macro="" textlink="">
        <xdr:nvSpPr>
          <xdr:cNvPr id="134" name="大かっこ 133"/>
          <xdr:cNvSpPr/>
        </xdr:nvSpPr>
        <xdr:spPr>
          <a:xfrm>
            <a:off x="4002498" y="19777213"/>
            <a:ext cx="1723403" cy="10019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スキャナ本体，アプリケーション，作業費，保守料手配</a:t>
            </a:r>
          </a:p>
        </xdr:txBody>
      </xdr:sp>
      <xdr:cxnSp macro="">
        <xdr:nvCxnSpPr>
          <xdr:cNvPr id="135" name="直線矢印コネクタ 134"/>
          <xdr:cNvCxnSpPr/>
        </xdr:nvCxnSpPr>
        <xdr:spPr>
          <a:xfrm>
            <a:off x="4782037" y="16778075"/>
            <a:ext cx="1460" cy="795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24</v>
      </c>
      <c r="AT2" s="944"/>
      <c r="AU2" s="944"/>
      <c r="AV2" s="52" t="str">
        <f>IF(AW2="", "", "-")</f>
        <v/>
      </c>
      <c r="AW2" s="915"/>
      <c r="AX2" s="915"/>
    </row>
    <row r="3" spans="1:50" ht="21" customHeight="1" thickBot="1">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558</v>
      </c>
      <c r="AK3" s="871"/>
      <c r="AL3" s="871"/>
      <c r="AM3" s="871"/>
      <c r="AN3" s="871"/>
      <c r="AO3" s="871"/>
      <c r="AP3" s="871"/>
      <c r="AQ3" s="871"/>
      <c r="AR3" s="871"/>
      <c r="AS3" s="871"/>
      <c r="AT3" s="871"/>
      <c r="AU3" s="871"/>
      <c r="AV3" s="871"/>
      <c r="AW3" s="871"/>
      <c r="AX3" s="24" t="s">
        <v>65</v>
      </c>
    </row>
    <row r="4" spans="1:50" ht="24.75" customHeight="1">
      <c r="A4" s="704" t="s">
        <v>25</v>
      </c>
      <c r="B4" s="705"/>
      <c r="C4" s="705"/>
      <c r="D4" s="705"/>
      <c r="E4" s="705"/>
      <c r="F4" s="705"/>
      <c r="G4" s="682" t="s">
        <v>559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41" t="s">
        <v>133</v>
      </c>
      <c r="H5" s="842"/>
      <c r="I5" s="842"/>
      <c r="J5" s="842"/>
      <c r="K5" s="842"/>
      <c r="L5" s="842"/>
      <c r="M5" s="843" t="s">
        <v>66</v>
      </c>
      <c r="N5" s="844"/>
      <c r="O5" s="844"/>
      <c r="P5" s="844"/>
      <c r="Q5" s="844"/>
      <c r="R5" s="845"/>
      <c r="S5" s="846" t="s">
        <v>131</v>
      </c>
      <c r="T5" s="842"/>
      <c r="U5" s="842"/>
      <c r="V5" s="842"/>
      <c r="W5" s="842"/>
      <c r="X5" s="847"/>
      <c r="Y5" s="698" t="s">
        <v>3</v>
      </c>
      <c r="Z5" s="543"/>
      <c r="AA5" s="543"/>
      <c r="AB5" s="543"/>
      <c r="AC5" s="543"/>
      <c r="AD5" s="544"/>
      <c r="AE5" s="699" t="s">
        <v>561</v>
      </c>
      <c r="AF5" s="699"/>
      <c r="AG5" s="699"/>
      <c r="AH5" s="699"/>
      <c r="AI5" s="699"/>
      <c r="AJ5" s="699"/>
      <c r="AK5" s="699"/>
      <c r="AL5" s="699"/>
      <c r="AM5" s="699"/>
      <c r="AN5" s="699"/>
      <c r="AO5" s="699"/>
      <c r="AP5" s="700"/>
      <c r="AQ5" s="701" t="s">
        <v>836</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563</v>
      </c>
      <c r="H7" s="499"/>
      <c r="I7" s="499"/>
      <c r="J7" s="499"/>
      <c r="K7" s="499"/>
      <c r="L7" s="499"/>
      <c r="M7" s="499"/>
      <c r="N7" s="499"/>
      <c r="O7" s="499"/>
      <c r="P7" s="499"/>
      <c r="Q7" s="499"/>
      <c r="R7" s="499"/>
      <c r="S7" s="499"/>
      <c r="T7" s="499"/>
      <c r="U7" s="499"/>
      <c r="V7" s="499"/>
      <c r="W7" s="499"/>
      <c r="X7" s="500"/>
      <c r="Y7" s="926" t="s">
        <v>504</v>
      </c>
      <c r="Z7" s="443"/>
      <c r="AA7" s="443"/>
      <c r="AB7" s="443"/>
      <c r="AC7" s="443"/>
      <c r="AD7" s="927"/>
      <c r="AE7" s="916" t="s">
        <v>564</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5" t="s">
        <v>377</v>
      </c>
      <c r="B8" s="496"/>
      <c r="C8" s="496"/>
      <c r="D8" s="496"/>
      <c r="E8" s="496"/>
      <c r="F8" s="497"/>
      <c r="G8" s="945" t="str">
        <f>入力規則等!A28</f>
        <v>-</v>
      </c>
      <c r="H8" s="720"/>
      <c r="I8" s="720"/>
      <c r="J8" s="720"/>
      <c r="K8" s="720"/>
      <c r="L8" s="720"/>
      <c r="M8" s="720"/>
      <c r="N8" s="720"/>
      <c r="O8" s="720"/>
      <c r="P8" s="720"/>
      <c r="Q8" s="720"/>
      <c r="R8" s="720"/>
      <c r="S8" s="720"/>
      <c r="T8" s="720"/>
      <c r="U8" s="720"/>
      <c r="V8" s="720"/>
      <c r="W8" s="720"/>
      <c r="X8" s="946"/>
      <c r="Y8" s="848" t="s">
        <v>378</v>
      </c>
      <c r="Z8" s="849"/>
      <c r="AA8" s="849"/>
      <c r="AB8" s="849"/>
      <c r="AC8" s="849"/>
      <c r="AD8" s="850"/>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51" t="s">
        <v>23</v>
      </c>
      <c r="B9" s="852"/>
      <c r="C9" s="852"/>
      <c r="D9" s="852"/>
      <c r="E9" s="852"/>
      <c r="F9" s="852"/>
      <c r="G9" s="853" t="s">
        <v>565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0" t="s">
        <v>30</v>
      </c>
      <c r="B10" s="661"/>
      <c r="C10" s="661"/>
      <c r="D10" s="661"/>
      <c r="E10" s="661"/>
      <c r="F10" s="661"/>
      <c r="G10" s="754" t="s">
        <v>566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7" t="s">
        <v>24</v>
      </c>
      <c r="B12" s="948"/>
      <c r="C12" s="948"/>
      <c r="D12" s="948"/>
      <c r="E12" s="948"/>
      <c r="F12" s="949"/>
      <c r="G12" s="760"/>
      <c r="H12" s="761"/>
      <c r="I12" s="761"/>
      <c r="J12" s="761"/>
      <c r="K12" s="761"/>
      <c r="L12" s="761"/>
      <c r="M12" s="761"/>
      <c r="N12" s="761"/>
      <c r="O12" s="761"/>
      <c r="P12" s="415" t="s">
        <v>523</v>
      </c>
      <c r="Q12" s="416"/>
      <c r="R12" s="416"/>
      <c r="S12" s="416"/>
      <c r="T12" s="416"/>
      <c r="U12" s="416"/>
      <c r="V12" s="417"/>
      <c r="W12" s="415" t="s">
        <v>520</v>
      </c>
      <c r="X12" s="416"/>
      <c r="Y12" s="416"/>
      <c r="Z12" s="416"/>
      <c r="AA12" s="416"/>
      <c r="AB12" s="416"/>
      <c r="AC12" s="417"/>
      <c r="AD12" s="415" t="s">
        <v>515</v>
      </c>
      <c r="AE12" s="416"/>
      <c r="AF12" s="416"/>
      <c r="AG12" s="416"/>
      <c r="AH12" s="416"/>
      <c r="AI12" s="416"/>
      <c r="AJ12" s="417"/>
      <c r="AK12" s="415" t="s">
        <v>508</v>
      </c>
      <c r="AL12" s="416"/>
      <c r="AM12" s="416"/>
      <c r="AN12" s="416"/>
      <c r="AO12" s="416"/>
      <c r="AP12" s="416"/>
      <c r="AQ12" s="417"/>
      <c r="AR12" s="415" t="s">
        <v>506</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f>83</f>
        <v>83</v>
      </c>
      <c r="Q13" s="658"/>
      <c r="R13" s="658"/>
      <c r="S13" s="658"/>
      <c r="T13" s="658"/>
      <c r="U13" s="658"/>
      <c r="V13" s="659"/>
      <c r="W13" s="657">
        <f>81</f>
        <v>81</v>
      </c>
      <c r="X13" s="658"/>
      <c r="Y13" s="658"/>
      <c r="Z13" s="658"/>
      <c r="AA13" s="658"/>
      <c r="AB13" s="658"/>
      <c r="AC13" s="659"/>
      <c r="AD13" s="657">
        <f>88</f>
        <v>88</v>
      </c>
      <c r="AE13" s="658"/>
      <c r="AF13" s="658"/>
      <c r="AG13" s="658"/>
      <c r="AH13" s="658"/>
      <c r="AI13" s="658"/>
      <c r="AJ13" s="659"/>
      <c r="AK13" s="657">
        <f>55+18+14+5+19</f>
        <v>111</v>
      </c>
      <c r="AL13" s="658"/>
      <c r="AM13" s="658"/>
      <c r="AN13" s="658"/>
      <c r="AO13" s="658"/>
      <c r="AP13" s="658"/>
      <c r="AQ13" s="659"/>
      <c r="AR13" s="923">
        <f>139+19</f>
        <v>158</v>
      </c>
      <c r="AS13" s="924"/>
      <c r="AT13" s="924"/>
      <c r="AU13" s="924"/>
      <c r="AV13" s="924"/>
      <c r="AW13" s="924"/>
      <c r="AX13" s="925"/>
    </row>
    <row r="14" spans="1:50" ht="21" customHeight="1">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f>2</f>
        <v>2</v>
      </c>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21"/>
      <c r="AS17" s="921"/>
      <c r="AT17" s="921"/>
      <c r="AU17" s="921"/>
      <c r="AV17" s="921"/>
      <c r="AW17" s="921"/>
      <c r="AX17" s="922"/>
    </row>
    <row r="18" spans="1:50" ht="24.75" customHeight="1">
      <c r="A18" s="614"/>
      <c r="B18" s="615"/>
      <c r="C18" s="615"/>
      <c r="D18" s="615"/>
      <c r="E18" s="615"/>
      <c r="F18" s="616"/>
      <c r="G18" s="727"/>
      <c r="H18" s="728"/>
      <c r="I18" s="716" t="s">
        <v>20</v>
      </c>
      <c r="J18" s="717"/>
      <c r="K18" s="717"/>
      <c r="L18" s="717"/>
      <c r="M18" s="717"/>
      <c r="N18" s="717"/>
      <c r="O18" s="718"/>
      <c r="P18" s="880">
        <f>SUM(P13:V17)</f>
        <v>85</v>
      </c>
      <c r="Q18" s="881"/>
      <c r="R18" s="881"/>
      <c r="S18" s="881"/>
      <c r="T18" s="881"/>
      <c r="U18" s="881"/>
      <c r="V18" s="882"/>
      <c r="W18" s="880">
        <f>SUM(W13:AC17)</f>
        <v>81</v>
      </c>
      <c r="X18" s="881"/>
      <c r="Y18" s="881"/>
      <c r="Z18" s="881"/>
      <c r="AA18" s="881"/>
      <c r="AB18" s="881"/>
      <c r="AC18" s="882"/>
      <c r="AD18" s="880">
        <f>SUM(AD13:AJ17)</f>
        <v>88</v>
      </c>
      <c r="AE18" s="881"/>
      <c r="AF18" s="881"/>
      <c r="AG18" s="881"/>
      <c r="AH18" s="881"/>
      <c r="AI18" s="881"/>
      <c r="AJ18" s="882"/>
      <c r="AK18" s="880">
        <f>SUM(AK13:AQ17)</f>
        <v>111</v>
      </c>
      <c r="AL18" s="881"/>
      <c r="AM18" s="881"/>
      <c r="AN18" s="881"/>
      <c r="AO18" s="881"/>
      <c r="AP18" s="881"/>
      <c r="AQ18" s="882"/>
      <c r="AR18" s="880">
        <f>SUM(AR13:AX17)</f>
        <v>158</v>
      </c>
      <c r="AS18" s="881"/>
      <c r="AT18" s="881"/>
      <c r="AU18" s="881"/>
      <c r="AV18" s="881"/>
      <c r="AW18" s="881"/>
      <c r="AX18" s="883"/>
    </row>
    <row r="19" spans="1:50" ht="24.75" customHeight="1">
      <c r="A19" s="614"/>
      <c r="B19" s="615"/>
      <c r="C19" s="615"/>
      <c r="D19" s="615"/>
      <c r="E19" s="615"/>
      <c r="F19" s="616"/>
      <c r="G19" s="878" t="s">
        <v>9</v>
      </c>
      <c r="H19" s="879"/>
      <c r="I19" s="879"/>
      <c r="J19" s="879"/>
      <c r="K19" s="879"/>
      <c r="L19" s="879"/>
      <c r="M19" s="879"/>
      <c r="N19" s="879"/>
      <c r="O19" s="879"/>
      <c r="P19" s="657">
        <f>85</f>
        <v>85</v>
      </c>
      <c r="Q19" s="658"/>
      <c r="R19" s="658"/>
      <c r="S19" s="658"/>
      <c r="T19" s="658"/>
      <c r="U19" s="658"/>
      <c r="V19" s="659"/>
      <c r="W19" s="657">
        <f>77</f>
        <v>77</v>
      </c>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8" t="s">
        <v>10</v>
      </c>
      <c r="H20" s="879"/>
      <c r="I20" s="879"/>
      <c r="J20" s="879"/>
      <c r="K20" s="879"/>
      <c r="L20" s="879"/>
      <c r="M20" s="879"/>
      <c r="N20" s="879"/>
      <c r="O20" s="879"/>
      <c r="P20" s="318">
        <f>IF(P18=0, "-", SUM(P19)/P18)</f>
        <v>1</v>
      </c>
      <c r="Q20" s="318"/>
      <c r="R20" s="318"/>
      <c r="S20" s="318"/>
      <c r="T20" s="318"/>
      <c r="U20" s="318"/>
      <c r="V20" s="318"/>
      <c r="W20" s="318">
        <f t="shared" ref="W20" si="0">IF(W18=0, "-", SUM(W19)/W18)</f>
        <v>0.95061728395061729</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1"/>
      <c r="B21" s="852"/>
      <c r="C21" s="852"/>
      <c r="D21" s="852"/>
      <c r="E21" s="852"/>
      <c r="F21" s="950"/>
      <c r="G21" s="316" t="s">
        <v>470</v>
      </c>
      <c r="H21" s="317"/>
      <c r="I21" s="317"/>
      <c r="J21" s="317"/>
      <c r="K21" s="317"/>
      <c r="L21" s="317"/>
      <c r="M21" s="317"/>
      <c r="N21" s="317"/>
      <c r="O21" s="317"/>
      <c r="P21" s="318">
        <f>IF(P19=0, "-", SUM(P19)/SUM(P13,P14))</f>
        <v>1.0240963855421688</v>
      </c>
      <c r="Q21" s="318"/>
      <c r="R21" s="318"/>
      <c r="S21" s="318"/>
      <c r="T21" s="318"/>
      <c r="U21" s="318"/>
      <c r="V21" s="318"/>
      <c r="W21" s="318">
        <f t="shared" ref="W21" si="2">IF(W19=0, "-", SUM(W19)/SUM(W13,W14))</f>
        <v>0.95061728395061729</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8" t="s">
        <v>548</v>
      </c>
      <c r="B22" s="969"/>
      <c r="C22" s="969"/>
      <c r="D22" s="969"/>
      <c r="E22" s="969"/>
      <c r="F22" s="970"/>
      <c r="G22" s="955" t="s">
        <v>449</v>
      </c>
      <c r="H22" s="222"/>
      <c r="I22" s="222"/>
      <c r="J22" s="222"/>
      <c r="K22" s="222"/>
      <c r="L22" s="222"/>
      <c r="M22" s="222"/>
      <c r="N22" s="222"/>
      <c r="O22" s="223"/>
      <c r="P22" s="940" t="s">
        <v>509</v>
      </c>
      <c r="Q22" s="222"/>
      <c r="R22" s="222"/>
      <c r="S22" s="222"/>
      <c r="T22" s="222"/>
      <c r="U22" s="222"/>
      <c r="V22" s="223"/>
      <c r="W22" s="940" t="s">
        <v>505</v>
      </c>
      <c r="X22" s="222"/>
      <c r="Y22" s="222"/>
      <c r="Z22" s="222"/>
      <c r="AA22" s="222"/>
      <c r="AB22" s="222"/>
      <c r="AC22" s="223"/>
      <c r="AD22" s="940" t="s">
        <v>448</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56" t="s">
        <v>567</v>
      </c>
      <c r="H23" s="957"/>
      <c r="I23" s="957"/>
      <c r="J23" s="957"/>
      <c r="K23" s="957"/>
      <c r="L23" s="957"/>
      <c r="M23" s="957"/>
      <c r="N23" s="957"/>
      <c r="O23" s="958"/>
      <c r="P23" s="923">
        <f>55</f>
        <v>55</v>
      </c>
      <c r="Q23" s="924"/>
      <c r="R23" s="924"/>
      <c r="S23" s="924"/>
      <c r="T23" s="924"/>
      <c r="U23" s="924"/>
      <c r="V23" s="941"/>
      <c r="W23" s="923">
        <v>56</v>
      </c>
      <c r="X23" s="924"/>
      <c r="Y23" s="924"/>
      <c r="Z23" s="924"/>
      <c r="AA23" s="924"/>
      <c r="AB23" s="924"/>
      <c r="AC23" s="941"/>
      <c r="AD23" s="978" t="s">
        <v>860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59" t="s">
        <v>837</v>
      </c>
      <c r="H24" s="960"/>
      <c r="I24" s="960"/>
      <c r="J24" s="960"/>
      <c r="K24" s="960"/>
      <c r="L24" s="960"/>
      <c r="M24" s="960"/>
      <c r="N24" s="960"/>
      <c r="O24" s="961"/>
      <c r="P24" s="657">
        <f>18</f>
        <v>18</v>
      </c>
      <c r="Q24" s="658"/>
      <c r="R24" s="658"/>
      <c r="S24" s="658"/>
      <c r="T24" s="658"/>
      <c r="U24" s="658"/>
      <c r="V24" s="659"/>
      <c r="W24" s="657">
        <v>19</v>
      </c>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59" t="s">
        <v>568</v>
      </c>
      <c r="H25" s="960"/>
      <c r="I25" s="960"/>
      <c r="J25" s="960"/>
      <c r="K25" s="960"/>
      <c r="L25" s="960"/>
      <c r="M25" s="960"/>
      <c r="N25" s="960"/>
      <c r="O25" s="961"/>
      <c r="P25" s="657">
        <f>14</f>
        <v>14</v>
      </c>
      <c r="Q25" s="658"/>
      <c r="R25" s="658"/>
      <c r="S25" s="658"/>
      <c r="T25" s="658"/>
      <c r="U25" s="658"/>
      <c r="V25" s="659"/>
      <c r="W25" s="657">
        <v>14</v>
      </c>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59" t="s">
        <v>569</v>
      </c>
      <c r="H26" s="960"/>
      <c r="I26" s="960"/>
      <c r="J26" s="960"/>
      <c r="K26" s="960"/>
      <c r="L26" s="960"/>
      <c r="M26" s="960"/>
      <c r="N26" s="960"/>
      <c r="O26" s="961"/>
      <c r="P26" s="657">
        <f>5</f>
        <v>5</v>
      </c>
      <c r="Q26" s="658"/>
      <c r="R26" s="658"/>
      <c r="S26" s="658"/>
      <c r="T26" s="658"/>
      <c r="U26" s="658"/>
      <c r="V26" s="659"/>
      <c r="W26" s="657">
        <v>5</v>
      </c>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59" t="s">
        <v>570</v>
      </c>
      <c r="H27" s="960"/>
      <c r="I27" s="960"/>
      <c r="J27" s="960"/>
      <c r="K27" s="960"/>
      <c r="L27" s="960"/>
      <c r="M27" s="960"/>
      <c r="N27" s="960"/>
      <c r="O27" s="961"/>
      <c r="P27" s="657">
        <f>19</f>
        <v>19</v>
      </c>
      <c r="Q27" s="658"/>
      <c r="R27" s="658"/>
      <c r="S27" s="658"/>
      <c r="T27" s="658"/>
      <c r="U27" s="658"/>
      <c r="V27" s="659"/>
      <c r="W27" s="657">
        <v>45</v>
      </c>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62" t="s">
        <v>453</v>
      </c>
      <c r="H28" s="963"/>
      <c r="I28" s="963"/>
      <c r="J28" s="963"/>
      <c r="K28" s="963"/>
      <c r="L28" s="963"/>
      <c r="M28" s="963"/>
      <c r="N28" s="963"/>
      <c r="O28" s="964"/>
      <c r="P28" s="880">
        <f>P29-SUM(P23:P27)</f>
        <v>0</v>
      </c>
      <c r="Q28" s="881"/>
      <c r="R28" s="881"/>
      <c r="S28" s="881"/>
      <c r="T28" s="881"/>
      <c r="U28" s="881"/>
      <c r="V28" s="882"/>
      <c r="W28" s="880">
        <f>W29-SUM(W23:W27)</f>
        <v>19</v>
      </c>
      <c r="X28" s="881"/>
      <c r="Y28" s="881"/>
      <c r="Z28" s="881"/>
      <c r="AA28" s="881"/>
      <c r="AB28" s="881"/>
      <c r="AC28" s="88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65" t="s">
        <v>450</v>
      </c>
      <c r="H29" s="966"/>
      <c r="I29" s="966"/>
      <c r="J29" s="966"/>
      <c r="K29" s="966"/>
      <c r="L29" s="966"/>
      <c r="M29" s="966"/>
      <c r="N29" s="966"/>
      <c r="O29" s="967"/>
      <c r="P29" s="657">
        <f>AK13</f>
        <v>111</v>
      </c>
      <c r="Q29" s="658"/>
      <c r="R29" s="658"/>
      <c r="S29" s="658"/>
      <c r="T29" s="658"/>
      <c r="U29" s="658"/>
      <c r="V29" s="659"/>
      <c r="W29" s="937">
        <f>AR13</f>
        <v>158</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hidden="1" customHeight="1">
      <c r="A30" s="863" t="s">
        <v>465</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524</v>
      </c>
      <c r="AF30" s="861"/>
      <c r="AG30" s="861"/>
      <c r="AH30" s="862"/>
      <c r="AI30" s="860" t="s">
        <v>521</v>
      </c>
      <c r="AJ30" s="861"/>
      <c r="AK30" s="861"/>
      <c r="AL30" s="862"/>
      <c r="AM30" s="919" t="s">
        <v>516</v>
      </c>
      <c r="AN30" s="919"/>
      <c r="AO30" s="919"/>
      <c r="AP30" s="860"/>
      <c r="AQ30" s="767" t="s">
        <v>353</v>
      </c>
      <c r="AR30" s="768"/>
      <c r="AS30" s="768"/>
      <c r="AT30" s="769"/>
      <c r="AU30" s="774" t="s">
        <v>253</v>
      </c>
      <c r="AV30" s="774"/>
      <c r="AW30" s="774"/>
      <c r="AX30" s="920"/>
    </row>
    <row r="31" spans="1:50" ht="18.75" hidden="1"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354</v>
      </c>
      <c r="AT31" s="134"/>
      <c r="AU31" s="199"/>
      <c r="AV31" s="199"/>
      <c r="AW31" s="398" t="s">
        <v>300</v>
      </c>
      <c r="AX31" s="399"/>
    </row>
    <row r="32" spans="1:50" ht="23.25" hidden="1" customHeight="1">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3.25" hidden="1"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3.25" hidden="1"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ht="23.25" hidden="1" customHeight="1">
      <c r="A35" s="226" t="s">
        <v>494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465</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524</v>
      </c>
      <c r="AF37" s="245"/>
      <c r="AG37" s="245"/>
      <c r="AH37" s="246"/>
      <c r="AI37" s="244" t="s">
        <v>521</v>
      </c>
      <c r="AJ37" s="245"/>
      <c r="AK37" s="245"/>
      <c r="AL37" s="246"/>
      <c r="AM37" s="250" t="s">
        <v>516</v>
      </c>
      <c r="AN37" s="250"/>
      <c r="AO37" s="250"/>
      <c r="AP37" s="244"/>
      <c r="AQ37" s="151" t="s">
        <v>353</v>
      </c>
      <c r="AR37" s="152"/>
      <c r="AS37" s="152"/>
      <c r="AT37" s="153"/>
      <c r="AU37" s="411" t="s">
        <v>253</v>
      </c>
      <c r="AV37" s="411"/>
      <c r="AW37" s="411"/>
      <c r="AX37" s="914"/>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c r="A42" s="226" t="s">
        <v>494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465</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524</v>
      </c>
      <c r="AF44" s="245"/>
      <c r="AG44" s="245"/>
      <c r="AH44" s="246"/>
      <c r="AI44" s="244" t="s">
        <v>521</v>
      </c>
      <c r="AJ44" s="245"/>
      <c r="AK44" s="245"/>
      <c r="AL44" s="246"/>
      <c r="AM44" s="250" t="s">
        <v>516</v>
      </c>
      <c r="AN44" s="250"/>
      <c r="AO44" s="250"/>
      <c r="AP44" s="244"/>
      <c r="AQ44" s="151" t="s">
        <v>353</v>
      </c>
      <c r="AR44" s="152"/>
      <c r="AS44" s="152"/>
      <c r="AT44" s="153"/>
      <c r="AU44" s="411" t="s">
        <v>253</v>
      </c>
      <c r="AV44" s="411"/>
      <c r="AW44" s="411"/>
      <c r="AX44" s="914"/>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c r="A49" s="226" t="s">
        <v>494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465</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524</v>
      </c>
      <c r="AF51" s="245"/>
      <c r="AG51" s="245"/>
      <c r="AH51" s="246"/>
      <c r="AI51" s="244" t="s">
        <v>521</v>
      </c>
      <c r="AJ51" s="245"/>
      <c r="AK51" s="245"/>
      <c r="AL51" s="246"/>
      <c r="AM51" s="250" t="s">
        <v>517</v>
      </c>
      <c r="AN51" s="250"/>
      <c r="AO51" s="250"/>
      <c r="AP51" s="244"/>
      <c r="AQ51" s="151" t="s">
        <v>353</v>
      </c>
      <c r="AR51" s="152"/>
      <c r="AS51" s="152"/>
      <c r="AT51" s="153"/>
      <c r="AU51" s="928" t="s">
        <v>253</v>
      </c>
      <c r="AV51" s="928"/>
      <c r="AW51" s="928"/>
      <c r="AX51" s="929"/>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c r="A56" s="226" t="s">
        <v>494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465</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525</v>
      </c>
      <c r="AF58" s="245"/>
      <c r="AG58" s="245"/>
      <c r="AH58" s="246"/>
      <c r="AI58" s="244" t="s">
        <v>521</v>
      </c>
      <c r="AJ58" s="245"/>
      <c r="AK58" s="245"/>
      <c r="AL58" s="246"/>
      <c r="AM58" s="250" t="s">
        <v>516</v>
      </c>
      <c r="AN58" s="250"/>
      <c r="AO58" s="250"/>
      <c r="AP58" s="244"/>
      <c r="AQ58" s="151" t="s">
        <v>353</v>
      </c>
      <c r="AR58" s="152"/>
      <c r="AS58" s="152"/>
      <c r="AT58" s="153"/>
      <c r="AU58" s="928" t="s">
        <v>253</v>
      </c>
      <c r="AV58" s="928"/>
      <c r="AW58" s="928"/>
      <c r="AX58" s="929"/>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c r="A63" s="226" t="s">
        <v>494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466</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461</v>
      </c>
      <c r="X65" s="488"/>
      <c r="Y65" s="491"/>
      <c r="Z65" s="491"/>
      <c r="AA65" s="492"/>
      <c r="AB65" s="238" t="s">
        <v>11</v>
      </c>
      <c r="AC65" s="239"/>
      <c r="AD65" s="240"/>
      <c r="AE65" s="244" t="s">
        <v>524</v>
      </c>
      <c r="AF65" s="245"/>
      <c r="AG65" s="245"/>
      <c r="AH65" s="246"/>
      <c r="AI65" s="244" t="s">
        <v>521</v>
      </c>
      <c r="AJ65" s="245"/>
      <c r="AK65" s="245"/>
      <c r="AL65" s="246"/>
      <c r="AM65" s="250" t="s">
        <v>516</v>
      </c>
      <c r="AN65" s="250"/>
      <c r="AO65" s="250"/>
      <c r="AP65" s="244"/>
      <c r="AQ65" s="238" t="s">
        <v>353</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464</v>
      </c>
      <c r="AX66" s="254"/>
    </row>
    <row r="67" spans="1:50" ht="23.25" hidden="1" customHeight="1">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471</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483</v>
      </c>
      <c r="X70" s="311"/>
      <c r="Y70" s="270" t="s">
        <v>12</v>
      </c>
      <c r="Z70" s="270"/>
      <c r="AA70" s="271"/>
      <c r="AB70" s="272" t="s">
        <v>484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466</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524</v>
      </c>
      <c r="AF73" s="245"/>
      <c r="AG73" s="245"/>
      <c r="AH73" s="246"/>
      <c r="AI73" s="244" t="s">
        <v>521</v>
      </c>
      <c r="AJ73" s="245"/>
      <c r="AK73" s="245"/>
      <c r="AL73" s="246"/>
      <c r="AM73" s="250" t="s">
        <v>516</v>
      </c>
      <c r="AN73" s="250"/>
      <c r="AO73" s="250"/>
      <c r="AP73" s="244"/>
      <c r="AQ73" s="159" t="s">
        <v>353</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3"/>
      <c r="AR77" s="207"/>
      <c r="AS77" s="207"/>
      <c r="AT77" s="344"/>
      <c r="AU77" s="219"/>
      <c r="AV77" s="219"/>
      <c r="AW77" s="219"/>
      <c r="AX77" s="221"/>
    </row>
    <row r="78" spans="1:50" ht="69.75" hidden="1" customHeight="1">
      <c r="A78" s="335" t="s">
        <v>497</v>
      </c>
      <c r="B78" s="336"/>
      <c r="C78" s="336"/>
      <c r="D78" s="336"/>
      <c r="E78" s="333" t="s">
        <v>443</v>
      </c>
      <c r="F78" s="334"/>
      <c r="G78" s="57" t="s">
        <v>356</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460</v>
      </c>
      <c r="AP79" s="279"/>
      <c r="AQ79" s="279"/>
      <c r="AR79" s="81" t="s">
        <v>458</v>
      </c>
      <c r="AS79" s="278"/>
      <c r="AT79" s="279"/>
      <c r="AU79" s="279"/>
      <c r="AV79" s="279"/>
      <c r="AW79" s="279"/>
      <c r="AX79" s="951"/>
    </row>
    <row r="80" spans="1:50" ht="18.75" customHeight="1">
      <c r="A80" s="866" t="s">
        <v>266</v>
      </c>
      <c r="B80" s="524" t="s">
        <v>457</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c r="A82" s="867"/>
      <c r="B82" s="527"/>
      <c r="C82" s="428"/>
      <c r="D82" s="428"/>
      <c r="E82" s="428"/>
      <c r="F82" s="429"/>
      <c r="G82" s="676" t="s">
        <v>571</v>
      </c>
      <c r="H82" s="676"/>
      <c r="I82" s="676"/>
      <c r="J82" s="676"/>
      <c r="K82" s="676"/>
      <c r="L82" s="676"/>
      <c r="M82" s="676"/>
      <c r="N82" s="676"/>
      <c r="O82" s="676"/>
      <c r="P82" s="676"/>
      <c r="Q82" s="676"/>
      <c r="R82" s="676"/>
      <c r="S82" s="676"/>
      <c r="T82" s="676"/>
      <c r="U82" s="676"/>
      <c r="V82" s="676"/>
      <c r="W82" s="676"/>
      <c r="X82" s="676"/>
      <c r="Y82" s="676"/>
      <c r="Z82" s="676"/>
      <c r="AA82" s="677"/>
      <c r="AB82" s="886" t="s">
        <v>572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customHeight="1">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customHeight="1">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customHeight="1">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524</v>
      </c>
      <c r="AF85" s="245"/>
      <c r="AG85" s="245"/>
      <c r="AH85" s="246"/>
      <c r="AI85" s="244" t="s">
        <v>521</v>
      </c>
      <c r="AJ85" s="245"/>
      <c r="AK85" s="245"/>
      <c r="AL85" s="246"/>
      <c r="AM85" s="250" t="s">
        <v>516</v>
      </c>
      <c r="AN85" s="250"/>
      <c r="AO85" s="250"/>
      <c r="AP85" s="244"/>
      <c r="AQ85" s="159" t="s">
        <v>353</v>
      </c>
      <c r="AR85" s="130"/>
      <c r="AS85" s="130"/>
      <c r="AT85" s="131"/>
      <c r="AU85" s="533" t="s">
        <v>253</v>
      </c>
      <c r="AV85" s="533"/>
      <c r="AW85" s="533"/>
      <c r="AX85" s="534"/>
      <c r="AY85" s="10"/>
      <c r="AZ85" s="10"/>
      <c r="BA85" s="10"/>
      <c r="BB85" s="10"/>
      <c r="BC85" s="10"/>
    </row>
    <row r="86" spans="1:60" ht="18.75" customHeight="1">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1</v>
      </c>
      <c r="AR86" s="199"/>
      <c r="AS86" s="133" t="s">
        <v>354</v>
      </c>
      <c r="AT86" s="134"/>
      <c r="AU86" s="199"/>
      <c r="AV86" s="199"/>
      <c r="AW86" s="398" t="s">
        <v>300</v>
      </c>
      <c r="AX86" s="399"/>
      <c r="AY86" s="10"/>
      <c r="AZ86" s="10"/>
      <c r="BA86" s="10"/>
      <c r="BB86" s="10"/>
      <c r="BC86" s="10"/>
      <c r="BD86" s="10"/>
      <c r="BE86" s="10"/>
      <c r="BF86" s="10"/>
      <c r="BG86" s="10"/>
      <c r="BH86" s="10"/>
    </row>
    <row r="87" spans="1:60" ht="23.25" customHeight="1">
      <c r="A87" s="867"/>
      <c r="B87" s="428"/>
      <c r="C87" s="428"/>
      <c r="D87" s="428"/>
      <c r="E87" s="428"/>
      <c r="F87" s="429"/>
      <c r="G87" s="104" t="s">
        <v>573</v>
      </c>
      <c r="H87" s="105"/>
      <c r="I87" s="105"/>
      <c r="J87" s="105"/>
      <c r="K87" s="105"/>
      <c r="L87" s="105"/>
      <c r="M87" s="105"/>
      <c r="N87" s="105"/>
      <c r="O87" s="106"/>
      <c r="P87" s="105" t="s">
        <v>574</v>
      </c>
      <c r="Q87" s="514"/>
      <c r="R87" s="514"/>
      <c r="S87" s="514"/>
      <c r="T87" s="514"/>
      <c r="U87" s="514"/>
      <c r="V87" s="514"/>
      <c r="W87" s="514"/>
      <c r="X87" s="515"/>
      <c r="Y87" s="561" t="s">
        <v>62</v>
      </c>
      <c r="Z87" s="562"/>
      <c r="AA87" s="563"/>
      <c r="AB87" s="461" t="s">
        <v>301</v>
      </c>
      <c r="AC87" s="461"/>
      <c r="AD87" s="461"/>
      <c r="AE87" s="218">
        <v>86</v>
      </c>
      <c r="AF87" s="219"/>
      <c r="AG87" s="219"/>
      <c r="AH87" s="219"/>
      <c r="AI87" s="218">
        <v>87</v>
      </c>
      <c r="AJ87" s="219"/>
      <c r="AK87" s="219"/>
      <c r="AL87" s="219"/>
      <c r="AM87" s="218">
        <v>95</v>
      </c>
      <c r="AN87" s="219"/>
      <c r="AO87" s="219"/>
      <c r="AP87" s="219"/>
      <c r="AQ87" s="343"/>
      <c r="AR87" s="207"/>
      <c r="AS87" s="207"/>
      <c r="AT87" s="344"/>
      <c r="AU87" s="219"/>
      <c r="AV87" s="219"/>
      <c r="AW87" s="219"/>
      <c r="AX87" s="221"/>
    </row>
    <row r="88" spans="1:60" ht="23.25" customHeight="1">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301</v>
      </c>
      <c r="AC88" s="523"/>
      <c r="AD88" s="523"/>
      <c r="AE88" s="218">
        <v>90</v>
      </c>
      <c r="AF88" s="219"/>
      <c r="AG88" s="219"/>
      <c r="AH88" s="219"/>
      <c r="AI88" s="218">
        <v>90</v>
      </c>
      <c r="AJ88" s="219"/>
      <c r="AK88" s="219"/>
      <c r="AL88" s="219"/>
      <c r="AM88" s="218">
        <v>90</v>
      </c>
      <c r="AN88" s="219"/>
      <c r="AO88" s="219"/>
      <c r="AP88" s="219"/>
      <c r="AQ88" s="343">
        <v>90</v>
      </c>
      <c r="AR88" s="207"/>
      <c r="AS88" s="207"/>
      <c r="AT88" s="344"/>
      <c r="AU88" s="219"/>
      <c r="AV88" s="219"/>
      <c r="AW88" s="219"/>
      <c r="AX88" s="221"/>
      <c r="AY88" s="10"/>
      <c r="AZ88" s="10"/>
      <c r="BA88" s="10"/>
      <c r="BB88" s="10"/>
      <c r="BC88" s="10"/>
    </row>
    <row r="89" spans="1:60" ht="23.25" customHeight="1" thickBot="1">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96</v>
      </c>
      <c r="AF89" s="219"/>
      <c r="AG89" s="219"/>
      <c r="AH89" s="219"/>
      <c r="AI89" s="218">
        <v>97</v>
      </c>
      <c r="AJ89" s="219"/>
      <c r="AK89" s="219"/>
      <c r="AL89" s="219"/>
      <c r="AM89" s="218">
        <v>106</v>
      </c>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524</v>
      </c>
      <c r="AF90" s="245"/>
      <c r="AG90" s="245"/>
      <c r="AH90" s="246"/>
      <c r="AI90" s="244" t="s">
        <v>521</v>
      </c>
      <c r="AJ90" s="245"/>
      <c r="AK90" s="245"/>
      <c r="AL90" s="246"/>
      <c r="AM90" s="250" t="s">
        <v>516</v>
      </c>
      <c r="AN90" s="250"/>
      <c r="AO90" s="250"/>
      <c r="AP90" s="244"/>
      <c r="AQ90" s="159" t="s">
        <v>353</v>
      </c>
      <c r="AR90" s="130"/>
      <c r="AS90" s="130"/>
      <c r="AT90" s="131"/>
      <c r="AU90" s="533" t="s">
        <v>253</v>
      </c>
      <c r="AV90" s="533"/>
      <c r="AW90" s="533"/>
      <c r="AX90" s="534"/>
    </row>
    <row r="91" spans="1:60" ht="18.75" hidden="1" customHeight="1">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524</v>
      </c>
      <c r="AF95" s="245"/>
      <c r="AG95" s="245"/>
      <c r="AH95" s="246"/>
      <c r="AI95" s="244" t="s">
        <v>521</v>
      </c>
      <c r="AJ95" s="245"/>
      <c r="AK95" s="245"/>
      <c r="AL95" s="246"/>
      <c r="AM95" s="250" t="s">
        <v>516</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467</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524</v>
      </c>
      <c r="AF100" s="540"/>
      <c r="AG100" s="540"/>
      <c r="AH100" s="541"/>
      <c r="AI100" s="539" t="s">
        <v>521</v>
      </c>
      <c r="AJ100" s="540"/>
      <c r="AK100" s="540"/>
      <c r="AL100" s="541"/>
      <c r="AM100" s="539" t="s">
        <v>517</v>
      </c>
      <c r="AN100" s="540"/>
      <c r="AO100" s="540"/>
      <c r="AP100" s="541"/>
      <c r="AQ100" s="320" t="s">
        <v>510</v>
      </c>
      <c r="AR100" s="321"/>
      <c r="AS100" s="321"/>
      <c r="AT100" s="322"/>
      <c r="AU100" s="320" t="s">
        <v>507</v>
      </c>
      <c r="AV100" s="321"/>
      <c r="AW100" s="321"/>
      <c r="AX100" s="323"/>
    </row>
    <row r="101" spans="1:60" ht="23.25" customHeight="1">
      <c r="A101" s="422"/>
      <c r="B101" s="423"/>
      <c r="C101" s="423"/>
      <c r="D101" s="423"/>
      <c r="E101" s="423"/>
      <c r="F101" s="424"/>
      <c r="G101" s="105" t="s">
        <v>575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576</v>
      </c>
      <c r="AC101" s="461"/>
      <c r="AD101" s="461"/>
      <c r="AE101" s="218">
        <v>165</v>
      </c>
      <c r="AF101" s="219"/>
      <c r="AG101" s="219"/>
      <c r="AH101" s="220"/>
      <c r="AI101" s="218">
        <v>140</v>
      </c>
      <c r="AJ101" s="219"/>
      <c r="AK101" s="219"/>
      <c r="AL101" s="220"/>
      <c r="AM101" s="218">
        <v>128</v>
      </c>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576</v>
      </c>
      <c r="AC102" s="461"/>
      <c r="AD102" s="461"/>
      <c r="AE102" s="418">
        <v>74</v>
      </c>
      <c r="AF102" s="418"/>
      <c r="AG102" s="418"/>
      <c r="AH102" s="418"/>
      <c r="AI102" s="418">
        <v>71</v>
      </c>
      <c r="AJ102" s="418"/>
      <c r="AK102" s="418"/>
      <c r="AL102" s="418"/>
      <c r="AM102" s="418">
        <v>76</v>
      </c>
      <c r="AN102" s="418"/>
      <c r="AO102" s="418"/>
      <c r="AP102" s="418"/>
      <c r="AQ102" s="273">
        <v>94</v>
      </c>
      <c r="AR102" s="274"/>
      <c r="AS102" s="274"/>
      <c r="AT102" s="319"/>
      <c r="AU102" s="273"/>
      <c r="AV102" s="274"/>
      <c r="AW102" s="274"/>
      <c r="AX102" s="319"/>
    </row>
    <row r="103" spans="1:60" ht="31.5" customHeight="1">
      <c r="A103" s="419" t="s">
        <v>467</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524</v>
      </c>
      <c r="AF103" s="416"/>
      <c r="AG103" s="416"/>
      <c r="AH103" s="417"/>
      <c r="AI103" s="415" t="s">
        <v>521</v>
      </c>
      <c r="AJ103" s="416"/>
      <c r="AK103" s="416"/>
      <c r="AL103" s="417"/>
      <c r="AM103" s="415" t="s">
        <v>517</v>
      </c>
      <c r="AN103" s="416"/>
      <c r="AO103" s="416"/>
      <c r="AP103" s="417"/>
      <c r="AQ103" s="284" t="s">
        <v>510</v>
      </c>
      <c r="AR103" s="285"/>
      <c r="AS103" s="285"/>
      <c r="AT103" s="324"/>
      <c r="AU103" s="284" t="s">
        <v>507</v>
      </c>
      <c r="AV103" s="285"/>
      <c r="AW103" s="285"/>
      <c r="AX103" s="286"/>
    </row>
    <row r="104" spans="1:60" ht="23.25" customHeight="1">
      <c r="A104" s="422"/>
      <c r="B104" s="423"/>
      <c r="C104" s="423"/>
      <c r="D104" s="423"/>
      <c r="E104" s="423"/>
      <c r="F104" s="424"/>
      <c r="G104" s="105" t="s">
        <v>577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576</v>
      </c>
      <c r="AC104" s="546"/>
      <c r="AD104" s="547"/>
      <c r="AE104" s="218">
        <v>2</v>
      </c>
      <c r="AF104" s="219"/>
      <c r="AG104" s="219"/>
      <c r="AH104" s="220"/>
      <c r="AI104" s="218">
        <v>2</v>
      </c>
      <c r="AJ104" s="219"/>
      <c r="AK104" s="219"/>
      <c r="AL104" s="220"/>
      <c r="AM104" s="218">
        <v>2</v>
      </c>
      <c r="AN104" s="219"/>
      <c r="AO104" s="219"/>
      <c r="AP104" s="220"/>
      <c r="AQ104" s="218"/>
      <c r="AR104" s="219"/>
      <c r="AS104" s="219"/>
      <c r="AT104" s="220"/>
      <c r="AU104" s="218"/>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576</v>
      </c>
      <c r="AC105" s="469"/>
      <c r="AD105" s="470"/>
      <c r="AE105" s="418">
        <v>2</v>
      </c>
      <c r="AF105" s="418"/>
      <c r="AG105" s="418"/>
      <c r="AH105" s="418"/>
      <c r="AI105" s="418">
        <v>2</v>
      </c>
      <c r="AJ105" s="418"/>
      <c r="AK105" s="418"/>
      <c r="AL105" s="418"/>
      <c r="AM105" s="418">
        <v>2</v>
      </c>
      <c r="AN105" s="418"/>
      <c r="AO105" s="418"/>
      <c r="AP105" s="418"/>
      <c r="AQ105" s="218">
        <v>2</v>
      </c>
      <c r="AR105" s="219"/>
      <c r="AS105" s="219"/>
      <c r="AT105" s="220"/>
      <c r="AU105" s="273"/>
      <c r="AV105" s="274"/>
      <c r="AW105" s="274"/>
      <c r="AX105" s="319"/>
    </row>
    <row r="106" spans="1:60" ht="31.5" hidden="1" customHeight="1">
      <c r="A106" s="419" t="s">
        <v>467</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524</v>
      </c>
      <c r="AF106" s="416"/>
      <c r="AG106" s="416"/>
      <c r="AH106" s="417"/>
      <c r="AI106" s="415" t="s">
        <v>521</v>
      </c>
      <c r="AJ106" s="416"/>
      <c r="AK106" s="416"/>
      <c r="AL106" s="417"/>
      <c r="AM106" s="415" t="s">
        <v>516</v>
      </c>
      <c r="AN106" s="416"/>
      <c r="AO106" s="416"/>
      <c r="AP106" s="417"/>
      <c r="AQ106" s="284" t="s">
        <v>510</v>
      </c>
      <c r="AR106" s="285"/>
      <c r="AS106" s="285"/>
      <c r="AT106" s="324"/>
      <c r="AU106" s="284" t="s">
        <v>507</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467</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524</v>
      </c>
      <c r="AF109" s="416"/>
      <c r="AG109" s="416"/>
      <c r="AH109" s="417"/>
      <c r="AI109" s="415" t="s">
        <v>521</v>
      </c>
      <c r="AJ109" s="416"/>
      <c r="AK109" s="416"/>
      <c r="AL109" s="417"/>
      <c r="AM109" s="415" t="s">
        <v>517</v>
      </c>
      <c r="AN109" s="416"/>
      <c r="AO109" s="416"/>
      <c r="AP109" s="417"/>
      <c r="AQ109" s="284" t="s">
        <v>510</v>
      </c>
      <c r="AR109" s="285"/>
      <c r="AS109" s="285"/>
      <c r="AT109" s="324"/>
      <c r="AU109" s="284" t="s">
        <v>507</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467</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524</v>
      </c>
      <c r="AF112" s="416"/>
      <c r="AG112" s="416"/>
      <c r="AH112" s="417"/>
      <c r="AI112" s="415" t="s">
        <v>521</v>
      </c>
      <c r="AJ112" s="416"/>
      <c r="AK112" s="416"/>
      <c r="AL112" s="417"/>
      <c r="AM112" s="415" t="s">
        <v>516</v>
      </c>
      <c r="AN112" s="416"/>
      <c r="AO112" s="416"/>
      <c r="AP112" s="417"/>
      <c r="AQ112" s="284" t="s">
        <v>510</v>
      </c>
      <c r="AR112" s="285"/>
      <c r="AS112" s="285"/>
      <c r="AT112" s="324"/>
      <c r="AU112" s="284" t="s">
        <v>507</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524</v>
      </c>
      <c r="AF115" s="416"/>
      <c r="AG115" s="416"/>
      <c r="AH115" s="417"/>
      <c r="AI115" s="415" t="s">
        <v>521</v>
      </c>
      <c r="AJ115" s="416"/>
      <c r="AK115" s="416"/>
      <c r="AL115" s="417"/>
      <c r="AM115" s="415" t="s">
        <v>516</v>
      </c>
      <c r="AN115" s="416"/>
      <c r="AO115" s="416"/>
      <c r="AP115" s="417"/>
      <c r="AQ115" s="591" t="s">
        <v>511</v>
      </c>
      <c r="AR115" s="592"/>
      <c r="AS115" s="592"/>
      <c r="AT115" s="592"/>
      <c r="AU115" s="592"/>
      <c r="AV115" s="592"/>
      <c r="AW115" s="592"/>
      <c r="AX115" s="593"/>
    </row>
    <row r="116" spans="1:50" ht="23.25" customHeight="1">
      <c r="A116" s="439"/>
      <c r="B116" s="440"/>
      <c r="C116" s="440"/>
      <c r="D116" s="440"/>
      <c r="E116" s="440"/>
      <c r="F116" s="441"/>
      <c r="G116" s="393" t="s">
        <v>580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578</v>
      </c>
      <c r="AC116" s="463"/>
      <c r="AD116" s="464"/>
      <c r="AE116" s="418">
        <v>149544</v>
      </c>
      <c r="AF116" s="418"/>
      <c r="AG116" s="418"/>
      <c r="AH116" s="418"/>
      <c r="AI116" s="418">
        <v>133277</v>
      </c>
      <c r="AJ116" s="418"/>
      <c r="AK116" s="418"/>
      <c r="AL116" s="418"/>
      <c r="AM116" s="418">
        <v>196395</v>
      </c>
      <c r="AN116" s="418"/>
      <c r="AO116" s="418"/>
      <c r="AP116" s="418"/>
      <c r="AQ116" s="218">
        <v>248166</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583</v>
      </c>
      <c r="AC117" s="473"/>
      <c r="AD117" s="474"/>
      <c r="AE117" s="551" t="s">
        <v>579</v>
      </c>
      <c r="AF117" s="551"/>
      <c r="AG117" s="551"/>
      <c r="AH117" s="551"/>
      <c r="AI117" s="551" t="s">
        <v>581</v>
      </c>
      <c r="AJ117" s="551"/>
      <c r="AK117" s="551"/>
      <c r="AL117" s="551"/>
      <c r="AM117" s="551" t="s">
        <v>821</v>
      </c>
      <c r="AN117" s="551"/>
      <c r="AO117" s="551"/>
      <c r="AP117" s="551"/>
      <c r="AQ117" s="551" t="s">
        <v>822</v>
      </c>
      <c r="AR117" s="551"/>
      <c r="AS117" s="551"/>
      <c r="AT117" s="551"/>
      <c r="AU117" s="551"/>
      <c r="AV117" s="551"/>
      <c r="AW117" s="551"/>
      <c r="AX117" s="552"/>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524</v>
      </c>
      <c r="AF118" s="416"/>
      <c r="AG118" s="416"/>
      <c r="AH118" s="417"/>
      <c r="AI118" s="415" t="s">
        <v>521</v>
      </c>
      <c r="AJ118" s="416"/>
      <c r="AK118" s="416"/>
      <c r="AL118" s="417"/>
      <c r="AM118" s="415" t="s">
        <v>516</v>
      </c>
      <c r="AN118" s="416"/>
      <c r="AO118" s="416"/>
      <c r="AP118" s="417"/>
      <c r="AQ118" s="591" t="s">
        <v>511</v>
      </c>
      <c r="AR118" s="592"/>
      <c r="AS118" s="592"/>
      <c r="AT118" s="592"/>
      <c r="AU118" s="592"/>
      <c r="AV118" s="592"/>
      <c r="AW118" s="592"/>
      <c r="AX118" s="593"/>
    </row>
    <row r="119" spans="1:50" ht="23.25" customHeight="1">
      <c r="A119" s="439"/>
      <c r="B119" s="440"/>
      <c r="C119" s="440"/>
      <c r="D119" s="440"/>
      <c r="E119" s="440"/>
      <c r="F119" s="441"/>
      <c r="G119" s="393" t="s">
        <v>582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578</v>
      </c>
      <c r="AC119" s="463"/>
      <c r="AD119" s="464"/>
      <c r="AE119" s="418">
        <v>187227</v>
      </c>
      <c r="AF119" s="418"/>
      <c r="AG119" s="418"/>
      <c r="AH119" s="418"/>
      <c r="AI119" s="418">
        <v>141676</v>
      </c>
      <c r="AJ119" s="418"/>
      <c r="AK119" s="418"/>
      <c r="AL119" s="418"/>
      <c r="AM119" s="418">
        <v>196149</v>
      </c>
      <c r="AN119" s="418"/>
      <c r="AO119" s="418"/>
      <c r="AP119" s="418"/>
      <c r="AQ119" s="418">
        <v>178394</v>
      </c>
      <c r="AR119" s="418"/>
      <c r="AS119" s="418"/>
      <c r="AT119" s="418"/>
      <c r="AU119" s="418"/>
      <c r="AV119" s="418"/>
      <c r="AW119" s="418"/>
      <c r="AX119" s="550"/>
    </row>
    <row r="120" spans="1:50" ht="46.5" customHeight="1" thickBo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583</v>
      </c>
      <c r="AC120" s="473"/>
      <c r="AD120" s="474"/>
      <c r="AE120" s="551" t="s">
        <v>584</v>
      </c>
      <c r="AF120" s="551"/>
      <c r="AG120" s="551"/>
      <c r="AH120" s="551"/>
      <c r="AI120" s="551" t="s">
        <v>585</v>
      </c>
      <c r="AJ120" s="551"/>
      <c r="AK120" s="551"/>
      <c r="AL120" s="551"/>
      <c r="AM120" s="551" t="s">
        <v>824</v>
      </c>
      <c r="AN120" s="551"/>
      <c r="AO120" s="551"/>
      <c r="AP120" s="551"/>
      <c r="AQ120" s="551" t="s">
        <v>823</v>
      </c>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524</v>
      </c>
      <c r="AF121" s="416"/>
      <c r="AG121" s="416"/>
      <c r="AH121" s="417"/>
      <c r="AI121" s="415" t="s">
        <v>521</v>
      </c>
      <c r="AJ121" s="416"/>
      <c r="AK121" s="416"/>
      <c r="AL121" s="417"/>
      <c r="AM121" s="415" t="s">
        <v>516</v>
      </c>
      <c r="AN121" s="416"/>
      <c r="AO121" s="416"/>
      <c r="AP121" s="417"/>
      <c r="AQ121" s="591" t="s">
        <v>511</v>
      </c>
      <c r="AR121" s="592"/>
      <c r="AS121" s="592"/>
      <c r="AT121" s="592"/>
      <c r="AU121" s="592"/>
      <c r="AV121" s="592"/>
      <c r="AW121" s="592"/>
      <c r="AX121" s="593"/>
    </row>
    <row r="122" spans="1:50" ht="23.25" hidden="1" customHeight="1">
      <c r="A122" s="439"/>
      <c r="B122" s="440"/>
      <c r="C122" s="440"/>
      <c r="D122" s="440"/>
      <c r="E122" s="440"/>
      <c r="F122" s="441"/>
      <c r="G122" s="393" t="s">
        <v>475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525</v>
      </c>
      <c r="AF124" s="416"/>
      <c r="AG124" s="416"/>
      <c r="AH124" s="417"/>
      <c r="AI124" s="415" t="s">
        <v>521</v>
      </c>
      <c r="AJ124" s="416"/>
      <c r="AK124" s="416"/>
      <c r="AL124" s="417"/>
      <c r="AM124" s="415" t="s">
        <v>516</v>
      </c>
      <c r="AN124" s="416"/>
      <c r="AO124" s="416"/>
      <c r="AP124" s="417"/>
      <c r="AQ124" s="591" t="s">
        <v>511</v>
      </c>
      <c r="AR124" s="592"/>
      <c r="AS124" s="592"/>
      <c r="AT124" s="592"/>
      <c r="AU124" s="592"/>
      <c r="AV124" s="592"/>
      <c r="AW124" s="592"/>
      <c r="AX124" s="593"/>
    </row>
    <row r="125" spans="1:50" ht="23.25" hidden="1" customHeight="1">
      <c r="A125" s="439"/>
      <c r="B125" s="440"/>
      <c r="C125" s="440"/>
      <c r="D125" s="440"/>
      <c r="E125" s="440"/>
      <c r="F125" s="441"/>
      <c r="G125" s="393" t="s">
        <v>475</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474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524</v>
      </c>
      <c r="AF127" s="416"/>
      <c r="AG127" s="416"/>
      <c r="AH127" s="417"/>
      <c r="AI127" s="415" t="s">
        <v>521</v>
      </c>
      <c r="AJ127" s="416"/>
      <c r="AK127" s="416"/>
      <c r="AL127" s="417"/>
      <c r="AM127" s="415" t="s">
        <v>516</v>
      </c>
      <c r="AN127" s="416"/>
      <c r="AO127" s="416"/>
      <c r="AP127" s="417"/>
      <c r="AQ127" s="591" t="s">
        <v>511</v>
      </c>
      <c r="AR127" s="592"/>
      <c r="AS127" s="592"/>
      <c r="AT127" s="592"/>
      <c r="AU127" s="592"/>
      <c r="AV127" s="592"/>
      <c r="AW127" s="592"/>
      <c r="AX127" s="593"/>
    </row>
    <row r="128" spans="1:50" ht="23.25" hidden="1" customHeight="1">
      <c r="A128" s="439"/>
      <c r="B128" s="440"/>
      <c r="C128" s="440"/>
      <c r="D128" s="440"/>
      <c r="E128" s="440"/>
      <c r="F128" s="441"/>
      <c r="G128" s="393" t="s">
        <v>475</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554</v>
      </c>
      <c r="B130" s="185"/>
      <c r="C130" s="184" t="s">
        <v>357</v>
      </c>
      <c r="D130" s="185"/>
      <c r="E130" s="169" t="s">
        <v>386</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385</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524</v>
      </c>
      <c r="AF132" s="155"/>
      <c r="AG132" s="155"/>
      <c r="AH132" s="155"/>
      <c r="AI132" s="155" t="s">
        <v>521</v>
      </c>
      <c r="AJ132" s="155"/>
      <c r="AK132" s="155"/>
      <c r="AL132" s="155"/>
      <c r="AM132" s="155" t="s">
        <v>516</v>
      </c>
      <c r="AN132" s="155"/>
      <c r="AO132" s="155"/>
      <c r="AP132" s="151"/>
      <c r="AQ132" s="151" t="s">
        <v>353</v>
      </c>
      <c r="AR132" s="152"/>
      <c r="AS132" s="152"/>
      <c r="AT132" s="153"/>
      <c r="AU132" s="196" t="s">
        <v>369</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524</v>
      </c>
      <c r="AF136" s="155"/>
      <c r="AG136" s="155"/>
      <c r="AH136" s="155"/>
      <c r="AI136" s="155" t="s">
        <v>521</v>
      </c>
      <c r="AJ136" s="155"/>
      <c r="AK136" s="155"/>
      <c r="AL136" s="155"/>
      <c r="AM136" s="155" t="s">
        <v>516</v>
      </c>
      <c r="AN136" s="155"/>
      <c r="AO136" s="155"/>
      <c r="AP136" s="151"/>
      <c r="AQ136" s="151" t="s">
        <v>353</v>
      </c>
      <c r="AR136" s="152"/>
      <c r="AS136" s="152"/>
      <c r="AT136" s="153"/>
      <c r="AU136" s="196" t="s">
        <v>369</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524</v>
      </c>
      <c r="AF140" s="155"/>
      <c r="AG140" s="155"/>
      <c r="AH140" s="155"/>
      <c r="AI140" s="155" t="s">
        <v>521</v>
      </c>
      <c r="AJ140" s="155"/>
      <c r="AK140" s="155"/>
      <c r="AL140" s="155"/>
      <c r="AM140" s="155" t="s">
        <v>516</v>
      </c>
      <c r="AN140" s="155"/>
      <c r="AO140" s="155"/>
      <c r="AP140" s="151"/>
      <c r="AQ140" s="151" t="s">
        <v>353</v>
      </c>
      <c r="AR140" s="152"/>
      <c r="AS140" s="152"/>
      <c r="AT140" s="153"/>
      <c r="AU140" s="196" t="s">
        <v>369</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524</v>
      </c>
      <c r="AF144" s="155"/>
      <c r="AG144" s="155"/>
      <c r="AH144" s="155"/>
      <c r="AI144" s="155" t="s">
        <v>521</v>
      </c>
      <c r="AJ144" s="155"/>
      <c r="AK144" s="155"/>
      <c r="AL144" s="155"/>
      <c r="AM144" s="155" t="s">
        <v>516</v>
      </c>
      <c r="AN144" s="155"/>
      <c r="AO144" s="155"/>
      <c r="AP144" s="151"/>
      <c r="AQ144" s="151" t="s">
        <v>353</v>
      </c>
      <c r="AR144" s="152"/>
      <c r="AS144" s="152"/>
      <c r="AT144" s="153"/>
      <c r="AU144" s="196" t="s">
        <v>369</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524</v>
      </c>
      <c r="AF148" s="155"/>
      <c r="AG148" s="155"/>
      <c r="AH148" s="155"/>
      <c r="AI148" s="155" t="s">
        <v>521</v>
      </c>
      <c r="AJ148" s="155"/>
      <c r="AK148" s="155"/>
      <c r="AL148" s="155"/>
      <c r="AM148" s="155" t="s">
        <v>516</v>
      </c>
      <c r="AN148" s="155"/>
      <c r="AO148" s="155"/>
      <c r="AP148" s="151"/>
      <c r="AQ148" s="151" t="s">
        <v>353</v>
      </c>
      <c r="AR148" s="152"/>
      <c r="AS148" s="152"/>
      <c r="AT148" s="153"/>
      <c r="AU148" s="196" t="s">
        <v>369</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370</v>
      </c>
      <c r="H152" s="130"/>
      <c r="I152" s="130"/>
      <c r="J152" s="130"/>
      <c r="K152" s="130"/>
      <c r="L152" s="130"/>
      <c r="M152" s="130"/>
      <c r="N152" s="130"/>
      <c r="O152" s="130"/>
      <c r="P152" s="131"/>
      <c r="Q152" s="159" t="s">
        <v>451</v>
      </c>
      <c r="R152" s="130"/>
      <c r="S152" s="130"/>
      <c r="T152" s="130"/>
      <c r="U152" s="130"/>
      <c r="V152" s="130"/>
      <c r="W152" s="130"/>
      <c r="X152" s="130"/>
      <c r="Y152" s="130"/>
      <c r="Z152" s="130"/>
      <c r="AA152" s="130"/>
      <c r="AB152" s="129" t="s">
        <v>452</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588</v>
      </c>
      <c r="H154" s="105"/>
      <c r="I154" s="105"/>
      <c r="J154" s="105"/>
      <c r="K154" s="105"/>
      <c r="L154" s="105"/>
      <c r="M154" s="105"/>
      <c r="N154" s="105"/>
      <c r="O154" s="105"/>
      <c r="P154" s="106"/>
      <c r="Q154" s="125" t="s">
        <v>589</v>
      </c>
      <c r="R154" s="105"/>
      <c r="S154" s="105"/>
      <c r="T154" s="105"/>
      <c r="U154" s="105"/>
      <c r="V154" s="105"/>
      <c r="W154" s="105"/>
      <c r="X154" s="105"/>
      <c r="Y154" s="105"/>
      <c r="Z154" s="105"/>
      <c r="AA154" s="293"/>
      <c r="AB154" s="141" t="s">
        <v>590</v>
      </c>
      <c r="AC154" s="142"/>
      <c r="AD154" s="142"/>
      <c r="AE154" s="147" t="s">
        <v>591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53.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6.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3.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c r="A159" s="189"/>
      <c r="B159" s="186"/>
      <c r="C159" s="180"/>
      <c r="D159" s="186"/>
      <c r="E159" s="180"/>
      <c r="F159" s="181"/>
      <c r="G159" s="157" t="s">
        <v>370</v>
      </c>
      <c r="H159" s="130"/>
      <c r="I159" s="130"/>
      <c r="J159" s="130"/>
      <c r="K159" s="130"/>
      <c r="L159" s="130"/>
      <c r="M159" s="130"/>
      <c r="N159" s="130"/>
      <c r="O159" s="130"/>
      <c r="P159" s="131"/>
      <c r="Q159" s="159" t="s">
        <v>451</v>
      </c>
      <c r="R159" s="130"/>
      <c r="S159" s="130"/>
      <c r="T159" s="130"/>
      <c r="U159" s="130"/>
      <c r="V159" s="130"/>
      <c r="W159" s="130"/>
      <c r="X159" s="130"/>
      <c r="Y159" s="130"/>
      <c r="Z159" s="130"/>
      <c r="AA159" s="130"/>
      <c r="AB159" s="129" t="s">
        <v>452</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9.25" customHeight="1">
      <c r="A161" s="189"/>
      <c r="B161" s="186"/>
      <c r="C161" s="180"/>
      <c r="D161" s="186"/>
      <c r="E161" s="180"/>
      <c r="F161" s="181"/>
      <c r="G161" s="104" t="s">
        <v>588</v>
      </c>
      <c r="H161" s="105"/>
      <c r="I161" s="105"/>
      <c r="J161" s="105"/>
      <c r="K161" s="105"/>
      <c r="L161" s="105"/>
      <c r="M161" s="105"/>
      <c r="N161" s="105"/>
      <c r="O161" s="105"/>
      <c r="P161" s="106"/>
      <c r="Q161" s="125" t="s">
        <v>589</v>
      </c>
      <c r="R161" s="105"/>
      <c r="S161" s="105"/>
      <c r="T161" s="105"/>
      <c r="U161" s="105"/>
      <c r="V161" s="105"/>
      <c r="W161" s="105"/>
      <c r="X161" s="105"/>
      <c r="Y161" s="105"/>
      <c r="Z161" s="105"/>
      <c r="AA161" s="293"/>
      <c r="AB161" s="141" t="s">
        <v>593</v>
      </c>
      <c r="AC161" s="142"/>
      <c r="AD161" s="142"/>
      <c r="AE161" s="147" t="s">
        <v>595</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53.25"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30.75"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829</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57"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customHeight="1">
      <c r="A166" s="189"/>
      <c r="B166" s="186"/>
      <c r="C166" s="180"/>
      <c r="D166" s="186"/>
      <c r="E166" s="180"/>
      <c r="F166" s="181"/>
      <c r="G166" s="157" t="s">
        <v>370</v>
      </c>
      <c r="H166" s="130"/>
      <c r="I166" s="130"/>
      <c r="J166" s="130"/>
      <c r="K166" s="130"/>
      <c r="L166" s="130"/>
      <c r="M166" s="130"/>
      <c r="N166" s="130"/>
      <c r="O166" s="130"/>
      <c r="P166" s="131"/>
      <c r="Q166" s="159" t="s">
        <v>451</v>
      </c>
      <c r="R166" s="130"/>
      <c r="S166" s="130"/>
      <c r="T166" s="130"/>
      <c r="U166" s="130"/>
      <c r="V166" s="130"/>
      <c r="W166" s="130"/>
      <c r="X166" s="130"/>
      <c r="Y166" s="130"/>
      <c r="Z166" s="130"/>
      <c r="AA166" s="130"/>
      <c r="AB166" s="129" t="s">
        <v>452</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33.75" customHeight="1">
      <c r="A168" s="189"/>
      <c r="B168" s="186"/>
      <c r="C168" s="180"/>
      <c r="D168" s="186"/>
      <c r="E168" s="180"/>
      <c r="F168" s="181"/>
      <c r="G168" s="104" t="s">
        <v>588</v>
      </c>
      <c r="H168" s="105"/>
      <c r="I168" s="105"/>
      <c r="J168" s="105"/>
      <c r="K168" s="105"/>
      <c r="L168" s="105"/>
      <c r="M168" s="105"/>
      <c r="N168" s="105"/>
      <c r="O168" s="105"/>
      <c r="P168" s="106"/>
      <c r="Q168" s="125" t="s">
        <v>589</v>
      </c>
      <c r="R168" s="105"/>
      <c r="S168" s="105"/>
      <c r="T168" s="105"/>
      <c r="U168" s="105"/>
      <c r="V168" s="105"/>
      <c r="W168" s="105"/>
      <c r="X168" s="105"/>
      <c r="Y168" s="105"/>
      <c r="Z168" s="105"/>
      <c r="AA168" s="293"/>
      <c r="AB168" s="141" t="s">
        <v>594</v>
      </c>
      <c r="AC168" s="142"/>
      <c r="AD168" s="142"/>
      <c r="AE168" s="147" t="s">
        <v>832</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33.75"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46.5"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t="s">
        <v>833</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46.5"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370</v>
      </c>
      <c r="H173" s="130"/>
      <c r="I173" s="130"/>
      <c r="J173" s="130"/>
      <c r="K173" s="130"/>
      <c r="L173" s="130"/>
      <c r="M173" s="130"/>
      <c r="N173" s="130"/>
      <c r="O173" s="130"/>
      <c r="P173" s="131"/>
      <c r="Q173" s="159" t="s">
        <v>451</v>
      </c>
      <c r="R173" s="130"/>
      <c r="S173" s="130"/>
      <c r="T173" s="130"/>
      <c r="U173" s="130"/>
      <c r="V173" s="130"/>
      <c r="W173" s="130"/>
      <c r="X173" s="130"/>
      <c r="Y173" s="130"/>
      <c r="Z173" s="130"/>
      <c r="AA173" s="130"/>
      <c r="AB173" s="129" t="s">
        <v>452</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370</v>
      </c>
      <c r="H180" s="130"/>
      <c r="I180" s="130"/>
      <c r="J180" s="130"/>
      <c r="K180" s="130"/>
      <c r="L180" s="130"/>
      <c r="M180" s="130"/>
      <c r="N180" s="130"/>
      <c r="O180" s="130"/>
      <c r="P180" s="131"/>
      <c r="Q180" s="159" t="s">
        <v>451</v>
      </c>
      <c r="R180" s="130"/>
      <c r="S180" s="130"/>
      <c r="T180" s="130"/>
      <c r="U180" s="130"/>
      <c r="V180" s="130"/>
      <c r="W180" s="130"/>
      <c r="X180" s="130"/>
      <c r="Y180" s="130"/>
      <c r="Z180" s="130"/>
      <c r="AA180" s="130"/>
      <c r="AB180" s="129" t="s">
        <v>452</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414</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c r="A190" s="189"/>
      <c r="B190" s="186"/>
      <c r="C190" s="180"/>
      <c r="D190" s="186"/>
      <c r="E190" s="169" t="s">
        <v>386</v>
      </c>
      <c r="F190" s="170"/>
      <c r="G190" s="171" t="s">
        <v>586</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c r="A191" s="189"/>
      <c r="B191" s="186"/>
      <c r="C191" s="180"/>
      <c r="D191" s="186"/>
      <c r="E191" s="174" t="s">
        <v>385</v>
      </c>
      <c r="F191" s="175"/>
      <c r="G191" s="110" t="s">
        <v>587</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524</v>
      </c>
      <c r="AF192" s="155"/>
      <c r="AG192" s="155"/>
      <c r="AH192" s="155"/>
      <c r="AI192" s="155" t="s">
        <v>521</v>
      </c>
      <c r="AJ192" s="155"/>
      <c r="AK192" s="155"/>
      <c r="AL192" s="155"/>
      <c r="AM192" s="155" t="s">
        <v>516</v>
      </c>
      <c r="AN192" s="155"/>
      <c r="AO192" s="155"/>
      <c r="AP192" s="151"/>
      <c r="AQ192" s="151" t="s">
        <v>353</v>
      </c>
      <c r="AR192" s="152"/>
      <c r="AS192" s="152"/>
      <c r="AT192" s="153"/>
      <c r="AU192" s="196" t="s">
        <v>369</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525</v>
      </c>
      <c r="AF196" s="155"/>
      <c r="AG196" s="155"/>
      <c r="AH196" s="155"/>
      <c r="AI196" s="155" t="s">
        <v>521</v>
      </c>
      <c r="AJ196" s="155"/>
      <c r="AK196" s="155"/>
      <c r="AL196" s="155"/>
      <c r="AM196" s="155" t="s">
        <v>516</v>
      </c>
      <c r="AN196" s="155"/>
      <c r="AO196" s="155"/>
      <c r="AP196" s="151"/>
      <c r="AQ196" s="151" t="s">
        <v>353</v>
      </c>
      <c r="AR196" s="152"/>
      <c r="AS196" s="152"/>
      <c r="AT196" s="153"/>
      <c r="AU196" s="196" t="s">
        <v>369</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524</v>
      </c>
      <c r="AF200" s="155"/>
      <c r="AG200" s="155"/>
      <c r="AH200" s="155"/>
      <c r="AI200" s="155" t="s">
        <v>521</v>
      </c>
      <c r="AJ200" s="155"/>
      <c r="AK200" s="155"/>
      <c r="AL200" s="155"/>
      <c r="AM200" s="155" t="s">
        <v>516</v>
      </c>
      <c r="AN200" s="155"/>
      <c r="AO200" s="155"/>
      <c r="AP200" s="151"/>
      <c r="AQ200" s="151" t="s">
        <v>353</v>
      </c>
      <c r="AR200" s="152"/>
      <c r="AS200" s="152"/>
      <c r="AT200" s="153"/>
      <c r="AU200" s="196" t="s">
        <v>369</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524</v>
      </c>
      <c r="AF204" s="155"/>
      <c r="AG204" s="155"/>
      <c r="AH204" s="155"/>
      <c r="AI204" s="155" t="s">
        <v>521</v>
      </c>
      <c r="AJ204" s="155"/>
      <c r="AK204" s="155"/>
      <c r="AL204" s="155"/>
      <c r="AM204" s="155" t="s">
        <v>516</v>
      </c>
      <c r="AN204" s="155"/>
      <c r="AO204" s="155"/>
      <c r="AP204" s="151"/>
      <c r="AQ204" s="151" t="s">
        <v>353</v>
      </c>
      <c r="AR204" s="152"/>
      <c r="AS204" s="152"/>
      <c r="AT204" s="153"/>
      <c r="AU204" s="196" t="s">
        <v>369</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524</v>
      </c>
      <c r="AF208" s="155"/>
      <c r="AG208" s="155"/>
      <c r="AH208" s="155"/>
      <c r="AI208" s="155" t="s">
        <v>521</v>
      </c>
      <c r="AJ208" s="155"/>
      <c r="AK208" s="155"/>
      <c r="AL208" s="155"/>
      <c r="AM208" s="155" t="s">
        <v>516</v>
      </c>
      <c r="AN208" s="155"/>
      <c r="AO208" s="155"/>
      <c r="AP208" s="151"/>
      <c r="AQ208" s="151" t="s">
        <v>353</v>
      </c>
      <c r="AR208" s="152"/>
      <c r="AS208" s="152"/>
      <c r="AT208" s="153"/>
      <c r="AU208" s="196" t="s">
        <v>369</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customHeight="1">
      <c r="A212" s="189"/>
      <c r="B212" s="186"/>
      <c r="C212" s="180"/>
      <c r="D212" s="186"/>
      <c r="E212" s="180"/>
      <c r="F212" s="181"/>
      <c r="G212" s="157" t="s">
        <v>370</v>
      </c>
      <c r="H212" s="130"/>
      <c r="I212" s="130"/>
      <c r="J212" s="130"/>
      <c r="K212" s="130"/>
      <c r="L212" s="130"/>
      <c r="M212" s="130"/>
      <c r="N212" s="130"/>
      <c r="O212" s="130"/>
      <c r="P212" s="131"/>
      <c r="Q212" s="159" t="s">
        <v>451</v>
      </c>
      <c r="R212" s="130"/>
      <c r="S212" s="130"/>
      <c r="T212" s="130"/>
      <c r="U212" s="130"/>
      <c r="V212" s="130"/>
      <c r="W212" s="130"/>
      <c r="X212" s="130"/>
      <c r="Y212" s="130"/>
      <c r="Z212" s="130"/>
      <c r="AA212" s="130"/>
      <c r="AB212" s="129" t="s">
        <v>452</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42" customHeight="1">
      <c r="A214" s="189"/>
      <c r="B214" s="186"/>
      <c r="C214" s="180"/>
      <c r="D214" s="186"/>
      <c r="E214" s="180"/>
      <c r="F214" s="181"/>
      <c r="G214" s="104" t="s">
        <v>597</v>
      </c>
      <c r="H214" s="105"/>
      <c r="I214" s="105"/>
      <c r="J214" s="105"/>
      <c r="K214" s="105"/>
      <c r="L214" s="105"/>
      <c r="M214" s="105"/>
      <c r="N214" s="105"/>
      <c r="O214" s="105"/>
      <c r="P214" s="106"/>
      <c r="Q214" s="113" t="s">
        <v>598</v>
      </c>
      <c r="R214" s="114"/>
      <c r="S214" s="114"/>
      <c r="T214" s="114"/>
      <c r="U214" s="114"/>
      <c r="V214" s="114"/>
      <c r="W214" s="114"/>
      <c r="X214" s="114"/>
      <c r="Y214" s="114"/>
      <c r="Z214" s="114"/>
      <c r="AA214" s="115"/>
      <c r="AB214" s="141" t="s">
        <v>590</v>
      </c>
      <c r="AC214" s="142"/>
      <c r="AD214" s="142"/>
      <c r="AE214" s="147" t="s">
        <v>830</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41.25"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41.25"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599</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41.25"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customHeight="1">
      <c r="A219" s="189"/>
      <c r="B219" s="186"/>
      <c r="C219" s="180"/>
      <c r="D219" s="186"/>
      <c r="E219" s="180"/>
      <c r="F219" s="181"/>
      <c r="G219" s="157" t="s">
        <v>370</v>
      </c>
      <c r="H219" s="130"/>
      <c r="I219" s="130"/>
      <c r="J219" s="130"/>
      <c r="K219" s="130"/>
      <c r="L219" s="130"/>
      <c r="M219" s="130"/>
      <c r="N219" s="130"/>
      <c r="O219" s="130"/>
      <c r="P219" s="131"/>
      <c r="Q219" s="159" t="s">
        <v>451</v>
      </c>
      <c r="R219" s="130"/>
      <c r="S219" s="130"/>
      <c r="T219" s="130"/>
      <c r="U219" s="130"/>
      <c r="V219" s="130"/>
      <c r="W219" s="130"/>
      <c r="X219" s="130"/>
      <c r="Y219" s="130"/>
      <c r="Z219" s="130"/>
      <c r="AA219" s="130"/>
      <c r="AB219" s="129" t="s">
        <v>452</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48.75" customHeight="1">
      <c r="A221" s="189"/>
      <c r="B221" s="186"/>
      <c r="C221" s="180"/>
      <c r="D221" s="186"/>
      <c r="E221" s="180"/>
      <c r="F221" s="181"/>
      <c r="G221" s="104" t="s">
        <v>597</v>
      </c>
      <c r="H221" s="105"/>
      <c r="I221" s="105"/>
      <c r="J221" s="105"/>
      <c r="K221" s="105"/>
      <c r="L221" s="105"/>
      <c r="M221" s="105"/>
      <c r="N221" s="105"/>
      <c r="O221" s="105"/>
      <c r="P221" s="106"/>
      <c r="Q221" s="113" t="s">
        <v>598</v>
      </c>
      <c r="R221" s="114"/>
      <c r="S221" s="114"/>
      <c r="T221" s="114"/>
      <c r="U221" s="114"/>
      <c r="V221" s="114"/>
      <c r="W221" s="114"/>
      <c r="X221" s="114"/>
      <c r="Y221" s="114"/>
      <c r="Z221" s="114"/>
      <c r="AA221" s="115"/>
      <c r="AB221" s="141" t="s">
        <v>593</v>
      </c>
      <c r="AC221" s="142"/>
      <c r="AD221" s="142"/>
      <c r="AE221" s="147" t="s">
        <v>600</v>
      </c>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48.75"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63.75"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t="s">
        <v>831</v>
      </c>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63.75"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customHeight="1">
      <c r="A226" s="189"/>
      <c r="B226" s="186"/>
      <c r="C226" s="180"/>
      <c r="D226" s="186"/>
      <c r="E226" s="180"/>
      <c r="F226" s="181"/>
      <c r="G226" s="157" t="s">
        <v>370</v>
      </c>
      <c r="H226" s="130"/>
      <c r="I226" s="130"/>
      <c r="J226" s="130"/>
      <c r="K226" s="130"/>
      <c r="L226" s="130"/>
      <c r="M226" s="130"/>
      <c r="N226" s="130"/>
      <c r="O226" s="130"/>
      <c r="P226" s="131"/>
      <c r="Q226" s="159" t="s">
        <v>451</v>
      </c>
      <c r="R226" s="130"/>
      <c r="S226" s="130"/>
      <c r="T226" s="130"/>
      <c r="U226" s="130"/>
      <c r="V226" s="130"/>
      <c r="W226" s="130"/>
      <c r="X226" s="130"/>
      <c r="Y226" s="130"/>
      <c r="Z226" s="130"/>
      <c r="AA226" s="130"/>
      <c r="AB226" s="129" t="s">
        <v>452</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49.5" customHeight="1">
      <c r="A228" s="189"/>
      <c r="B228" s="186"/>
      <c r="C228" s="180"/>
      <c r="D228" s="186"/>
      <c r="E228" s="180"/>
      <c r="F228" s="181"/>
      <c r="G228" s="104" t="s">
        <v>597</v>
      </c>
      <c r="H228" s="105"/>
      <c r="I228" s="105"/>
      <c r="J228" s="105"/>
      <c r="K228" s="105"/>
      <c r="L228" s="105"/>
      <c r="M228" s="105"/>
      <c r="N228" s="105"/>
      <c r="O228" s="105"/>
      <c r="P228" s="106"/>
      <c r="Q228" s="113" t="s">
        <v>598</v>
      </c>
      <c r="R228" s="114"/>
      <c r="S228" s="114"/>
      <c r="T228" s="114"/>
      <c r="U228" s="114"/>
      <c r="V228" s="114"/>
      <c r="W228" s="114"/>
      <c r="X228" s="114"/>
      <c r="Y228" s="114"/>
      <c r="Z228" s="114"/>
      <c r="AA228" s="115"/>
      <c r="AB228" s="141" t="s">
        <v>594</v>
      </c>
      <c r="AC228" s="142"/>
      <c r="AD228" s="142"/>
      <c r="AE228" s="147" t="s">
        <v>834</v>
      </c>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49.5"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79.5"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t="s">
        <v>835</v>
      </c>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79.5"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370</v>
      </c>
      <c r="H233" s="130"/>
      <c r="I233" s="130"/>
      <c r="J233" s="130"/>
      <c r="K233" s="130"/>
      <c r="L233" s="130"/>
      <c r="M233" s="130"/>
      <c r="N233" s="130"/>
      <c r="O233" s="130"/>
      <c r="P233" s="131"/>
      <c r="Q233" s="159" t="s">
        <v>451</v>
      </c>
      <c r="R233" s="130"/>
      <c r="S233" s="130"/>
      <c r="T233" s="130"/>
      <c r="U233" s="130"/>
      <c r="V233" s="130"/>
      <c r="W233" s="130"/>
      <c r="X233" s="130"/>
      <c r="Y233" s="130"/>
      <c r="Z233" s="130"/>
      <c r="AA233" s="130"/>
      <c r="AB233" s="129" t="s">
        <v>452</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370</v>
      </c>
      <c r="H240" s="130"/>
      <c r="I240" s="130"/>
      <c r="J240" s="130"/>
      <c r="K240" s="130"/>
      <c r="L240" s="130"/>
      <c r="M240" s="130"/>
      <c r="N240" s="130"/>
      <c r="O240" s="130"/>
      <c r="P240" s="131"/>
      <c r="Q240" s="159" t="s">
        <v>451</v>
      </c>
      <c r="R240" s="130"/>
      <c r="S240" s="130"/>
      <c r="T240" s="130"/>
      <c r="U240" s="130"/>
      <c r="V240" s="130"/>
      <c r="W240" s="130"/>
      <c r="X240" s="130"/>
      <c r="Y240" s="130"/>
      <c r="Z240" s="130"/>
      <c r="AA240" s="130"/>
      <c r="AB240" s="129" t="s">
        <v>452</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c r="A247" s="189"/>
      <c r="B247" s="186"/>
      <c r="C247" s="180"/>
      <c r="D247" s="186"/>
      <c r="E247" s="122" t="s">
        <v>414</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c r="A248" s="189"/>
      <c r="B248" s="186"/>
      <c r="C248" s="180"/>
      <c r="D248" s="186"/>
      <c r="E248" s="125" t="s">
        <v>596</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524</v>
      </c>
      <c r="AF252" s="155"/>
      <c r="AG252" s="155"/>
      <c r="AH252" s="155"/>
      <c r="AI252" s="155" t="s">
        <v>521</v>
      </c>
      <c r="AJ252" s="155"/>
      <c r="AK252" s="155"/>
      <c r="AL252" s="155"/>
      <c r="AM252" s="155" t="s">
        <v>516</v>
      </c>
      <c r="AN252" s="155"/>
      <c r="AO252" s="155"/>
      <c r="AP252" s="151"/>
      <c r="AQ252" s="151" t="s">
        <v>353</v>
      </c>
      <c r="AR252" s="152"/>
      <c r="AS252" s="152"/>
      <c r="AT252" s="153"/>
      <c r="AU252" s="196" t="s">
        <v>369</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524</v>
      </c>
      <c r="AF256" s="155"/>
      <c r="AG256" s="155"/>
      <c r="AH256" s="155"/>
      <c r="AI256" s="155" t="s">
        <v>521</v>
      </c>
      <c r="AJ256" s="155"/>
      <c r="AK256" s="155"/>
      <c r="AL256" s="155"/>
      <c r="AM256" s="155" t="s">
        <v>517</v>
      </c>
      <c r="AN256" s="155"/>
      <c r="AO256" s="155"/>
      <c r="AP256" s="151"/>
      <c r="AQ256" s="151" t="s">
        <v>353</v>
      </c>
      <c r="AR256" s="152"/>
      <c r="AS256" s="152"/>
      <c r="AT256" s="153"/>
      <c r="AU256" s="196" t="s">
        <v>369</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524</v>
      </c>
      <c r="AF260" s="155"/>
      <c r="AG260" s="155"/>
      <c r="AH260" s="155"/>
      <c r="AI260" s="155" t="s">
        <v>521</v>
      </c>
      <c r="AJ260" s="155"/>
      <c r="AK260" s="155"/>
      <c r="AL260" s="155"/>
      <c r="AM260" s="155" t="s">
        <v>517</v>
      </c>
      <c r="AN260" s="155"/>
      <c r="AO260" s="155"/>
      <c r="AP260" s="151"/>
      <c r="AQ260" s="151" t="s">
        <v>353</v>
      </c>
      <c r="AR260" s="152"/>
      <c r="AS260" s="152"/>
      <c r="AT260" s="153"/>
      <c r="AU260" s="196" t="s">
        <v>369</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524</v>
      </c>
      <c r="AF264" s="217"/>
      <c r="AG264" s="217"/>
      <c r="AH264" s="217"/>
      <c r="AI264" s="217" t="s">
        <v>521</v>
      </c>
      <c r="AJ264" s="217"/>
      <c r="AK264" s="217"/>
      <c r="AL264" s="217"/>
      <c r="AM264" s="217" t="s">
        <v>516</v>
      </c>
      <c r="AN264" s="217"/>
      <c r="AO264" s="217"/>
      <c r="AP264" s="159"/>
      <c r="AQ264" s="159" t="s">
        <v>353</v>
      </c>
      <c r="AR264" s="130"/>
      <c r="AS264" s="130"/>
      <c r="AT264" s="131"/>
      <c r="AU264" s="136" t="s">
        <v>369</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525</v>
      </c>
      <c r="AF268" s="155"/>
      <c r="AG268" s="155"/>
      <c r="AH268" s="155"/>
      <c r="AI268" s="155" t="s">
        <v>521</v>
      </c>
      <c r="AJ268" s="155"/>
      <c r="AK268" s="155"/>
      <c r="AL268" s="155"/>
      <c r="AM268" s="155" t="s">
        <v>516</v>
      </c>
      <c r="AN268" s="155"/>
      <c r="AO268" s="155"/>
      <c r="AP268" s="151"/>
      <c r="AQ268" s="151" t="s">
        <v>353</v>
      </c>
      <c r="AR268" s="152"/>
      <c r="AS268" s="152"/>
      <c r="AT268" s="153"/>
      <c r="AU268" s="196" t="s">
        <v>369</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370</v>
      </c>
      <c r="H272" s="130"/>
      <c r="I272" s="130"/>
      <c r="J272" s="130"/>
      <c r="K272" s="130"/>
      <c r="L272" s="130"/>
      <c r="M272" s="130"/>
      <c r="N272" s="130"/>
      <c r="O272" s="130"/>
      <c r="P272" s="131"/>
      <c r="Q272" s="159" t="s">
        <v>451</v>
      </c>
      <c r="R272" s="130"/>
      <c r="S272" s="130"/>
      <c r="T272" s="130"/>
      <c r="U272" s="130"/>
      <c r="V272" s="130"/>
      <c r="W272" s="130"/>
      <c r="X272" s="130"/>
      <c r="Y272" s="130"/>
      <c r="Z272" s="130"/>
      <c r="AA272" s="130"/>
      <c r="AB272" s="129" t="s">
        <v>452</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370</v>
      </c>
      <c r="H279" s="130"/>
      <c r="I279" s="130"/>
      <c r="J279" s="130"/>
      <c r="K279" s="130"/>
      <c r="L279" s="130"/>
      <c r="M279" s="130"/>
      <c r="N279" s="130"/>
      <c r="O279" s="130"/>
      <c r="P279" s="131"/>
      <c r="Q279" s="159" t="s">
        <v>451</v>
      </c>
      <c r="R279" s="130"/>
      <c r="S279" s="130"/>
      <c r="T279" s="130"/>
      <c r="U279" s="130"/>
      <c r="V279" s="130"/>
      <c r="W279" s="130"/>
      <c r="X279" s="130"/>
      <c r="Y279" s="130"/>
      <c r="Z279" s="130"/>
      <c r="AA279" s="130"/>
      <c r="AB279" s="129" t="s">
        <v>452</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370</v>
      </c>
      <c r="H286" s="130"/>
      <c r="I286" s="130"/>
      <c r="J286" s="130"/>
      <c r="K286" s="130"/>
      <c r="L286" s="130"/>
      <c r="M286" s="130"/>
      <c r="N286" s="130"/>
      <c r="O286" s="130"/>
      <c r="P286" s="131"/>
      <c r="Q286" s="159" t="s">
        <v>451</v>
      </c>
      <c r="R286" s="130"/>
      <c r="S286" s="130"/>
      <c r="T286" s="130"/>
      <c r="U286" s="130"/>
      <c r="V286" s="130"/>
      <c r="W286" s="130"/>
      <c r="X286" s="130"/>
      <c r="Y286" s="130"/>
      <c r="Z286" s="130"/>
      <c r="AA286" s="130"/>
      <c r="AB286" s="129" t="s">
        <v>452</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370</v>
      </c>
      <c r="H293" s="130"/>
      <c r="I293" s="130"/>
      <c r="J293" s="130"/>
      <c r="K293" s="130"/>
      <c r="L293" s="130"/>
      <c r="M293" s="130"/>
      <c r="N293" s="130"/>
      <c r="O293" s="130"/>
      <c r="P293" s="131"/>
      <c r="Q293" s="159" t="s">
        <v>451</v>
      </c>
      <c r="R293" s="130"/>
      <c r="S293" s="130"/>
      <c r="T293" s="130"/>
      <c r="U293" s="130"/>
      <c r="V293" s="130"/>
      <c r="W293" s="130"/>
      <c r="X293" s="130"/>
      <c r="Y293" s="130"/>
      <c r="Z293" s="130"/>
      <c r="AA293" s="130"/>
      <c r="AB293" s="129" t="s">
        <v>452</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370</v>
      </c>
      <c r="H300" s="130"/>
      <c r="I300" s="130"/>
      <c r="J300" s="130"/>
      <c r="K300" s="130"/>
      <c r="L300" s="130"/>
      <c r="M300" s="130"/>
      <c r="N300" s="130"/>
      <c r="O300" s="130"/>
      <c r="P300" s="131"/>
      <c r="Q300" s="159" t="s">
        <v>451</v>
      </c>
      <c r="R300" s="130"/>
      <c r="S300" s="130"/>
      <c r="T300" s="130"/>
      <c r="U300" s="130"/>
      <c r="V300" s="130"/>
      <c r="W300" s="130"/>
      <c r="X300" s="130"/>
      <c r="Y300" s="130"/>
      <c r="Z300" s="130"/>
      <c r="AA300" s="130"/>
      <c r="AB300" s="129" t="s">
        <v>452</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414</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524</v>
      </c>
      <c r="AF312" s="155"/>
      <c r="AG312" s="155"/>
      <c r="AH312" s="155"/>
      <c r="AI312" s="155" t="s">
        <v>521</v>
      </c>
      <c r="AJ312" s="155"/>
      <c r="AK312" s="155"/>
      <c r="AL312" s="155"/>
      <c r="AM312" s="155" t="s">
        <v>516</v>
      </c>
      <c r="AN312" s="155"/>
      <c r="AO312" s="155"/>
      <c r="AP312" s="151"/>
      <c r="AQ312" s="151" t="s">
        <v>353</v>
      </c>
      <c r="AR312" s="152"/>
      <c r="AS312" s="152"/>
      <c r="AT312" s="153"/>
      <c r="AU312" s="196" t="s">
        <v>369</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524</v>
      </c>
      <c r="AF316" s="155"/>
      <c r="AG316" s="155"/>
      <c r="AH316" s="155"/>
      <c r="AI316" s="155" t="s">
        <v>521</v>
      </c>
      <c r="AJ316" s="155"/>
      <c r="AK316" s="155"/>
      <c r="AL316" s="155"/>
      <c r="AM316" s="155" t="s">
        <v>516</v>
      </c>
      <c r="AN316" s="155"/>
      <c r="AO316" s="155"/>
      <c r="AP316" s="151"/>
      <c r="AQ316" s="151" t="s">
        <v>353</v>
      </c>
      <c r="AR316" s="152"/>
      <c r="AS316" s="152"/>
      <c r="AT316" s="153"/>
      <c r="AU316" s="196" t="s">
        <v>369</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524</v>
      </c>
      <c r="AF320" s="155"/>
      <c r="AG320" s="155"/>
      <c r="AH320" s="155"/>
      <c r="AI320" s="155" t="s">
        <v>521</v>
      </c>
      <c r="AJ320" s="155"/>
      <c r="AK320" s="155"/>
      <c r="AL320" s="155"/>
      <c r="AM320" s="155" t="s">
        <v>517</v>
      </c>
      <c r="AN320" s="155"/>
      <c r="AO320" s="155"/>
      <c r="AP320" s="151"/>
      <c r="AQ320" s="151" t="s">
        <v>353</v>
      </c>
      <c r="AR320" s="152"/>
      <c r="AS320" s="152"/>
      <c r="AT320" s="153"/>
      <c r="AU320" s="196" t="s">
        <v>369</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524</v>
      </c>
      <c r="AF324" s="155"/>
      <c r="AG324" s="155"/>
      <c r="AH324" s="155"/>
      <c r="AI324" s="155" t="s">
        <v>521</v>
      </c>
      <c r="AJ324" s="155"/>
      <c r="AK324" s="155"/>
      <c r="AL324" s="155"/>
      <c r="AM324" s="155" t="s">
        <v>516</v>
      </c>
      <c r="AN324" s="155"/>
      <c r="AO324" s="155"/>
      <c r="AP324" s="151"/>
      <c r="AQ324" s="151" t="s">
        <v>353</v>
      </c>
      <c r="AR324" s="152"/>
      <c r="AS324" s="152"/>
      <c r="AT324" s="153"/>
      <c r="AU324" s="196" t="s">
        <v>369</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525</v>
      </c>
      <c r="AF328" s="155"/>
      <c r="AG328" s="155"/>
      <c r="AH328" s="155"/>
      <c r="AI328" s="155" t="s">
        <v>521</v>
      </c>
      <c r="AJ328" s="155"/>
      <c r="AK328" s="155"/>
      <c r="AL328" s="155"/>
      <c r="AM328" s="155" t="s">
        <v>517</v>
      </c>
      <c r="AN328" s="155"/>
      <c r="AO328" s="155"/>
      <c r="AP328" s="151"/>
      <c r="AQ328" s="151" t="s">
        <v>353</v>
      </c>
      <c r="AR328" s="152"/>
      <c r="AS328" s="152"/>
      <c r="AT328" s="153"/>
      <c r="AU328" s="196" t="s">
        <v>369</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370</v>
      </c>
      <c r="H332" s="130"/>
      <c r="I332" s="130"/>
      <c r="J332" s="130"/>
      <c r="K332" s="130"/>
      <c r="L332" s="130"/>
      <c r="M332" s="130"/>
      <c r="N332" s="130"/>
      <c r="O332" s="130"/>
      <c r="P332" s="131"/>
      <c r="Q332" s="159" t="s">
        <v>451</v>
      </c>
      <c r="R332" s="130"/>
      <c r="S332" s="130"/>
      <c r="T332" s="130"/>
      <c r="U332" s="130"/>
      <c r="V332" s="130"/>
      <c r="W332" s="130"/>
      <c r="X332" s="130"/>
      <c r="Y332" s="130"/>
      <c r="Z332" s="130"/>
      <c r="AA332" s="130"/>
      <c r="AB332" s="129" t="s">
        <v>452</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370</v>
      </c>
      <c r="H339" s="130"/>
      <c r="I339" s="130"/>
      <c r="J339" s="130"/>
      <c r="K339" s="130"/>
      <c r="L339" s="130"/>
      <c r="M339" s="130"/>
      <c r="N339" s="130"/>
      <c r="O339" s="130"/>
      <c r="P339" s="131"/>
      <c r="Q339" s="159" t="s">
        <v>451</v>
      </c>
      <c r="R339" s="130"/>
      <c r="S339" s="130"/>
      <c r="T339" s="130"/>
      <c r="U339" s="130"/>
      <c r="V339" s="130"/>
      <c r="W339" s="130"/>
      <c r="X339" s="130"/>
      <c r="Y339" s="130"/>
      <c r="Z339" s="130"/>
      <c r="AA339" s="130"/>
      <c r="AB339" s="129" t="s">
        <v>452</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370</v>
      </c>
      <c r="H346" s="130"/>
      <c r="I346" s="130"/>
      <c r="J346" s="130"/>
      <c r="K346" s="130"/>
      <c r="L346" s="130"/>
      <c r="M346" s="130"/>
      <c r="N346" s="130"/>
      <c r="O346" s="130"/>
      <c r="P346" s="131"/>
      <c r="Q346" s="159" t="s">
        <v>451</v>
      </c>
      <c r="R346" s="130"/>
      <c r="S346" s="130"/>
      <c r="T346" s="130"/>
      <c r="U346" s="130"/>
      <c r="V346" s="130"/>
      <c r="W346" s="130"/>
      <c r="X346" s="130"/>
      <c r="Y346" s="130"/>
      <c r="Z346" s="130"/>
      <c r="AA346" s="130"/>
      <c r="AB346" s="129" t="s">
        <v>452</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370</v>
      </c>
      <c r="H353" s="130"/>
      <c r="I353" s="130"/>
      <c r="J353" s="130"/>
      <c r="K353" s="130"/>
      <c r="L353" s="130"/>
      <c r="M353" s="130"/>
      <c r="N353" s="130"/>
      <c r="O353" s="130"/>
      <c r="P353" s="131"/>
      <c r="Q353" s="159" t="s">
        <v>451</v>
      </c>
      <c r="R353" s="130"/>
      <c r="S353" s="130"/>
      <c r="T353" s="130"/>
      <c r="U353" s="130"/>
      <c r="V353" s="130"/>
      <c r="W353" s="130"/>
      <c r="X353" s="130"/>
      <c r="Y353" s="130"/>
      <c r="Z353" s="130"/>
      <c r="AA353" s="130"/>
      <c r="AB353" s="129" t="s">
        <v>452</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370</v>
      </c>
      <c r="H360" s="130"/>
      <c r="I360" s="130"/>
      <c r="J360" s="130"/>
      <c r="K360" s="130"/>
      <c r="L360" s="130"/>
      <c r="M360" s="130"/>
      <c r="N360" s="130"/>
      <c r="O360" s="130"/>
      <c r="P360" s="131"/>
      <c r="Q360" s="159" t="s">
        <v>451</v>
      </c>
      <c r="R360" s="130"/>
      <c r="S360" s="130"/>
      <c r="T360" s="130"/>
      <c r="U360" s="130"/>
      <c r="V360" s="130"/>
      <c r="W360" s="130"/>
      <c r="X360" s="130"/>
      <c r="Y360" s="130"/>
      <c r="Z360" s="130"/>
      <c r="AA360" s="130"/>
      <c r="AB360" s="129" t="s">
        <v>452</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414</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524</v>
      </c>
      <c r="AF372" s="155"/>
      <c r="AG372" s="155"/>
      <c r="AH372" s="155"/>
      <c r="AI372" s="155" t="s">
        <v>521</v>
      </c>
      <c r="AJ372" s="155"/>
      <c r="AK372" s="155"/>
      <c r="AL372" s="155"/>
      <c r="AM372" s="155" t="s">
        <v>516</v>
      </c>
      <c r="AN372" s="155"/>
      <c r="AO372" s="155"/>
      <c r="AP372" s="151"/>
      <c r="AQ372" s="151" t="s">
        <v>353</v>
      </c>
      <c r="AR372" s="152"/>
      <c r="AS372" s="152"/>
      <c r="AT372" s="153"/>
      <c r="AU372" s="196" t="s">
        <v>369</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524</v>
      </c>
      <c r="AF376" s="155"/>
      <c r="AG376" s="155"/>
      <c r="AH376" s="155"/>
      <c r="AI376" s="155" t="s">
        <v>521</v>
      </c>
      <c r="AJ376" s="155"/>
      <c r="AK376" s="155"/>
      <c r="AL376" s="155"/>
      <c r="AM376" s="155" t="s">
        <v>516</v>
      </c>
      <c r="AN376" s="155"/>
      <c r="AO376" s="155"/>
      <c r="AP376" s="151"/>
      <c r="AQ376" s="151" t="s">
        <v>353</v>
      </c>
      <c r="AR376" s="152"/>
      <c r="AS376" s="152"/>
      <c r="AT376" s="153"/>
      <c r="AU376" s="196" t="s">
        <v>369</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524</v>
      </c>
      <c r="AF380" s="155"/>
      <c r="AG380" s="155"/>
      <c r="AH380" s="155"/>
      <c r="AI380" s="155" t="s">
        <v>521</v>
      </c>
      <c r="AJ380" s="155"/>
      <c r="AK380" s="155"/>
      <c r="AL380" s="155"/>
      <c r="AM380" s="155" t="s">
        <v>516</v>
      </c>
      <c r="AN380" s="155"/>
      <c r="AO380" s="155"/>
      <c r="AP380" s="151"/>
      <c r="AQ380" s="151" t="s">
        <v>353</v>
      </c>
      <c r="AR380" s="152"/>
      <c r="AS380" s="152"/>
      <c r="AT380" s="153"/>
      <c r="AU380" s="196" t="s">
        <v>369</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524</v>
      </c>
      <c r="AF384" s="155"/>
      <c r="AG384" s="155"/>
      <c r="AH384" s="155"/>
      <c r="AI384" s="155" t="s">
        <v>521</v>
      </c>
      <c r="AJ384" s="155"/>
      <c r="AK384" s="155"/>
      <c r="AL384" s="155"/>
      <c r="AM384" s="155" t="s">
        <v>516</v>
      </c>
      <c r="AN384" s="155"/>
      <c r="AO384" s="155"/>
      <c r="AP384" s="151"/>
      <c r="AQ384" s="151" t="s">
        <v>353</v>
      </c>
      <c r="AR384" s="152"/>
      <c r="AS384" s="152"/>
      <c r="AT384" s="153"/>
      <c r="AU384" s="196" t="s">
        <v>369</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524</v>
      </c>
      <c r="AF388" s="155"/>
      <c r="AG388" s="155"/>
      <c r="AH388" s="155"/>
      <c r="AI388" s="155" t="s">
        <v>521</v>
      </c>
      <c r="AJ388" s="155"/>
      <c r="AK388" s="155"/>
      <c r="AL388" s="155"/>
      <c r="AM388" s="155" t="s">
        <v>516</v>
      </c>
      <c r="AN388" s="155"/>
      <c r="AO388" s="155"/>
      <c r="AP388" s="151"/>
      <c r="AQ388" s="151" t="s">
        <v>353</v>
      </c>
      <c r="AR388" s="152"/>
      <c r="AS388" s="152"/>
      <c r="AT388" s="153"/>
      <c r="AU388" s="196" t="s">
        <v>369</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370</v>
      </c>
      <c r="H392" s="130"/>
      <c r="I392" s="130"/>
      <c r="J392" s="130"/>
      <c r="K392" s="130"/>
      <c r="L392" s="130"/>
      <c r="M392" s="130"/>
      <c r="N392" s="130"/>
      <c r="O392" s="130"/>
      <c r="P392" s="131"/>
      <c r="Q392" s="159" t="s">
        <v>451</v>
      </c>
      <c r="R392" s="130"/>
      <c r="S392" s="130"/>
      <c r="T392" s="130"/>
      <c r="U392" s="130"/>
      <c r="V392" s="130"/>
      <c r="W392" s="130"/>
      <c r="X392" s="130"/>
      <c r="Y392" s="130"/>
      <c r="Z392" s="130"/>
      <c r="AA392" s="130"/>
      <c r="AB392" s="129" t="s">
        <v>452</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370</v>
      </c>
      <c r="H399" s="130"/>
      <c r="I399" s="130"/>
      <c r="J399" s="130"/>
      <c r="K399" s="130"/>
      <c r="L399" s="130"/>
      <c r="M399" s="130"/>
      <c r="N399" s="130"/>
      <c r="O399" s="130"/>
      <c r="P399" s="131"/>
      <c r="Q399" s="159" t="s">
        <v>451</v>
      </c>
      <c r="R399" s="130"/>
      <c r="S399" s="130"/>
      <c r="T399" s="130"/>
      <c r="U399" s="130"/>
      <c r="V399" s="130"/>
      <c r="W399" s="130"/>
      <c r="X399" s="130"/>
      <c r="Y399" s="130"/>
      <c r="Z399" s="130"/>
      <c r="AA399" s="130"/>
      <c r="AB399" s="129" t="s">
        <v>452</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370</v>
      </c>
      <c r="H406" s="130"/>
      <c r="I406" s="130"/>
      <c r="J406" s="130"/>
      <c r="K406" s="130"/>
      <c r="L406" s="130"/>
      <c r="M406" s="130"/>
      <c r="N406" s="130"/>
      <c r="O406" s="130"/>
      <c r="P406" s="131"/>
      <c r="Q406" s="159" t="s">
        <v>451</v>
      </c>
      <c r="R406" s="130"/>
      <c r="S406" s="130"/>
      <c r="T406" s="130"/>
      <c r="U406" s="130"/>
      <c r="V406" s="130"/>
      <c r="W406" s="130"/>
      <c r="X406" s="130"/>
      <c r="Y406" s="130"/>
      <c r="Z406" s="130"/>
      <c r="AA406" s="130"/>
      <c r="AB406" s="129" t="s">
        <v>452</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370</v>
      </c>
      <c r="H413" s="130"/>
      <c r="I413" s="130"/>
      <c r="J413" s="130"/>
      <c r="K413" s="130"/>
      <c r="L413" s="130"/>
      <c r="M413" s="130"/>
      <c r="N413" s="130"/>
      <c r="O413" s="130"/>
      <c r="P413" s="131"/>
      <c r="Q413" s="159" t="s">
        <v>451</v>
      </c>
      <c r="R413" s="130"/>
      <c r="S413" s="130"/>
      <c r="T413" s="130"/>
      <c r="U413" s="130"/>
      <c r="V413" s="130"/>
      <c r="W413" s="130"/>
      <c r="X413" s="130"/>
      <c r="Y413" s="130"/>
      <c r="Z413" s="130"/>
      <c r="AA413" s="130"/>
      <c r="AB413" s="129" t="s">
        <v>452</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370</v>
      </c>
      <c r="H420" s="130"/>
      <c r="I420" s="130"/>
      <c r="J420" s="130"/>
      <c r="K420" s="130"/>
      <c r="L420" s="130"/>
      <c r="M420" s="130"/>
      <c r="N420" s="130"/>
      <c r="O420" s="130"/>
      <c r="P420" s="131"/>
      <c r="Q420" s="159" t="s">
        <v>451</v>
      </c>
      <c r="R420" s="130"/>
      <c r="S420" s="130"/>
      <c r="T420" s="130"/>
      <c r="U420" s="130"/>
      <c r="V420" s="130"/>
      <c r="W420" s="130"/>
      <c r="X420" s="130"/>
      <c r="Y420" s="130"/>
      <c r="Z420" s="130"/>
      <c r="AA420" s="130"/>
      <c r="AB420" s="129" t="s">
        <v>452</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414</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550</v>
      </c>
      <c r="D430" s="935"/>
      <c r="E430" s="174" t="s">
        <v>534</v>
      </c>
      <c r="F430" s="900"/>
      <c r="G430" s="901" t="s">
        <v>373</v>
      </c>
      <c r="H430" s="123"/>
      <c r="I430" s="123"/>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c r="A431" s="189"/>
      <c r="B431" s="186"/>
      <c r="C431" s="180"/>
      <c r="D431" s="186"/>
      <c r="E431" s="345" t="s">
        <v>362</v>
      </c>
      <c r="F431" s="346"/>
      <c r="G431" s="347"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517</v>
      </c>
      <c r="AJ431" s="217"/>
      <c r="AK431" s="217"/>
      <c r="AL431" s="159"/>
      <c r="AM431" s="217" t="s">
        <v>512</v>
      </c>
      <c r="AN431" s="217"/>
      <c r="AO431" s="217"/>
      <c r="AP431" s="159"/>
      <c r="AQ431" s="159" t="s">
        <v>353</v>
      </c>
      <c r="AR431" s="130"/>
      <c r="AS431" s="130"/>
      <c r="AT431" s="131"/>
      <c r="AU431" s="136" t="s">
        <v>253</v>
      </c>
      <c r="AV431" s="136"/>
      <c r="AW431" s="136"/>
      <c r="AX431" s="137"/>
    </row>
    <row r="432" spans="1:50" ht="18.75" hidden="1" customHeight="1">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0"/>
      <c r="AR432" s="200"/>
      <c r="AS432" s="133" t="s">
        <v>354</v>
      </c>
      <c r="AT432" s="134"/>
      <c r="AU432" s="200"/>
      <c r="AV432" s="200"/>
      <c r="AW432" s="133" t="s">
        <v>300</v>
      </c>
      <c r="AX432" s="195"/>
    </row>
    <row r="433" spans="1:50" ht="23.25" hidden="1" customHeight="1">
      <c r="A433" s="189"/>
      <c r="B433" s="186"/>
      <c r="C433" s="180"/>
      <c r="D433" s="186"/>
      <c r="E433" s="345"/>
      <c r="F433" s="346"/>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hidden="1" customHeight="1">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hidden="1" customHeight="1">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hidden="1" customHeight="1">
      <c r="A436" s="189"/>
      <c r="B436" s="186"/>
      <c r="C436" s="180"/>
      <c r="D436" s="186"/>
      <c r="E436" s="345" t="s">
        <v>362</v>
      </c>
      <c r="F436" s="346"/>
      <c r="G436" s="347"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516</v>
      </c>
      <c r="AJ436" s="217"/>
      <c r="AK436" s="217"/>
      <c r="AL436" s="159"/>
      <c r="AM436" s="217" t="s">
        <v>512</v>
      </c>
      <c r="AN436" s="217"/>
      <c r="AO436" s="217"/>
      <c r="AP436" s="159"/>
      <c r="AQ436" s="159" t="s">
        <v>353</v>
      </c>
      <c r="AR436" s="130"/>
      <c r="AS436" s="130"/>
      <c r="AT436" s="131"/>
      <c r="AU436" s="136" t="s">
        <v>253</v>
      </c>
      <c r="AV436" s="136"/>
      <c r="AW436" s="136"/>
      <c r="AX436" s="137"/>
    </row>
    <row r="437" spans="1:50" ht="18.75" hidden="1" customHeight="1">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c r="A441" s="189"/>
      <c r="B441" s="186"/>
      <c r="C441" s="180"/>
      <c r="D441" s="186"/>
      <c r="E441" s="345" t="s">
        <v>362</v>
      </c>
      <c r="F441" s="346"/>
      <c r="G441" s="347"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516</v>
      </c>
      <c r="AJ441" s="217"/>
      <c r="AK441" s="217"/>
      <c r="AL441" s="159"/>
      <c r="AM441" s="217" t="s">
        <v>508</v>
      </c>
      <c r="AN441" s="217"/>
      <c r="AO441" s="217"/>
      <c r="AP441" s="159"/>
      <c r="AQ441" s="159" t="s">
        <v>353</v>
      </c>
      <c r="AR441" s="130"/>
      <c r="AS441" s="130"/>
      <c r="AT441" s="131"/>
      <c r="AU441" s="136" t="s">
        <v>253</v>
      </c>
      <c r="AV441" s="136"/>
      <c r="AW441" s="136"/>
      <c r="AX441" s="137"/>
    </row>
    <row r="442" spans="1:50" ht="18.75" hidden="1" customHeight="1">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c r="A446" s="189"/>
      <c r="B446" s="186"/>
      <c r="C446" s="180"/>
      <c r="D446" s="186"/>
      <c r="E446" s="345" t="s">
        <v>362</v>
      </c>
      <c r="F446" s="346"/>
      <c r="G446" s="347"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516</v>
      </c>
      <c r="AJ446" s="217"/>
      <c r="AK446" s="217"/>
      <c r="AL446" s="159"/>
      <c r="AM446" s="217" t="s">
        <v>513</v>
      </c>
      <c r="AN446" s="217"/>
      <c r="AO446" s="217"/>
      <c r="AP446" s="159"/>
      <c r="AQ446" s="159" t="s">
        <v>353</v>
      </c>
      <c r="AR446" s="130"/>
      <c r="AS446" s="130"/>
      <c r="AT446" s="131"/>
      <c r="AU446" s="136" t="s">
        <v>253</v>
      </c>
      <c r="AV446" s="136"/>
      <c r="AW446" s="136"/>
      <c r="AX446" s="137"/>
    </row>
    <row r="447" spans="1:50" ht="18.75" hidden="1" customHeight="1">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c r="A451" s="189"/>
      <c r="B451" s="186"/>
      <c r="C451" s="180"/>
      <c r="D451" s="186"/>
      <c r="E451" s="345" t="s">
        <v>362</v>
      </c>
      <c r="F451" s="346"/>
      <c r="G451" s="347"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516</v>
      </c>
      <c r="AJ451" s="217"/>
      <c r="AK451" s="217"/>
      <c r="AL451" s="159"/>
      <c r="AM451" s="217" t="s">
        <v>512</v>
      </c>
      <c r="AN451" s="217"/>
      <c r="AO451" s="217"/>
      <c r="AP451" s="159"/>
      <c r="AQ451" s="159" t="s">
        <v>353</v>
      </c>
      <c r="AR451" s="130"/>
      <c r="AS451" s="130"/>
      <c r="AT451" s="131"/>
      <c r="AU451" s="136" t="s">
        <v>253</v>
      </c>
      <c r="AV451" s="136"/>
      <c r="AW451" s="136"/>
      <c r="AX451" s="137"/>
    </row>
    <row r="452" spans="1:50" ht="18.75" hidden="1" customHeight="1">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c r="A456" s="189"/>
      <c r="B456" s="186"/>
      <c r="C456" s="180"/>
      <c r="D456" s="186"/>
      <c r="E456" s="345" t="s">
        <v>363</v>
      </c>
      <c r="F456" s="346"/>
      <c r="G456" s="347"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516</v>
      </c>
      <c r="AJ456" s="217"/>
      <c r="AK456" s="217"/>
      <c r="AL456" s="159"/>
      <c r="AM456" s="217" t="s">
        <v>512</v>
      </c>
      <c r="AN456" s="217"/>
      <c r="AO456" s="217"/>
      <c r="AP456" s="159"/>
      <c r="AQ456" s="159" t="s">
        <v>353</v>
      </c>
      <c r="AR456" s="130"/>
      <c r="AS456" s="130"/>
      <c r="AT456" s="131"/>
      <c r="AU456" s="136" t="s">
        <v>253</v>
      </c>
      <c r="AV456" s="136"/>
      <c r="AW456" s="136"/>
      <c r="AX456" s="137"/>
    </row>
    <row r="457" spans="1:50" ht="18.75" hidden="1" customHeight="1">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0"/>
      <c r="AR457" s="200"/>
      <c r="AS457" s="133" t="s">
        <v>354</v>
      </c>
      <c r="AT457" s="134"/>
      <c r="AU457" s="200"/>
      <c r="AV457" s="200"/>
      <c r="AW457" s="133" t="s">
        <v>300</v>
      </c>
      <c r="AX457" s="195"/>
    </row>
    <row r="458" spans="1:50" ht="23.25" hidden="1" customHeight="1">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c r="A461" s="189"/>
      <c r="B461" s="186"/>
      <c r="C461" s="180"/>
      <c r="D461" s="186"/>
      <c r="E461" s="345" t="s">
        <v>363</v>
      </c>
      <c r="F461" s="346"/>
      <c r="G461" s="347"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516</v>
      </c>
      <c r="AJ461" s="217"/>
      <c r="AK461" s="217"/>
      <c r="AL461" s="159"/>
      <c r="AM461" s="217" t="s">
        <v>514</v>
      </c>
      <c r="AN461" s="217"/>
      <c r="AO461" s="217"/>
      <c r="AP461" s="159"/>
      <c r="AQ461" s="159" t="s">
        <v>353</v>
      </c>
      <c r="AR461" s="130"/>
      <c r="AS461" s="130"/>
      <c r="AT461" s="131"/>
      <c r="AU461" s="136" t="s">
        <v>253</v>
      </c>
      <c r="AV461" s="136"/>
      <c r="AW461" s="136"/>
      <c r="AX461" s="137"/>
    </row>
    <row r="462" spans="1:50" ht="18.75" hidden="1" customHeight="1">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c r="A466" s="189"/>
      <c r="B466" s="186"/>
      <c r="C466" s="180"/>
      <c r="D466" s="186"/>
      <c r="E466" s="345" t="s">
        <v>363</v>
      </c>
      <c r="F466" s="346"/>
      <c r="G466" s="347"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516</v>
      </c>
      <c r="AJ466" s="217"/>
      <c r="AK466" s="217"/>
      <c r="AL466" s="159"/>
      <c r="AM466" s="217" t="s">
        <v>512</v>
      </c>
      <c r="AN466" s="217"/>
      <c r="AO466" s="217"/>
      <c r="AP466" s="159"/>
      <c r="AQ466" s="159" t="s">
        <v>353</v>
      </c>
      <c r="AR466" s="130"/>
      <c r="AS466" s="130"/>
      <c r="AT466" s="131"/>
      <c r="AU466" s="136" t="s">
        <v>253</v>
      </c>
      <c r="AV466" s="136"/>
      <c r="AW466" s="136"/>
      <c r="AX466" s="137"/>
    </row>
    <row r="467" spans="1:50" ht="18.75" hidden="1" customHeight="1">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c r="A471" s="189"/>
      <c r="B471" s="186"/>
      <c r="C471" s="180"/>
      <c r="D471" s="186"/>
      <c r="E471" s="345" t="s">
        <v>363</v>
      </c>
      <c r="F471" s="346"/>
      <c r="G471" s="347"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516</v>
      </c>
      <c r="AJ471" s="217"/>
      <c r="AK471" s="217"/>
      <c r="AL471" s="159"/>
      <c r="AM471" s="217" t="s">
        <v>508</v>
      </c>
      <c r="AN471" s="217"/>
      <c r="AO471" s="217"/>
      <c r="AP471" s="159"/>
      <c r="AQ471" s="159" t="s">
        <v>353</v>
      </c>
      <c r="AR471" s="130"/>
      <c r="AS471" s="130"/>
      <c r="AT471" s="131"/>
      <c r="AU471" s="136" t="s">
        <v>253</v>
      </c>
      <c r="AV471" s="136"/>
      <c r="AW471" s="136"/>
      <c r="AX471" s="137"/>
    </row>
    <row r="472" spans="1:50" ht="18.75" hidden="1" customHeight="1">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c r="A476" s="189"/>
      <c r="B476" s="186"/>
      <c r="C476" s="180"/>
      <c r="D476" s="186"/>
      <c r="E476" s="345" t="s">
        <v>363</v>
      </c>
      <c r="F476" s="346"/>
      <c r="G476" s="347"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516</v>
      </c>
      <c r="AJ476" s="217"/>
      <c r="AK476" s="217"/>
      <c r="AL476" s="159"/>
      <c r="AM476" s="217" t="s">
        <v>512</v>
      </c>
      <c r="AN476" s="217"/>
      <c r="AO476" s="217"/>
      <c r="AP476" s="159"/>
      <c r="AQ476" s="159" t="s">
        <v>353</v>
      </c>
      <c r="AR476" s="130"/>
      <c r="AS476" s="130"/>
      <c r="AT476" s="131"/>
      <c r="AU476" s="136" t="s">
        <v>253</v>
      </c>
      <c r="AV476" s="136"/>
      <c r="AW476" s="136"/>
      <c r="AX476" s="137"/>
    </row>
    <row r="477" spans="1:50" ht="18.75" hidden="1" customHeight="1">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9" hidden="1" customHeight="1">
      <c r="A481" s="189"/>
      <c r="B481" s="186"/>
      <c r="C481" s="180"/>
      <c r="D481" s="186"/>
      <c r="E481" s="122" t="s">
        <v>556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551</v>
      </c>
      <c r="F484" s="175"/>
      <c r="G484" s="901" t="s">
        <v>373</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c r="A485" s="189"/>
      <c r="B485" s="186"/>
      <c r="C485" s="180"/>
      <c r="D485" s="186"/>
      <c r="E485" s="345" t="s">
        <v>362</v>
      </c>
      <c r="F485" s="346"/>
      <c r="G485" s="347"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517</v>
      </c>
      <c r="AJ485" s="217"/>
      <c r="AK485" s="217"/>
      <c r="AL485" s="159"/>
      <c r="AM485" s="217" t="s">
        <v>514</v>
      </c>
      <c r="AN485" s="217"/>
      <c r="AO485" s="217"/>
      <c r="AP485" s="159"/>
      <c r="AQ485" s="159" t="s">
        <v>353</v>
      </c>
      <c r="AR485" s="130"/>
      <c r="AS485" s="130"/>
      <c r="AT485" s="131"/>
      <c r="AU485" s="136" t="s">
        <v>253</v>
      </c>
      <c r="AV485" s="136"/>
      <c r="AW485" s="136"/>
      <c r="AX485" s="137"/>
    </row>
    <row r="486" spans="1:50" ht="18.75" hidden="1" customHeight="1">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c r="A490" s="189"/>
      <c r="B490" s="186"/>
      <c r="C490" s="180"/>
      <c r="D490" s="186"/>
      <c r="E490" s="345" t="s">
        <v>362</v>
      </c>
      <c r="F490" s="346"/>
      <c r="G490" s="347"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516</v>
      </c>
      <c r="AJ490" s="217"/>
      <c r="AK490" s="217"/>
      <c r="AL490" s="159"/>
      <c r="AM490" s="217" t="s">
        <v>514</v>
      </c>
      <c r="AN490" s="217"/>
      <c r="AO490" s="217"/>
      <c r="AP490" s="159"/>
      <c r="AQ490" s="159" t="s">
        <v>353</v>
      </c>
      <c r="AR490" s="130"/>
      <c r="AS490" s="130"/>
      <c r="AT490" s="131"/>
      <c r="AU490" s="136" t="s">
        <v>253</v>
      </c>
      <c r="AV490" s="136"/>
      <c r="AW490" s="136"/>
      <c r="AX490" s="137"/>
    </row>
    <row r="491" spans="1:50" ht="18.75" hidden="1" customHeight="1">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c r="A495" s="189"/>
      <c r="B495" s="186"/>
      <c r="C495" s="180"/>
      <c r="D495" s="186"/>
      <c r="E495" s="345" t="s">
        <v>362</v>
      </c>
      <c r="F495" s="346"/>
      <c r="G495" s="347"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516</v>
      </c>
      <c r="AJ495" s="217"/>
      <c r="AK495" s="217"/>
      <c r="AL495" s="159"/>
      <c r="AM495" s="217" t="s">
        <v>512</v>
      </c>
      <c r="AN495" s="217"/>
      <c r="AO495" s="217"/>
      <c r="AP495" s="159"/>
      <c r="AQ495" s="159" t="s">
        <v>353</v>
      </c>
      <c r="AR495" s="130"/>
      <c r="AS495" s="130"/>
      <c r="AT495" s="131"/>
      <c r="AU495" s="136" t="s">
        <v>253</v>
      </c>
      <c r="AV495" s="136"/>
      <c r="AW495" s="136"/>
      <c r="AX495" s="137"/>
    </row>
    <row r="496" spans="1:50" ht="18.75" hidden="1" customHeight="1">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c r="A500" s="189"/>
      <c r="B500" s="186"/>
      <c r="C500" s="180"/>
      <c r="D500" s="186"/>
      <c r="E500" s="345" t="s">
        <v>362</v>
      </c>
      <c r="F500" s="346"/>
      <c r="G500" s="347"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516</v>
      </c>
      <c r="AJ500" s="217"/>
      <c r="AK500" s="217"/>
      <c r="AL500" s="159"/>
      <c r="AM500" s="217" t="s">
        <v>513</v>
      </c>
      <c r="AN500" s="217"/>
      <c r="AO500" s="217"/>
      <c r="AP500" s="159"/>
      <c r="AQ500" s="159" t="s">
        <v>353</v>
      </c>
      <c r="AR500" s="130"/>
      <c r="AS500" s="130"/>
      <c r="AT500" s="131"/>
      <c r="AU500" s="136" t="s">
        <v>253</v>
      </c>
      <c r="AV500" s="136"/>
      <c r="AW500" s="136"/>
      <c r="AX500" s="137"/>
    </row>
    <row r="501" spans="1:50" ht="18.75" hidden="1" customHeight="1">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c r="A505" s="189"/>
      <c r="B505" s="186"/>
      <c r="C505" s="180"/>
      <c r="D505" s="186"/>
      <c r="E505" s="345" t="s">
        <v>362</v>
      </c>
      <c r="F505" s="346"/>
      <c r="G505" s="347"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516</v>
      </c>
      <c r="AJ505" s="217"/>
      <c r="AK505" s="217"/>
      <c r="AL505" s="159"/>
      <c r="AM505" s="217" t="s">
        <v>514</v>
      </c>
      <c r="AN505" s="217"/>
      <c r="AO505" s="217"/>
      <c r="AP505" s="159"/>
      <c r="AQ505" s="159" t="s">
        <v>353</v>
      </c>
      <c r="AR505" s="130"/>
      <c r="AS505" s="130"/>
      <c r="AT505" s="131"/>
      <c r="AU505" s="136" t="s">
        <v>253</v>
      </c>
      <c r="AV505" s="136"/>
      <c r="AW505" s="136"/>
      <c r="AX505" s="137"/>
    </row>
    <row r="506" spans="1:50" ht="18.75" hidden="1" customHeight="1">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c r="A510" s="189"/>
      <c r="B510" s="186"/>
      <c r="C510" s="180"/>
      <c r="D510" s="186"/>
      <c r="E510" s="345" t="s">
        <v>363</v>
      </c>
      <c r="F510" s="346"/>
      <c r="G510" s="347"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516</v>
      </c>
      <c r="AJ510" s="217"/>
      <c r="AK510" s="217"/>
      <c r="AL510" s="159"/>
      <c r="AM510" s="217" t="s">
        <v>512</v>
      </c>
      <c r="AN510" s="217"/>
      <c r="AO510" s="217"/>
      <c r="AP510" s="159"/>
      <c r="AQ510" s="159" t="s">
        <v>353</v>
      </c>
      <c r="AR510" s="130"/>
      <c r="AS510" s="130"/>
      <c r="AT510" s="131"/>
      <c r="AU510" s="136" t="s">
        <v>253</v>
      </c>
      <c r="AV510" s="136"/>
      <c r="AW510" s="136"/>
      <c r="AX510" s="137"/>
    </row>
    <row r="511" spans="1:50" ht="18.75" hidden="1" customHeight="1">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c r="A515" s="189"/>
      <c r="B515" s="186"/>
      <c r="C515" s="180"/>
      <c r="D515" s="186"/>
      <c r="E515" s="345" t="s">
        <v>363</v>
      </c>
      <c r="F515" s="346"/>
      <c r="G515" s="347"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517</v>
      </c>
      <c r="AJ515" s="217"/>
      <c r="AK515" s="217"/>
      <c r="AL515" s="159"/>
      <c r="AM515" s="217" t="s">
        <v>512</v>
      </c>
      <c r="AN515" s="217"/>
      <c r="AO515" s="217"/>
      <c r="AP515" s="159"/>
      <c r="AQ515" s="159" t="s">
        <v>353</v>
      </c>
      <c r="AR515" s="130"/>
      <c r="AS515" s="130"/>
      <c r="AT515" s="131"/>
      <c r="AU515" s="136" t="s">
        <v>253</v>
      </c>
      <c r="AV515" s="136"/>
      <c r="AW515" s="136"/>
      <c r="AX515" s="137"/>
    </row>
    <row r="516" spans="1:50" ht="18.75" hidden="1" customHeight="1">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c r="A520" s="189"/>
      <c r="B520" s="186"/>
      <c r="C520" s="180"/>
      <c r="D520" s="186"/>
      <c r="E520" s="345" t="s">
        <v>363</v>
      </c>
      <c r="F520" s="346"/>
      <c r="G520" s="347"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517</v>
      </c>
      <c r="AJ520" s="217"/>
      <c r="AK520" s="217"/>
      <c r="AL520" s="159"/>
      <c r="AM520" s="217" t="s">
        <v>512</v>
      </c>
      <c r="AN520" s="217"/>
      <c r="AO520" s="217"/>
      <c r="AP520" s="159"/>
      <c r="AQ520" s="159" t="s">
        <v>353</v>
      </c>
      <c r="AR520" s="130"/>
      <c r="AS520" s="130"/>
      <c r="AT520" s="131"/>
      <c r="AU520" s="136" t="s">
        <v>253</v>
      </c>
      <c r="AV520" s="136"/>
      <c r="AW520" s="136"/>
      <c r="AX520" s="137"/>
    </row>
    <row r="521" spans="1:50" ht="18.75" hidden="1" customHeight="1">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c r="A525" s="189"/>
      <c r="B525" s="186"/>
      <c r="C525" s="180"/>
      <c r="D525" s="186"/>
      <c r="E525" s="345" t="s">
        <v>363</v>
      </c>
      <c r="F525" s="346"/>
      <c r="G525" s="347"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516</v>
      </c>
      <c r="AJ525" s="217"/>
      <c r="AK525" s="217"/>
      <c r="AL525" s="159"/>
      <c r="AM525" s="217" t="s">
        <v>508</v>
      </c>
      <c r="AN525" s="217"/>
      <c r="AO525" s="217"/>
      <c r="AP525" s="159"/>
      <c r="AQ525" s="159" t="s">
        <v>353</v>
      </c>
      <c r="AR525" s="130"/>
      <c r="AS525" s="130"/>
      <c r="AT525" s="131"/>
      <c r="AU525" s="136" t="s">
        <v>253</v>
      </c>
      <c r="AV525" s="136"/>
      <c r="AW525" s="136"/>
      <c r="AX525" s="137"/>
    </row>
    <row r="526" spans="1:50" ht="18.75" hidden="1" customHeight="1">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c r="A530" s="189"/>
      <c r="B530" s="186"/>
      <c r="C530" s="180"/>
      <c r="D530" s="186"/>
      <c r="E530" s="345" t="s">
        <v>363</v>
      </c>
      <c r="F530" s="346"/>
      <c r="G530" s="347"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516</v>
      </c>
      <c r="AJ530" s="217"/>
      <c r="AK530" s="217"/>
      <c r="AL530" s="159"/>
      <c r="AM530" s="217" t="s">
        <v>512</v>
      </c>
      <c r="AN530" s="217"/>
      <c r="AO530" s="217"/>
      <c r="AP530" s="159"/>
      <c r="AQ530" s="159" t="s">
        <v>353</v>
      </c>
      <c r="AR530" s="130"/>
      <c r="AS530" s="130"/>
      <c r="AT530" s="131"/>
      <c r="AU530" s="136" t="s">
        <v>253</v>
      </c>
      <c r="AV530" s="136"/>
      <c r="AW530" s="136"/>
      <c r="AX530" s="137"/>
    </row>
    <row r="531" spans="1:50" ht="18.75" hidden="1" customHeight="1">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9" hidden="1" customHeight="1">
      <c r="A535" s="189"/>
      <c r="B535" s="186"/>
      <c r="C535" s="180"/>
      <c r="D535" s="186"/>
      <c r="E535" s="122" t="s">
        <v>557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552</v>
      </c>
      <c r="F538" s="175"/>
      <c r="G538" s="901" t="s">
        <v>373</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c r="A539" s="189"/>
      <c r="B539" s="186"/>
      <c r="C539" s="180"/>
      <c r="D539" s="186"/>
      <c r="E539" s="345" t="s">
        <v>362</v>
      </c>
      <c r="F539" s="346"/>
      <c r="G539" s="347"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517</v>
      </c>
      <c r="AJ539" s="217"/>
      <c r="AK539" s="217"/>
      <c r="AL539" s="159"/>
      <c r="AM539" s="217" t="s">
        <v>512</v>
      </c>
      <c r="AN539" s="217"/>
      <c r="AO539" s="217"/>
      <c r="AP539" s="159"/>
      <c r="AQ539" s="159" t="s">
        <v>353</v>
      </c>
      <c r="AR539" s="130"/>
      <c r="AS539" s="130"/>
      <c r="AT539" s="131"/>
      <c r="AU539" s="136" t="s">
        <v>253</v>
      </c>
      <c r="AV539" s="136"/>
      <c r="AW539" s="136"/>
      <c r="AX539" s="137"/>
    </row>
    <row r="540" spans="1:50" ht="18.75" hidden="1" customHeight="1">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c r="A544" s="189"/>
      <c r="B544" s="186"/>
      <c r="C544" s="180"/>
      <c r="D544" s="186"/>
      <c r="E544" s="345" t="s">
        <v>362</v>
      </c>
      <c r="F544" s="346"/>
      <c r="G544" s="347"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516</v>
      </c>
      <c r="AJ544" s="217"/>
      <c r="AK544" s="217"/>
      <c r="AL544" s="159"/>
      <c r="AM544" s="217" t="s">
        <v>514</v>
      </c>
      <c r="AN544" s="217"/>
      <c r="AO544" s="217"/>
      <c r="AP544" s="159"/>
      <c r="AQ544" s="159" t="s">
        <v>353</v>
      </c>
      <c r="AR544" s="130"/>
      <c r="AS544" s="130"/>
      <c r="AT544" s="131"/>
      <c r="AU544" s="136" t="s">
        <v>253</v>
      </c>
      <c r="AV544" s="136"/>
      <c r="AW544" s="136"/>
      <c r="AX544" s="137"/>
    </row>
    <row r="545" spans="1:50" ht="18.75" hidden="1" customHeight="1">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c r="A549" s="189"/>
      <c r="B549" s="186"/>
      <c r="C549" s="180"/>
      <c r="D549" s="186"/>
      <c r="E549" s="345" t="s">
        <v>362</v>
      </c>
      <c r="F549" s="346"/>
      <c r="G549" s="347"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516</v>
      </c>
      <c r="AJ549" s="217"/>
      <c r="AK549" s="217"/>
      <c r="AL549" s="159"/>
      <c r="AM549" s="217" t="s">
        <v>508</v>
      </c>
      <c r="AN549" s="217"/>
      <c r="AO549" s="217"/>
      <c r="AP549" s="159"/>
      <c r="AQ549" s="159" t="s">
        <v>353</v>
      </c>
      <c r="AR549" s="130"/>
      <c r="AS549" s="130"/>
      <c r="AT549" s="131"/>
      <c r="AU549" s="136" t="s">
        <v>253</v>
      </c>
      <c r="AV549" s="136"/>
      <c r="AW549" s="136"/>
      <c r="AX549" s="137"/>
    </row>
    <row r="550" spans="1:50" ht="18.75" hidden="1" customHeight="1">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c r="A554" s="189"/>
      <c r="B554" s="186"/>
      <c r="C554" s="180"/>
      <c r="D554" s="186"/>
      <c r="E554" s="345" t="s">
        <v>362</v>
      </c>
      <c r="F554" s="346"/>
      <c r="G554" s="347"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516</v>
      </c>
      <c r="AJ554" s="217"/>
      <c r="AK554" s="217"/>
      <c r="AL554" s="159"/>
      <c r="AM554" s="217" t="s">
        <v>508</v>
      </c>
      <c r="AN554" s="217"/>
      <c r="AO554" s="217"/>
      <c r="AP554" s="159"/>
      <c r="AQ554" s="159" t="s">
        <v>353</v>
      </c>
      <c r="AR554" s="130"/>
      <c r="AS554" s="130"/>
      <c r="AT554" s="131"/>
      <c r="AU554" s="136" t="s">
        <v>253</v>
      </c>
      <c r="AV554" s="136"/>
      <c r="AW554" s="136"/>
      <c r="AX554" s="137"/>
    </row>
    <row r="555" spans="1:50" ht="18.75" hidden="1" customHeight="1">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c r="A559" s="189"/>
      <c r="B559" s="186"/>
      <c r="C559" s="180"/>
      <c r="D559" s="186"/>
      <c r="E559" s="345" t="s">
        <v>362</v>
      </c>
      <c r="F559" s="346"/>
      <c r="G559" s="347"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516</v>
      </c>
      <c r="AJ559" s="217"/>
      <c r="AK559" s="217"/>
      <c r="AL559" s="159"/>
      <c r="AM559" s="217" t="s">
        <v>512</v>
      </c>
      <c r="AN559" s="217"/>
      <c r="AO559" s="217"/>
      <c r="AP559" s="159"/>
      <c r="AQ559" s="159" t="s">
        <v>353</v>
      </c>
      <c r="AR559" s="130"/>
      <c r="AS559" s="130"/>
      <c r="AT559" s="131"/>
      <c r="AU559" s="136" t="s">
        <v>253</v>
      </c>
      <c r="AV559" s="136"/>
      <c r="AW559" s="136"/>
      <c r="AX559" s="137"/>
    </row>
    <row r="560" spans="1:50" ht="18.75" hidden="1" customHeight="1">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c r="A564" s="189"/>
      <c r="B564" s="186"/>
      <c r="C564" s="180"/>
      <c r="D564" s="186"/>
      <c r="E564" s="345" t="s">
        <v>363</v>
      </c>
      <c r="F564" s="346"/>
      <c r="G564" s="347"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516</v>
      </c>
      <c r="AJ564" s="217"/>
      <c r="AK564" s="217"/>
      <c r="AL564" s="159"/>
      <c r="AM564" s="217" t="s">
        <v>508</v>
      </c>
      <c r="AN564" s="217"/>
      <c r="AO564" s="217"/>
      <c r="AP564" s="159"/>
      <c r="AQ564" s="159" t="s">
        <v>353</v>
      </c>
      <c r="AR564" s="130"/>
      <c r="AS564" s="130"/>
      <c r="AT564" s="131"/>
      <c r="AU564" s="136" t="s">
        <v>253</v>
      </c>
      <c r="AV564" s="136"/>
      <c r="AW564" s="136"/>
      <c r="AX564" s="137"/>
    </row>
    <row r="565" spans="1:50" ht="18.75" hidden="1" customHeight="1">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c r="A569" s="189"/>
      <c r="B569" s="186"/>
      <c r="C569" s="180"/>
      <c r="D569" s="186"/>
      <c r="E569" s="345" t="s">
        <v>363</v>
      </c>
      <c r="F569" s="346"/>
      <c r="G569" s="347"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517</v>
      </c>
      <c r="AJ569" s="217"/>
      <c r="AK569" s="217"/>
      <c r="AL569" s="159"/>
      <c r="AM569" s="217" t="s">
        <v>508</v>
      </c>
      <c r="AN569" s="217"/>
      <c r="AO569" s="217"/>
      <c r="AP569" s="159"/>
      <c r="AQ569" s="159" t="s">
        <v>353</v>
      </c>
      <c r="AR569" s="130"/>
      <c r="AS569" s="130"/>
      <c r="AT569" s="131"/>
      <c r="AU569" s="136" t="s">
        <v>253</v>
      </c>
      <c r="AV569" s="136"/>
      <c r="AW569" s="136"/>
      <c r="AX569" s="137"/>
    </row>
    <row r="570" spans="1:50" ht="18.75" hidden="1" customHeight="1">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c r="A574" s="189"/>
      <c r="B574" s="186"/>
      <c r="C574" s="180"/>
      <c r="D574" s="186"/>
      <c r="E574" s="345" t="s">
        <v>363</v>
      </c>
      <c r="F574" s="346"/>
      <c r="G574" s="347"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516</v>
      </c>
      <c r="AJ574" s="217"/>
      <c r="AK574" s="217"/>
      <c r="AL574" s="159"/>
      <c r="AM574" s="217" t="s">
        <v>508</v>
      </c>
      <c r="AN574" s="217"/>
      <c r="AO574" s="217"/>
      <c r="AP574" s="159"/>
      <c r="AQ574" s="159" t="s">
        <v>353</v>
      </c>
      <c r="AR574" s="130"/>
      <c r="AS574" s="130"/>
      <c r="AT574" s="131"/>
      <c r="AU574" s="136" t="s">
        <v>253</v>
      </c>
      <c r="AV574" s="136"/>
      <c r="AW574" s="136"/>
      <c r="AX574" s="137"/>
    </row>
    <row r="575" spans="1:50" ht="18.75" hidden="1" customHeight="1">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c r="A579" s="189"/>
      <c r="B579" s="186"/>
      <c r="C579" s="180"/>
      <c r="D579" s="186"/>
      <c r="E579" s="345" t="s">
        <v>363</v>
      </c>
      <c r="F579" s="346"/>
      <c r="G579" s="347"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516</v>
      </c>
      <c r="AJ579" s="217"/>
      <c r="AK579" s="217"/>
      <c r="AL579" s="159"/>
      <c r="AM579" s="217" t="s">
        <v>508</v>
      </c>
      <c r="AN579" s="217"/>
      <c r="AO579" s="217"/>
      <c r="AP579" s="159"/>
      <c r="AQ579" s="159" t="s">
        <v>353</v>
      </c>
      <c r="AR579" s="130"/>
      <c r="AS579" s="130"/>
      <c r="AT579" s="131"/>
      <c r="AU579" s="136" t="s">
        <v>253</v>
      </c>
      <c r="AV579" s="136"/>
      <c r="AW579" s="136"/>
      <c r="AX579" s="137"/>
    </row>
    <row r="580" spans="1:50" ht="18.75" hidden="1" customHeight="1">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c r="A584" s="189"/>
      <c r="B584" s="186"/>
      <c r="C584" s="180"/>
      <c r="D584" s="186"/>
      <c r="E584" s="345" t="s">
        <v>363</v>
      </c>
      <c r="F584" s="346"/>
      <c r="G584" s="347"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516</v>
      </c>
      <c r="AJ584" s="217"/>
      <c r="AK584" s="217"/>
      <c r="AL584" s="159"/>
      <c r="AM584" s="217" t="s">
        <v>512</v>
      </c>
      <c r="AN584" s="217"/>
      <c r="AO584" s="217"/>
      <c r="AP584" s="159"/>
      <c r="AQ584" s="159" t="s">
        <v>353</v>
      </c>
      <c r="AR584" s="130"/>
      <c r="AS584" s="130"/>
      <c r="AT584" s="131"/>
      <c r="AU584" s="136" t="s">
        <v>253</v>
      </c>
      <c r="AV584" s="136"/>
      <c r="AW584" s="136"/>
      <c r="AX584" s="137"/>
    </row>
    <row r="585" spans="1:50" ht="18.75" hidden="1" customHeight="1">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9" hidden="1" customHeight="1">
      <c r="A589" s="189"/>
      <c r="B589" s="186"/>
      <c r="C589" s="180"/>
      <c r="D589" s="186"/>
      <c r="E589" s="122" t="s">
        <v>557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551</v>
      </c>
      <c r="F592" s="175"/>
      <c r="G592" s="901" t="s">
        <v>373</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c r="A593" s="189"/>
      <c r="B593" s="186"/>
      <c r="C593" s="180"/>
      <c r="D593" s="186"/>
      <c r="E593" s="345" t="s">
        <v>362</v>
      </c>
      <c r="F593" s="346"/>
      <c r="G593" s="347"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516</v>
      </c>
      <c r="AJ593" s="217"/>
      <c r="AK593" s="217"/>
      <c r="AL593" s="159"/>
      <c r="AM593" s="217" t="s">
        <v>508</v>
      </c>
      <c r="AN593" s="217"/>
      <c r="AO593" s="217"/>
      <c r="AP593" s="159"/>
      <c r="AQ593" s="159" t="s">
        <v>353</v>
      </c>
      <c r="AR593" s="130"/>
      <c r="AS593" s="130"/>
      <c r="AT593" s="131"/>
      <c r="AU593" s="136" t="s">
        <v>253</v>
      </c>
      <c r="AV593" s="136"/>
      <c r="AW593" s="136"/>
      <c r="AX593" s="137"/>
    </row>
    <row r="594" spans="1:50" ht="18.75" hidden="1" customHeight="1">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c r="A598" s="189"/>
      <c r="B598" s="186"/>
      <c r="C598" s="180"/>
      <c r="D598" s="186"/>
      <c r="E598" s="345" t="s">
        <v>362</v>
      </c>
      <c r="F598" s="346"/>
      <c r="G598" s="347"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517</v>
      </c>
      <c r="AJ598" s="217"/>
      <c r="AK598" s="217"/>
      <c r="AL598" s="159"/>
      <c r="AM598" s="217" t="s">
        <v>513</v>
      </c>
      <c r="AN598" s="217"/>
      <c r="AO598" s="217"/>
      <c r="AP598" s="159"/>
      <c r="AQ598" s="159" t="s">
        <v>353</v>
      </c>
      <c r="AR598" s="130"/>
      <c r="AS598" s="130"/>
      <c r="AT598" s="131"/>
      <c r="AU598" s="136" t="s">
        <v>253</v>
      </c>
      <c r="AV598" s="136"/>
      <c r="AW598" s="136"/>
      <c r="AX598" s="137"/>
    </row>
    <row r="599" spans="1:50" ht="18.75" hidden="1" customHeight="1">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c r="A603" s="189"/>
      <c r="B603" s="186"/>
      <c r="C603" s="180"/>
      <c r="D603" s="186"/>
      <c r="E603" s="345" t="s">
        <v>362</v>
      </c>
      <c r="F603" s="346"/>
      <c r="G603" s="347"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516</v>
      </c>
      <c r="AJ603" s="217"/>
      <c r="AK603" s="217"/>
      <c r="AL603" s="159"/>
      <c r="AM603" s="217" t="s">
        <v>508</v>
      </c>
      <c r="AN603" s="217"/>
      <c r="AO603" s="217"/>
      <c r="AP603" s="159"/>
      <c r="AQ603" s="159" t="s">
        <v>353</v>
      </c>
      <c r="AR603" s="130"/>
      <c r="AS603" s="130"/>
      <c r="AT603" s="131"/>
      <c r="AU603" s="136" t="s">
        <v>253</v>
      </c>
      <c r="AV603" s="136"/>
      <c r="AW603" s="136"/>
      <c r="AX603" s="137"/>
    </row>
    <row r="604" spans="1:50" ht="18.75" hidden="1" customHeight="1">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c r="A608" s="189"/>
      <c r="B608" s="186"/>
      <c r="C608" s="180"/>
      <c r="D608" s="186"/>
      <c r="E608" s="345" t="s">
        <v>362</v>
      </c>
      <c r="F608" s="346"/>
      <c r="G608" s="347"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516</v>
      </c>
      <c r="AJ608" s="217"/>
      <c r="AK608" s="217"/>
      <c r="AL608" s="159"/>
      <c r="AM608" s="217" t="s">
        <v>508</v>
      </c>
      <c r="AN608" s="217"/>
      <c r="AO608" s="217"/>
      <c r="AP608" s="159"/>
      <c r="AQ608" s="159" t="s">
        <v>353</v>
      </c>
      <c r="AR608" s="130"/>
      <c r="AS608" s="130"/>
      <c r="AT608" s="131"/>
      <c r="AU608" s="136" t="s">
        <v>253</v>
      </c>
      <c r="AV608" s="136"/>
      <c r="AW608" s="136"/>
      <c r="AX608" s="137"/>
    </row>
    <row r="609" spans="1:50" ht="18.75" hidden="1" customHeight="1">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c r="A613" s="189"/>
      <c r="B613" s="186"/>
      <c r="C613" s="180"/>
      <c r="D613" s="186"/>
      <c r="E613" s="345" t="s">
        <v>362</v>
      </c>
      <c r="F613" s="346"/>
      <c r="G613" s="347"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516</v>
      </c>
      <c r="AJ613" s="217"/>
      <c r="AK613" s="217"/>
      <c r="AL613" s="159"/>
      <c r="AM613" s="217" t="s">
        <v>512</v>
      </c>
      <c r="AN613" s="217"/>
      <c r="AO613" s="217"/>
      <c r="AP613" s="159"/>
      <c r="AQ613" s="159" t="s">
        <v>353</v>
      </c>
      <c r="AR613" s="130"/>
      <c r="AS613" s="130"/>
      <c r="AT613" s="131"/>
      <c r="AU613" s="136" t="s">
        <v>253</v>
      </c>
      <c r="AV613" s="136"/>
      <c r="AW613" s="136"/>
      <c r="AX613" s="137"/>
    </row>
    <row r="614" spans="1:50" ht="18.75" hidden="1" customHeight="1">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c r="A618" s="189"/>
      <c r="B618" s="186"/>
      <c r="C618" s="180"/>
      <c r="D618" s="186"/>
      <c r="E618" s="345" t="s">
        <v>363</v>
      </c>
      <c r="F618" s="346"/>
      <c r="G618" s="347"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516</v>
      </c>
      <c r="AJ618" s="217"/>
      <c r="AK618" s="217"/>
      <c r="AL618" s="159"/>
      <c r="AM618" s="217" t="s">
        <v>512</v>
      </c>
      <c r="AN618" s="217"/>
      <c r="AO618" s="217"/>
      <c r="AP618" s="159"/>
      <c r="AQ618" s="159" t="s">
        <v>353</v>
      </c>
      <c r="AR618" s="130"/>
      <c r="AS618" s="130"/>
      <c r="AT618" s="131"/>
      <c r="AU618" s="136" t="s">
        <v>253</v>
      </c>
      <c r="AV618" s="136"/>
      <c r="AW618" s="136"/>
      <c r="AX618" s="137"/>
    </row>
    <row r="619" spans="1:50" ht="18.75" hidden="1" customHeight="1">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c r="A623" s="189"/>
      <c r="B623" s="186"/>
      <c r="C623" s="180"/>
      <c r="D623" s="186"/>
      <c r="E623" s="345" t="s">
        <v>363</v>
      </c>
      <c r="F623" s="346"/>
      <c r="G623" s="347"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516</v>
      </c>
      <c r="AJ623" s="217"/>
      <c r="AK623" s="217"/>
      <c r="AL623" s="159"/>
      <c r="AM623" s="217" t="s">
        <v>513</v>
      </c>
      <c r="AN623" s="217"/>
      <c r="AO623" s="217"/>
      <c r="AP623" s="159"/>
      <c r="AQ623" s="159" t="s">
        <v>353</v>
      </c>
      <c r="AR623" s="130"/>
      <c r="AS623" s="130"/>
      <c r="AT623" s="131"/>
      <c r="AU623" s="136" t="s">
        <v>253</v>
      </c>
      <c r="AV623" s="136"/>
      <c r="AW623" s="136"/>
      <c r="AX623" s="137"/>
    </row>
    <row r="624" spans="1:50" ht="18.75" hidden="1" customHeight="1">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c r="A628" s="189"/>
      <c r="B628" s="186"/>
      <c r="C628" s="180"/>
      <c r="D628" s="186"/>
      <c r="E628" s="345" t="s">
        <v>363</v>
      </c>
      <c r="F628" s="346"/>
      <c r="G628" s="347"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516</v>
      </c>
      <c r="AJ628" s="217"/>
      <c r="AK628" s="217"/>
      <c r="AL628" s="159"/>
      <c r="AM628" s="217" t="s">
        <v>512</v>
      </c>
      <c r="AN628" s="217"/>
      <c r="AO628" s="217"/>
      <c r="AP628" s="159"/>
      <c r="AQ628" s="159" t="s">
        <v>353</v>
      </c>
      <c r="AR628" s="130"/>
      <c r="AS628" s="130"/>
      <c r="AT628" s="131"/>
      <c r="AU628" s="136" t="s">
        <v>253</v>
      </c>
      <c r="AV628" s="136"/>
      <c r="AW628" s="136"/>
      <c r="AX628" s="137"/>
    </row>
    <row r="629" spans="1:50" ht="18.75" hidden="1" customHeight="1">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c r="A633" s="189"/>
      <c r="B633" s="186"/>
      <c r="C633" s="180"/>
      <c r="D633" s="186"/>
      <c r="E633" s="345" t="s">
        <v>363</v>
      </c>
      <c r="F633" s="346"/>
      <c r="G633" s="347"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516</v>
      </c>
      <c r="AJ633" s="217"/>
      <c r="AK633" s="217"/>
      <c r="AL633" s="159"/>
      <c r="AM633" s="217" t="s">
        <v>508</v>
      </c>
      <c r="AN633" s="217"/>
      <c r="AO633" s="217"/>
      <c r="AP633" s="159"/>
      <c r="AQ633" s="159" t="s">
        <v>353</v>
      </c>
      <c r="AR633" s="130"/>
      <c r="AS633" s="130"/>
      <c r="AT633" s="131"/>
      <c r="AU633" s="136" t="s">
        <v>253</v>
      </c>
      <c r="AV633" s="136"/>
      <c r="AW633" s="136"/>
      <c r="AX633" s="137"/>
    </row>
    <row r="634" spans="1:50" ht="18.75" hidden="1" customHeight="1">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c r="A638" s="189"/>
      <c r="B638" s="186"/>
      <c r="C638" s="180"/>
      <c r="D638" s="186"/>
      <c r="E638" s="345" t="s">
        <v>363</v>
      </c>
      <c r="F638" s="346"/>
      <c r="G638" s="347"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516</v>
      </c>
      <c r="AJ638" s="217"/>
      <c r="AK638" s="217"/>
      <c r="AL638" s="159"/>
      <c r="AM638" s="217" t="s">
        <v>512</v>
      </c>
      <c r="AN638" s="217"/>
      <c r="AO638" s="217"/>
      <c r="AP638" s="159"/>
      <c r="AQ638" s="159" t="s">
        <v>353</v>
      </c>
      <c r="AR638" s="130"/>
      <c r="AS638" s="130"/>
      <c r="AT638" s="131"/>
      <c r="AU638" s="136" t="s">
        <v>253</v>
      </c>
      <c r="AV638" s="136"/>
      <c r="AW638" s="136"/>
      <c r="AX638" s="137"/>
    </row>
    <row r="639" spans="1:50" ht="18.75" hidden="1" customHeight="1">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9" hidden="1" customHeight="1">
      <c r="A643" s="189"/>
      <c r="B643" s="186"/>
      <c r="C643" s="180"/>
      <c r="D643" s="186"/>
      <c r="E643" s="122" t="s">
        <v>557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552</v>
      </c>
      <c r="F646" s="175"/>
      <c r="G646" s="901" t="s">
        <v>373</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c r="A647" s="189"/>
      <c r="B647" s="186"/>
      <c r="C647" s="180"/>
      <c r="D647" s="186"/>
      <c r="E647" s="345" t="s">
        <v>362</v>
      </c>
      <c r="F647" s="346"/>
      <c r="G647" s="347"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517</v>
      </c>
      <c r="AJ647" s="217"/>
      <c r="AK647" s="217"/>
      <c r="AL647" s="159"/>
      <c r="AM647" s="217" t="s">
        <v>508</v>
      </c>
      <c r="AN647" s="217"/>
      <c r="AO647" s="217"/>
      <c r="AP647" s="159"/>
      <c r="AQ647" s="159" t="s">
        <v>353</v>
      </c>
      <c r="AR647" s="130"/>
      <c r="AS647" s="130"/>
      <c r="AT647" s="131"/>
      <c r="AU647" s="136" t="s">
        <v>253</v>
      </c>
      <c r="AV647" s="136"/>
      <c r="AW647" s="136"/>
      <c r="AX647" s="137"/>
    </row>
    <row r="648" spans="1:50" ht="18.75" hidden="1" customHeight="1">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c r="A652" s="189"/>
      <c r="B652" s="186"/>
      <c r="C652" s="180"/>
      <c r="D652" s="186"/>
      <c r="E652" s="345" t="s">
        <v>362</v>
      </c>
      <c r="F652" s="346"/>
      <c r="G652" s="347"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516</v>
      </c>
      <c r="AJ652" s="217"/>
      <c r="AK652" s="217"/>
      <c r="AL652" s="159"/>
      <c r="AM652" s="217" t="s">
        <v>508</v>
      </c>
      <c r="AN652" s="217"/>
      <c r="AO652" s="217"/>
      <c r="AP652" s="159"/>
      <c r="AQ652" s="159" t="s">
        <v>353</v>
      </c>
      <c r="AR652" s="130"/>
      <c r="AS652" s="130"/>
      <c r="AT652" s="131"/>
      <c r="AU652" s="136" t="s">
        <v>253</v>
      </c>
      <c r="AV652" s="136"/>
      <c r="AW652" s="136"/>
      <c r="AX652" s="137"/>
    </row>
    <row r="653" spans="1:50" ht="18.75" hidden="1" customHeight="1">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c r="A657" s="189"/>
      <c r="B657" s="186"/>
      <c r="C657" s="180"/>
      <c r="D657" s="186"/>
      <c r="E657" s="345" t="s">
        <v>362</v>
      </c>
      <c r="F657" s="346"/>
      <c r="G657" s="347"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516</v>
      </c>
      <c r="AJ657" s="217"/>
      <c r="AK657" s="217"/>
      <c r="AL657" s="159"/>
      <c r="AM657" s="217" t="s">
        <v>512</v>
      </c>
      <c r="AN657" s="217"/>
      <c r="AO657" s="217"/>
      <c r="AP657" s="159"/>
      <c r="AQ657" s="159" t="s">
        <v>353</v>
      </c>
      <c r="AR657" s="130"/>
      <c r="AS657" s="130"/>
      <c r="AT657" s="131"/>
      <c r="AU657" s="136" t="s">
        <v>253</v>
      </c>
      <c r="AV657" s="136"/>
      <c r="AW657" s="136"/>
      <c r="AX657" s="137"/>
    </row>
    <row r="658" spans="1:50" ht="18.75" hidden="1" customHeight="1">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c r="A662" s="189"/>
      <c r="B662" s="186"/>
      <c r="C662" s="180"/>
      <c r="D662" s="186"/>
      <c r="E662" s="345" t="s">
        <v>362</v>
      </c>
      <c r="F662" s="346"/>
      <c r="G662" s="347"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516</v>
      </c>
      <c r="AJ662" s="217"/>
      <c r="AK662" s="217"/>
      <c r="AL662" s="159"/>
      <c r="AM662" s="217" t="s">
        <v>508</v>
      </c>
      <c r="AN662" s="217"/>
      <c r="AO662" s="217"/>
      <c r="AP662" s="159"/>
      <c r="AQ662" s="159" t="s">
        <v>353</v>
      </c>
      <c r="AR662" s="130"/>
      <c r="AS662" s="130"/>
      <c r="AT662" s="131"/>
      <c r="AU662" s="136" t="s">
        <v>253</v>
      </c>
      <c r="AV662" s="136"/>
      <c r="AW662" s="136"/>
      <c r="AX662" s="137"/>
    </row>
    <row r="663" spans="1:50" ht="18.75" hidden="1" customHeight="1">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c r="A667" s="189"/>
      <c r="B667" s="186"/>
      <c r="C667" s="180"/>
      <c r="D667" s="186"/>
      <c r="E667" s="345" t="s">
        <v>362</v>
      </c>
      <c r="F667" s="346"/>
      <c r="G667" s="347"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516</v>
      </c>
      <c r="AJ667" s="217"/>
      <c r="AK667" s="217"/>
      <c r="AL667" s="159"/>
      <c r="AM667" s="217" t="s">
        <v>508</v>
      </c>
      <c r="AN667" s="217"/>
      <c r="AO667" s="217"/>
      <c r="AP667" s="159"/>
      <c r="AQ667" s="159" t="s">
        <v>353</v>
      </c>
      <c r="AR667" s="130"/>
      <c r="AS667" s="130"/>
      <c r="AT667" s="131"/>
      <c r="AU667" s="136" t="s">
        <v>253</v>
      </c>
      <c r="AV667" s="136"/>
      <c r="AW667" s="136"/>
      <c r="AX667" s="137"/>
    </row>
    <row r="668" spans="1:50" ht="18.75" hidden="1" customHeight="1">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c r="A672" s="189"/>
      <c r="B672" s="186"/>
      <c r="C672" s="180"/>
      <c r="D672" s="186"/>
      <c r="E672" s="345" t="s">
        <v>363</v>
      </c>
      <c r="F672" s="346"/>
      <c r="G672" s="347"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517</v>
      </c>
      <c r="AJ672" s="217"/>
      <c r="AK672" s="217"/>
      <c r="AL672" s="159"/>
      <c r="AM672" s="217" t="s">
        <v>508</v>
      </c>
      <c r="AN672" s="217"/>
      <c r="AO672" s="217"/>
      <c r="AP672" s="159"/>
      <c r="AQ672" s="159" t="s">
        <v>353</v>
      </c>
      <c r="AR672" s="130"/>
      <c r="AS672" s="130"/>
      <c r="AT672" s="131"/>
      <c r="AU672" s="136" t="s">
        <v>253</v>
      </c>
      <c r="AV672" s="136"/>
      <c r="AW672" s="136"/>
      <c r="AX672" s="137"/>
    </row>
    <row r="673" spans="1:50" ht="18.75" hidden="1" customHeight="1">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c r="A677" s="189"/>
      <c r="B677" s="186"/>
      <c r="C677" s="180"/>
      <c r="D677" s="186"/>
      <c r="E677" s="345" t="s">
        <v>363</v>
      </c>
      <c r="F677" s="346"/>
      <c r="G677" s="347"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516</v>
      </c>
      <c r="AJ677" s="217"/>
      <c r="AK677" s="217"/>
      <c r="AL677" s="159"/>
      <c r="AM677" s="217" t="s">
        <v>514</v>
      </c>
      <c r="AN677" s="217"/>
      <c r="AO677" s="217"/>
      <c r="AP677" s="159"/>
      <c r="AQ677" s="159" t="s">
        <v>353</v>
      </c>
      <c r="AR677" s="130"/>
      <c r="AS677" s="130"/>
      <c r="AT677" s="131"/>
      <c r="AU677" s="136" t="s">
        <v>253</v>
      </c>
      <c r="AV677" s="136"/>
      <c r="AW677" s="136"/>
      <c r="AX677" s="137"/>
    </row>
    <row r="678" spans="1:50" ht="18.75" hidden="1" customHeight="1">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c r="A682" s="189"/>
      <c r="B682" s="186"/>
      <c r="C682" s="180"/>
      <c r="D682" s="186"/>
      <c r="E682" s="345" t="s">
        <v>363</v>
      </c>
      <c r="F682" s="346"/>
      <c r="G682" s="347"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517</v>
      </c>
      <c r="AJ682" s="217"/>
      <c r="AK682" s="217"/>
      <c r="AL682" s="159"/>
      <c r="AM682" s="217" t="s">
        <v>512</v>
      </c>
      <c r="AN682" s="217"/>
      <c r="AO682" s="217"/>
      <c r="AP682" s="159"/>
      <c r="AQ682" s="159" t="s">
        <v>353</v>
      </c>
      <c r="AR682" s="130"/>
      <c r="AS682" s="130"/>
      <c r="AT682" s="131"/>
      <c r="AU682" s="136" t="s">
        <v>253</v>
      </c>
      <c r="AV682" s="136"/>
      <c r="AW682" s="136"/>
      <c r="AX682" s="137"/>
    </row>
    <row r="683" spans="1:50" ht="18.75" hidden="1" customHeight="1">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c r="A687" s="189"/>
      <c r="B687" s="186"/>
      <c r="C687" s="180"/>
      <c r="D687" s="186"/>
      <c r="E687" s="345" t="s">
        <v>363</v>
      </c>
      <c r="F687" s="346"/>
      <c r="G687" s="347"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516</v>
      </c>
      <c r="AJ687" s="217"/>
      <c r="AK687" s="217"/>
      <c r="AL687" s="159"/>
      <c r="AM687" s="217" t="s">
        <v>508</v>
      </c>
      <c r="AN687" s="217"/>
      <c r="AO687" s="217"/>
      <c r="AP687" s="159"/>
      <c r="AQ687" s="159" t="s">
        <v>353</v>
      </c>
      <c r="AR687" s="130"/>
      <c r="AS687" s="130"/>
      <c r="AT687" s="131"/>
      <c r="AU687" s="136" t="s">
        <v>253</v>
      </c>
      <c r="AV687" s="136"/>
      <c r="AW687" s="136"/>
      <c r="AX687" s="137"/>
    </row>
    <row r="688" spans="1:50" ht="18.75" hidden="1" customHeight="1">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c r="A692" s="189"/>
      <c r="B692" s="186"/>
      <c r="C692" s="180"/>
      <c r="D692" s="186"/>
      <c r="E692" s="345" t="s">
        <v>363</v>
      </c>
      <c r="F692" s="346"/>
      <c r="G692" s="347"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516</v>
      </c>
      <c r="AJ692" s="217"/>
      <c r="AK692" s="217"/>
      <c r="AL692" s="159"/>
      <c r="AM692" s="217" t="s">
        <v>513</v>
      </c>
      <c r="AN692" s="217"/>
      <c r="AO692" s="217"/>
      <c r="AP692" s="159"/>
      <c r="AQ692" s="159" t="s">
        <v>353</v>
      </c>
      <c r="AR692" s="130"/>
      <c r="AS692" s="130"/>
      <c r="AT692" s="131"/>
      <c r="AU692" s="136" t="s">
        <v>253</v>
      </c>
      <c r="AV692" s="136"/>
      <c r="AW692" s="136"/>
      <c r="AX692" s="137"/>
    </row>
    <row r="693" spans="1:50" ht="18.75" hidden="1" customHeight="1">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9" hidden="1" customHeight="1">
      <c r="A697" s="189"/>
      <c r="B697" s="186"/>
      <c r="C697" s="180"/>
      <c r="D697" s="186"/>
      <c r="E697" s="122" t="s">
        <v>557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4" t="s">
        <v>31</v>
      </c>
      <c r="AH701" s="385"/>
      <c r="AI701" s="385"/>
      <c r="AJ701" s="385"/>
      <c r="AK701" s="385"/>
      <c r="AL701" s="385"/>
      <c r="AM701" s="385"/>
      <c r="AN701" s="385"/>
      <c r="AO701" s="385"/>
      <c r="AP701" s="385"/>
      <c r="AQ701" s="385"/>
      <c r="AR701" s="385"/>
      <c r="AS701" s="385"/>
      <c r="AT701" s="385"/>
      <c r="AU701" s="385"/>
      <c r="AV701" s="385"/>
      <c r="AW701" s="385"/>
      <c r="AX701" s="825"/>
    </row>
    <row r="702" spans="1:50" ht="37.5" customHeight="1">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8" t="s">
        <v>562</v>
      </c>
      <c r="AE702" s="349"/>
      <c r="AF702" s="349"/>
      <c r="AG702" s="340" t="s">
        <v>603</v>
      </c>
      <c r="AH702" s="341"/>
      <c r="AI702" s="341"/>
      <c r="AJ702" s="341"/>
      <c r="AK702" s="341"/>
      <c r="AL702" s="341"/>
      <c r="AM702" s="341"/>
      <c r="AN702" s="341"/>
      <c r="AO702" s="341"/>
      <c r="AP702" s="341"/>
      <c r="AQ702" s="341"/>
      <c r="AR702" s="341"/>
      <c r="AS702" s="341"/>
      <c r="AT702" s="341"/>
      <c r="AU702" s="341"/>
      <c r="AV702" s="341"/>
      <c r="AW702" s="341"/>
      <c r="AX702" s="342"/>
    </row>
    <row r="703" spans="1:50" ht="37.5" customHeight="1">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562</v>
      </c>
      <c r="AE703" s="329"/>
      <c r="AF703" s="329"/>
      <c r="AG703" s="340" t="s">
        <v>604</v>
      </c>
      <c r="AH703" s="341"/>
      <c r="AI703" s="341"/>
      <c r="AJ703" s="341"/>
      <c r="AK703" s="341"/>
      <c r="AL703" s="341"/>
      <c r="AM703" s="341"/>
      <c r="AN703" s="341"/>
      <c r="AO703" s="341"/>
      <c r="AP703" s="341"/>
      <c r="AQ703" s="341"/>
      <c r="AR703" s="341"/>
      <c r="AS703" s="341"/>
      <c r="AT703" s="341"/>
      <c r="AU703" s="341"/>
      <c r="AV703" s="341"/>
      <c r="AW703" s="341"/>
      <c r="AX703" s="342"/>
    </row>
    <row r="704" spans="1:50" ht="37.5" customHeight="1">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562</v>
      </c>
      <c r="AE704" s="783"/>
      <c r="AF704" s="78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30"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562</v>
      </c>
      <c r="AE705" s="715"/>
      <c r="AF705" s="715"/>
      <c r="AG705" s="125" t="s">
        <v>825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495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8.5" customHeight="1">
      <c r="A707" s="642"/>
      <c r="B707" s="643"/>
      <c r="C707" s="796"/>
      <c r="D707" s="797"/>
      <c r="E707" s="733" t="s">
        <v>434</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606</v>
      </c>
      <c r="AE708" s="605"/>
      <c r="AF708" s="605"/>
      <c r="AG708" s="742" t="s">
        <v>607</v>
      </c>
      <c r="AH708" s="743"/>
      <c r="AI708" s="743"/>
      <c r="AJ708" s="743"/>
      <c r="AK708" s="743"/>
      <c r="AL708" s="743"/>
      <c r="AM708" s="743"/>
      <c r="AN708" s="743"/>
      <c r="AO708" s="743"/>
      <c r="AP708" s="743"/>
      <c r="AQ708" s="743"/>
      <c r="AR708" s="743"/>
      <c r="AS708" s="743"/>
      <c r="AT708" s="743"/>
      <c r="AU708" s="743"/>
      <c r="AV708" s="743"/>
      <c r="AW708" s="743"/>
      <c r="AX708" s="744"/>
    </row>
    <row r="709" spans="1:50" ht="37.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562</v>
      </c>
      <c r="AE709" s="329"/>
      <c r="AF709" s="329"/>
      <c r="AG709" s="101" t="s">
        <v>826</v>
      </c>
      <c r="AH709" s="102"/>
      <c r="AI709" s="102"/>
      <c r="AJ709" s="102"/>
      <c r="AK709" s="102"/>
      <c r="AL709" s="102"/>
      <c r="AM709" s="102"/>
      <c r="AN709" s="102"/>
      <c r="AO709" s="102"/>
      <c r="AP709" s="102"/>
      <c r="AQ709" s="102"/>
      <c r="AR709" s="102"/>
      <c r="AS709" s="102"/>
      <c r="AT709" s="102"/>
      <c r="AU709" s="102"/>
      <c r="AV709" s="102"/>
      <c r="AW709" s="102"/>
      <c r="AX709" s="103"/>
    </row>
    <row r="710" spans="1:50" ht="37.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562</v>
      </c>
      <c r="AE710" s="329"/>
      <c r="AF710" s="329"/>
      <c r="AG710" s="101" t="s">
        <v>608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562</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462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606</v>
      </c>
      <c r="AE712" s="783"/>
      <c r="AF712" s="783"/>
      <c r="AG712" s="810" t="s">
        <v>610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52" t="s">
        <v>463</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606</v>
      </c>
      <c r="AE713" s="329"/>
      <c r="AF713" s="663"/>
      <c r="AG713" s="101" t="s">
        <v>610</v>
      </c>
      <c r="AH713" s="102"/>
      <c r="AI713" s="102"/>
      <c r="AJ713" s="102"/>
      <c r="AK713" s="102"/>
      <c r="AL713" s="102"/>
      <c r="AM713" s="102"/>
      <c r="AN713" s="102"/>
      <c r="AO713" s="102"/>
      <c r="AP713" s="102"/>
      <c r="AQ713" s="102"/>
      <c r="AR713" s="102"/>
      <c r="AS713" s="102"/>
      <c r="AT713" s="102"/>
      <c r="AU713" s="102"/>
      <c r="AV713" s="102"/>
      <c r="AW713" s="102"/>
      <c r="AX713" s="103"/>
    </row>
    <row r="714" spans="1:50" ht="37.5" customHeight="1">
      <c r="A714" s="645"/>
      <c r="B714" s="646"/>
      <c r="C714" s="647" t="s">
        <v>439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562</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52.5" customHeight="1">
      <c r="A715" s="640" t="s">
        <v>40</v>
      </c>
      <c r="B715" s="784"/>
      <c r="C715" s="785" t="s">
        <v>440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562</v>
      </c>
      <c r="AE715" s="605"/>
      <c r="AF715" s="656"/>
      <c r="AG715" s="742" t="s">
        <v>613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562</v>
      </c>
      <c r="AE716" s="627"/>
      <c r="AF716" s="627"/>
      <c r="AG716" s="101" t="s">
        <v>827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562</v>
      </c>
      <c r="AE717" s="329"/>
      <c r="AF717" s="329"/>
      <c r="AG717" s="101" t="s">
        <v>828</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562</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606</v>
      </c>
      <c r="AE719" s="605"/>
      <c r="AF719" s="605"/>
      <c r="AG719" s="125" t="s">
        <v>612</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8"/>
      <c r="B720" s="779"/>
      <c r="C720" s="302" t="s">
        <v>455</v>
      </c>
      <c r="D720" s="300"/>
      <c r="E720" s="300"/>
      <c r="F720" s="303"/>
      <c r="G720" s="299" t="s">
        <v>456</v>
      </c>
      <c r="H720" s="300"/>
      <c r="I720" s="300"/>
      <c r="J720" s="300"/>
      <c r="K720" s="300"/>
      <c r="L720" s="300"/>
      <c r="M720" s="300"/>
      <c r="N720" s="299" t="s">
        <v>459</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615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857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858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859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468</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5" t="s">
        <v>538</v>
      </c>
      <c r="B737" s="210"/>
      <c r="C737" s="210"/>
      <c r="D737" s="211"/>
      <c r="E737" s="994" t="s">
        <v>617</v>
      </c>
      <c r="F737" s="994"/>
      <c r="G737" s="994"/>
      <c r="H737" s="994"/>
      <c r="I737" s="994"/>
      <c r="J737" s="994"/>
      <c r="K737" s="994"/>
      <c r="L737" s="994"/>
      <c r="M737" s="994"/>
      <c r="N737" s="368" t="s">
        <v>531</v>
      </c>
      <c r="O737" s="368"/>
      <c r="P737" s="368"/>
      <c r="Q737" s="368"/>
      <c r="R737" s="994" t="s">
        <v>618</v>
      </c>
      <c r="S737" s="994"/>
      <c r="T737" s="994"/>
      <c r="U737" s="994"/>
      <c r="V737" s="994"/>
      <c r="W737" s="994"/>
      <c r="X737" s="994"/>
      <c r="Y737" s="994"/>
      <c r="Z737" s="994"/>
      <c r="AA737" s="368" t="s">
        <v>530</v>
      </c>
      <c r="AB737" s="368"/>
      <c r="AC737" s="368"/>
      <c r="AD737" s="368"/>
      <c r="AE737" s="994" t="s">
        <v>619</v>
      </c>
      <c r="AF737" s="994"/>
      <c r="AG737" s="994"/>
      <c r="AH737" s="994"/>
      <c r="AI737" s="994"/>
      <c r="AJ737" s="994"/>
      <c r="AK737" s="994"/>
      <c r="AL737" s="994"/>
      <c r="AM737" s="994"/>
      <c r="AN737" s="368" t="s">
        <v>529</v>
      </c>
      <c r="AO737" s="368"/>
      <c r="AP737" s="368"/>
      <c r="AQ737" s="368"/>
      <c r="AR737" s="986" t="s">
        <v>620</v>
      </c>
      <c r="AS737" s="987"/>
      <c r="AT737" s="987"/>
      <c r="AU737" s="987"/>
      <c r="AV737" s="987"/>
      <c r="AW737" s="987"/>
      <c r="AX737" s="988"/>
      <c r="AY737" s="89"/>
      <c r="AZ737" s="89"/>
    </row>
    <row r="738" spans="1:52" ht="24.75" customHeight="1">
      <c r="A738" s="995" t="s">
        <v>528</v>
      </c>
      <c r="B738" s="210"/>
      <c r="C738" s="210"/>
      <c r="D738" s="211"/>
      <c r="E738" s="994" t="s">
        <v>621</v>
      </c>
      <c r="F738" s="994"/>
      <c r="G738" s="994"/>
      <c r="H738" s="994"/>
      <c r="I738" s="994"/>
      <c r="J738" s="994"/>
      <c r="K738" s="994"/>
      <c r="L738" s="994"/>
      <c r="M738" s="994"/>
      <c r="N738" s="368" t="s">
        <v>527</v>
      </c>
      <c r="O738" s="368"/>
      <c r="P738" s="368"/>
      <c r="Q738" s="368"/>
      <c r="R738" s="994" t="s">
        <v>622</v>
      </c>
      <c r="S738" s="994"/>
      <c r="T738" s="994"/>
      <c r="U738" s="994"/>
      <c r="V738" s="994"/>
      <c r="W738" s="994"/>
      <c r="X738" s="994"/>
      <c r="Y738" s="994"/>
      <c r="Z738" s="994"/>
      <c r="AA738" s="368" t="s">
        <v>526</v>
      </c>
      <c r="AB738" s="368"/>
      <c r="AC738" s="368"/>
      <c r="AD738" s="368"/>
      <c r="AE738" s="994" t="s">
        <v>623</v>
      </c>
      <c r="AF738" s="994"/>
      <c r="AG738" s="994"/>
      <c r="AH738" s="994"/>
      <c r="AI738" s="994"/>
      <c r="AJ738" s="994"/>
      <c r="AK738" s="994"/>
      <c r="AL738" s="994"/>
      <c r="AM738" s="994"/>
      <c r="AN738" s="368" t="s">
        <v>522</v>
      </c>
      <c r="AO738" s="368"/>
      <c r="AP738" s="368"/>
      <c r="AQ738" s="368"/>
      <c r="AR738" s="986" t="s">
        <v>624</v>
      </c>
      <c r="AS738" s="987"/>
      <c r="AT738" s="987"/>
      <c r="AU738" s="987"/>
      <c r="AV738" s="987"/>
      <c r="AW738" s="987"/>
      <c r="AX738" s="988"/>
    </row>
    <row r="739" spans="1:52" ht="24.75" customHeight="1" thickBot="1">
      <c r="A739" s="996" t="s">
        <v>518</v>
      </c>
      <c r="B739" s="997"/>
      <c r="C739" s="997"/>
      <c r="D739" s="998"/>
      <c r="E739" s="999" t="s">
        <v>558</v>
      </c>
      <c r="F739" s="989"/>
      <c r="G739" s="989"/>
      <c r="H739" s="93" t="str">
        <f>IF(E739="", "", "(")</f>
        <v>(</v>
      </c>
      <c r="I739" s="989"/>
      <c r="J739" s="989"/>
      <c r="K739" s="93" t="str">
        <f>IF(OR(I739="　", I739=""), "", "-")</f>
        <v/>
      </c>
      <c r="L739" s="990">
        <v>22</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4" customHeight="1">
      <c r="A740" s="614" t="s">
        <v>498</v>
      </c>
      <c r="B740" s="615"/>
      <c r="C740" s="615"/>
      <c r="D740" s="615"/>
      <c r="E740" s="615"/>
      <c r="F740" s="616"/>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t="s">
        <v>625</v>
      </c>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500</v>
      </c>
      <c r="B779" s="629"/>
      <c r="C779" s="629"/>
      <c r="D779" s="629"/>
      <c r="E779" s="629"/>
      <c r="F779" s="630"/>
      <c r="G779" s="595" t="s">
        <v>839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840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626</v>
      </c>
      <c r="H781" s="671"/>
      <c r="I781" s="671"/>
      <c r="J781" s="671"/>
      <c r="K781" s="672"/>
      <c r="L781" s="664" t="s">
        <v>628</v>
      </c>
      <c r="M781" s="665"/>
      <c r="N781" s="665"/>
      <c r="O781" s="665"/>
      <c r="P781" s="665"/>
      <c r="Q781" s="665"/>
      <c r="R781" s="665"/>
      <c r="S781" s="665"/>
      <c r="T781" s="665"/>
      <c r="U781" s="665"/>
      <c r="V781" s="665"/>
      <c r="W781" s="665"/>
      <c r="X781" s="666"/>
      <c r="Y781" s="388">
        <v>15</v>
      </c>
      <c r="Z781" s="389"/>
      <c r="AA781" s="389"/>
      <c r="AB781" s="805"/>
      <c r="AC781" s="670" t="s">
        <v>626</v>
      </c>
      <c r="AD781" s="671"/>
      <c r="AE781" s="671"/>
      <c r="AF781" s="671"/>
      <c r="AG781" s="672"/>
      <c r="AH781" s="664" t="s">
        <v>631</v>
      </c>
      <c r="AI781" s="665"/>
      <c r="AJ781" s="665"/>
      <c r="AK781" s="665"/>
      <c r="AL781" s="665"/>
      <c r="AM781" s="665"/>
      <c r="AN781" s="665"/>
      <c r="AO781" s="665"/>
      <c r="AP781" s="665"/>
      <c r="AQ781" s="665"/>
      <c r="AR781" s="665"/>
      <c r="AS781" s="665"/>
      <c r="AT781" s="666"/>
      <c r="AU781" s="388">
        <v>2</v>
      </c>
      <c r="AV781" s="389"/>
      <c r="AW781" s="389"/>
      <c r="AX781" s="390"/>
    </row>
    <row r="782" spans="1:50" ht="24.75" customHeight="1">
      <c r="A782" s="631"/>
      <c r="B782" s="632"/>
      <c r="C782" s="632"/>
      <c r="D782" s="632"/>
      <c r="E782" s="632"/>
      <c r="F782" s="633"/>
      <c r="G782" s="606" t="s">
        <v>627</v>
      </c>
      <c r="H782" s="607"/>
      <c r="I782" s="607"/>
      <c r="J782" s="607"/>
      <c r="K782" s="608"/>
      <c r="L782" s="598" t="s">
        <v>629</v>
      </c>
      <c r="M782" s="599"/>
      <c r="N782" s="599"/>
      <c r="O782" s="599"/>
      <c r="P782" s="599"/>
      <c r="Q782" s="599"/>
      <c r="R782" s="599"/>
      <c r="S782" s="599"/>
      <c r="T782" s="599"/>
      <c r="U782" s="599"/>
      <c r="V782" s="599"/>
      <c r="W782" s="599"/>
      <c r="X782" s="600"/>
      <c r="Y782" s="601">
        <v>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t="s">
        <v>626</v>
      </c>
      <c r="H783" s="607"/>
      <c r="I783" s="607"/>
      <c r="J783" s="607"/>
      <c r="K783" s="608"/>
      <c r="L783" s="598" t="s">
        <v>630</v>
      </c>
      <c r="M783" s="599"/>
      <c r="N783" s="599"/>
      <c r="O783" s="599"/>
      <c r="P783" s="599"/>
      <c r="Q783" s="599"/>
      <c r="R783" s="599"/>
      <c r="S783" s="599"/>
      <c r="T783" s="599"/>
      <c r="U783" s="599"/>
      <c r="V783" s="599"/>
      <c r="W783" s="599"/>
      <c r="X783" s="600"/>
      <c r="Y783" s="601">
        <v>0.3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21.3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v>
      </c>
      <c r="AV791" s="832"/>
      <c r="AW791" s="832"/>
      <c r="AX791" s="834"/>
    </row>
    <row r="792" spans="1:50" ht="24.75" customHeight="1">
      <c r="A792" s="631"/>
      <c r="B792" s="632"/>
      <c r="C792" s="632"/>
      <c r="D792" s="632"/>
      <c r="E792" s="632"/>
      <c r="F792" s="633"/>
      <c r="G792" s="595" t="s">
        <v>841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842</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632</v>
      </c>
      <c r="H794" s="671"/>
      <c r="I794" s="671"/>
      <c r="J794" s="671"/>
      <c r="K794" s="672"/>
      <c r="L794" s="664" t="s">
        <v>633</v>
      </c>
      <c r="M794" s="665"/>
      <c r="N794" s="665"/>
      <c r="O794" s="665"/>
      <c r="P794" s="665"/>
      <c r="Q794" s="665"/>
      <c r="R794" s="665"/>
      <c r="S794" s="665"/>
      <c r="T794" s="665"/>
      <c r="U794" s="665"/>
      <c r="V794" s="665"/>
      <c r="W794" s="665"/>
      <c r="X794" s="666"/>
      <c r="Y794" s="388">
        <v>2</v>
      </c>
      <c r="Z794" s="389"/>
      <c r="AA794" s="389"/>
      <c r="AB794" s="805"/>
      <c r="AC794" s="670" t="s">
        <v>626</v>
      </c>
      <c r="AD794" s="671"/>
      <c r="AE794" s="671"/>
      <c r="AF794" s="671"/>
      <c r="AG794" s="672"/>
      <c r="AH794" s="664" t="s">
        <v>634</v>
      </c>
      <c r="AI794" s="665"/>
      <c r="AJ794" s="665"/>
      <c r="AK794" s="665"/>
      <c r="AL794" s="665"/>
      <c r="AM794" s="665"/>
      <c r="AN794" s="665"/>
      <c r="AO794" s="665"/>
      <c r="AP794" s="665"/>
      <c r="AQ794" s="665"/>
      <c r="AR794" s="665"/>
      <c r="AS794" s="665"/>
      <c r="AT794" s="666"/>
      <c r="AU794" s="388">
        <v>2</v>
      </c>
      <c r="AV794" s="389"/>
      <c r="AW794" s="389"/>
      <c r="AX794" s="390"/>
    </row>
    <row r="795" spans="1:50" ht="24.75"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v>
      </c>
      <c r="AV804" s="832"/>
      <c r="AW804" s="832"/>
      <c r="AX804" s="834"/>
    </row>
    <row r="805" spans="1:50" ht="24.75" customHeight="1">
      <c r="A805" s="631"/>
      <c r="B805" s="632"/>
      <c r="C805" s="632"/>
      <c r="D805" s="632"/>
      <c r="E805" s="632"/>
      <c r="F805" s="633"/>
      <c r="G805" s="595" t="s">
        <v>843</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845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c r="A807" s="631"/>
      <c r="B807" s="632"/>
      <c r="C807" s="632"/>
      <c r="D807" s="632"/>
      <c r="E807" s="632"/>
      <c r="F807" s="633"/>
      <c r="G807" s="670" t="s">
        <v>632</v>
      </c>
      <c r="H807" s="671"/>
      <c r="I807" s="671"/>
      <c r="J807" s="671"/>
      <c r="K807" s="672"/>
      <c r="L807" s="664" t="s">
        <v>635</v>
      </c>
      <c r="M807" s="665"/>
      <c r="N807" s="665"/>
      <c r="O807" s="665"/>
      <c r="P807" s="665"/>
      <c r="Q807" s="665"/>
      <c r="R807" s="665"/>
      <c r="S807" s="665"/>
      <c r="T807" s="665"/>
      <c r="U807" s="665"/>
      <c r="V807" s="665"/>
      <c r="W807" s="665"/>
      <c r="X807" s="666"/>
      <c r="Y807" s="388">
        <v>8</v>
      </c>
      <c r="Z807" s="389"/>
      <c r="AA807" s="389"/>
      <c r="AB807" s="805"/>
      <c r="AC807" s="670" t="s">
        <v>636</v>
      </c>
      <c r="AD807" s="671"/>
      <c r="AE807" s="671"/>
      <c r="AF807" s="671"/>
      <c r="AG807" s="672"/>
      <c r="AH807" s="664" t="s">
        <v>692</v>
      </c>
      <c r="AI807" s="665"/>
      <c r="AJ807" s="665"/>
      <c r="AK807" s="665"/>
      <c r="AL807" s="665"/>
      <c r="AM807" s="665"/>
      <c r="AN807" s="665"/>
      <c r="AO807" s="665"/>
      <c r="AP807" s="665"/>
      <c r="AQ807" s="665"/>
      <c r="AR807" s="665"/>
      <c r="AS807" s="665"/>
      <c r="AT807" s="666"/>
      <c r="AU807" s="388">
        <v>1</v>
      </c>
      <c r="AV807" s="389"/>
      <c r="AW807" s="389"/>
      <c r="AX807" s="390"/>
    </row>
    <row r="808" spans="1:50" ht="24.75"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t="s">
        <v>693</v>
      </c>
      <c r="AD808" s="607"/>
      <c r="AE808" s="607"/>
      <c r="AF808" s="607"/>
      <c r="AG808" s="608"/>
      <c r="AH808" s="598" t="s">
        <v>694</v>
      </c>
      <c r="AI808" s="599"/>
      <c r="AJ808" s="599"/>
      <c r="AK808" s="599"/>
      <c r="AL808" s="599"/>
      <c r="AM808" s="599"/>
      <c r="AN808" s="599"/>
      <c r="AO808" s="599"/>
      <c r="AP808" s="599"/>
      <c r="AQ808" s="599"/>
      <c r="AR808" s="599"/>
      <c r="AS808" s="599"/>
      <c r="AT808" s="600"/>
      <c r="AU808" s="601">
        <v>0.6</v>
      </c>
      <c r="AV808" s="602"/>
      <c r="AW808" s="602"/>
      <c r="AX808" s="603"/>
    </row>
    <row r="809" spans="1:50" ht="24.75"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t="s">
        <v>693</v>
      </c>
      <c r="AD809" s="607"/>
      <c r="AE809" s="607"/>
      <c r="AF809" s="607"/>
      <c r="AG809" s="608"/>
      <c r="AH809" s="598" t="s">
        <v>694</v>
      </c>
      <c r="AI809" s="599"/>
      <c r="AJ809" s="599"/>
      <c r="AK809" s="599"/>
      <c r="AL809" s="599"/>
      <c r="AM809" s="599"/>
      <c r="AN809" s="599"/>
      <c r="AO809" s="599"/>
      <c r="AP809" s="599"/>
      <c r="AQ809" s="599"/>
      <c r="AR809" s="599"/>
      <c r="AS809" s="599"/>
      <c r="AT809" s="600"/>
      <c r="AU809" s="601">
        <v>0.2</v>
      </c>
      <c r="AV809" s="602"/>
      <c r="AW809" s="602"/>
      <c r="AX809" s="603"/>
    </row>
    <row r="810" spans="1:50" ht="24.75"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t="s">
        <v>693</v>
      </c>
      <c r="AD810" s="607"/>
      <c r="AE810" s="607"/>
      <c r="AF810" s="607"/>
      <c r="AG810" s="608"/>
      <c r="AH810" s="598" t="s">
        <v>694</v>
      </c>
      <c r="AI810" s="599"/>
      <c r="AJ810" s="599"/>
      <c r="AK810" s="599"/>
      <c r="AL810" s="599"/>
      <c r="AM810" s="599"/>
      <c r="AN810" s="599"/>
      <c r="AO810" s="599"/>
      <c r="AP810" s="599"/>
      <c r="AQ810" s="599"/>
      <c r="AR810" s="599"/>
      <c r="AS810" s="599"/>
      <c r="AT810" s="600"/>
      <c r="AU810" s="601">
        <v>0.1</v>
      </c>
      <c r="AV810" s="602"/>
      <c r="AW810" s="602"/>
      <c r="AX810" s="603"/>
    </row>
    <row r="811" spans="1:50" ht="24.75"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8</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1.9000000000000001</v>
      </c>
      <c r="AV817" s="832"/>
      <c r="AW817" s="832"/>
      <c r="AX817" s="834"/>
    </row>
    <row r="818" spans="1:50" ht="24.75" customHeight="1">
      <c r="A818" s="631"/>
      <c r="B818" s="632"/>
      <c r="C818" s="632"/>
      <c r="D818" s="632"/>
      <c r="E818" s="632"/>
      <c r="F818" s="633"/>
      <c r="G818" s="595" t="s">
        <v>844</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846</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c r="A820" s="631"/>
      <c r="B820" s="632"/>
      <c r="C820" s="632"/>
      <c r="D820" s="632"/>
      <c r="E820" s="632"/>
      <c r="F820" s="633"/>
      <c r="G820" s="670" t="s">
        <v>637</v>
      </c>
      <c r="H820" s="671"/>
      <c r="I820" s="671"/>
      <c r="J820" s="671"/>
      <c r="K820" s="672"/>
      <c r="L820" s="664" t="s">
        <v>638</v>
      </c>
      <c r="M820" s="665"/>
      <c r="N820" s="665"/>
      <c r="O820" s="665"/>
      <c r="P820" s="665"/>
      <c r="Q820" s="665"/>
      <c r="R820" s="665"/>
      <c r="S820" s="665"/>
      <c r="T820" s="665"/>
      <c r="U820" s="665"/>
      <c r="V820" s="665"/>
      <c r="W820" s="665"/>
      <c r="X820" s="666"/>
      <c r="Y820" s="388">
        <v>2</v>
      </c>
      <c r="Z820" s="389"/>
      <c r="AA820" s="389"/>
      <c r="AB820" s="805"/>
      <c r="AC820" s="670" t="s">
        <v>693</v>
      </c>
      <c r="AD820" s="671"/>
      <c r="AE820" s="671"/>
      <c r="AF820" s="671"/>
      <c r="AG820" s="672"/>
      <c r="AH820" s="664" t="s">
        <v>698</v>
      </c>
      <c r="AI820" s="906"/>
      <c r="AJ820" s="906"/>
      <c r="AK820" s="906"/>
      <c r="AL820" s="906"/>
      <c r="AM820" s="906"/>
      <c r="AN820" s="906"/>
      <c r="AO820" s="906"/>
      <c r="AP820" s="906"/>
      <c r="AQ820" s="906"/>
      <c r="AR820" s="906"/>
      <c r="AS820" s="906"/>
      <c r="AT820" s="907"/>
      <c r="AU820" s="388">
        <v>2</v>
      </c>
      <c r="AV820" s="389"/>
      <c r="AW820" s="389"/>
      <c r="AX820" s="390"/>
    </row>
    <row r="821" spans="1:50" ht="24.75" customHeight="1">
      <c r="A821" s="631"/>
      <c r="B821" s="632"/>
      <c r="C821" s="632"/>
      <c r="D821" s="632"/>
      <c r="E821" s="632"/>
      <c r="F821" s="633"/>
      <c r="G821" s="606" t="s">
        <v>637</v>
      </c>
      <c r="H821" s="607"/>
      <c r="I821" s="607"/>
      <c r="J821" s="607"/>
      <c r="K821" s="608"/>
      <c r="L821" s="598" t="s">
        <v>639</v>
      </c>
      <c r="M821" s="599"/>
      <c r="N821" s="599"/>
      <c r="O821" s="599"/>
      <c r="P821" s="599"/>
      <c r="Q821" s="599"/>
      <c r="R821" s="599"/>
      <c r="S821" s="599"/>
      <c r="T821" s="599"/>
      <c r="U821" s="599"/>
      <c r="V821" s="599"/>
      <c r="W821" s="599"/>
      <c r="X821" s="600"/>
      <c r="Y821" s="601">
        <v>2</v>
      </c>
      <c r="Z821" s="602"/>
      <c r="AA821" s="602"/>
      <c r="AB821" s="612"/>
      <c r="AC821" s="606" t="s">
        <v>693</v>
      </c>
      <c r="AD821" s="607"/>
      <c r="AE821" s="607"/>
      <c r="AF821" s="607"/>
      <c r="AG821" s="608"/>
      <c r="AH821" s="598" t="s">
        <v>698</v>
      </c>
      <c r="AI821" s="839"/>
      <c r="AJ821" s="839"/>
      <c r="AK821" s="839"/>
      <c r="AL821" s="839"/>
      <c r="AM821" s="839"/>
      <c r="AN821" s="839"/>
      <c r="AO821" s="839"/>
      <c r="AP821" s="839"/>
      <c r="AQ821" s="839"/>
      <c r="AR821" s="839"/>
      <c r="AS821" s="839"/>
      <c r="AT821" s="840"/>
      <c r="AU821" s="601">
        <v>1</v>
      </c>
      <c r="AV821" s="602"/>
      <c r="AW821" s="602"/>
      <c r="AX821" s="603"/>
    </row>
    <row r="822" spans="1:50" ht="24.75"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t="s">
        <v>693</v>
      </c>
      <c r="AD822" s="607"/>
      <c r="AE822" s="607"/>
      <c r="AF822" s="607"/>
      <c r="AG822" s="608"/>
      <c r="AH822" s="598" t="s">
        <v>698</v>
      </c>
      <c r="AI822" s="839"/>
      <c r="AJ822" s="839"/>
      <c r="AK822" s="839"/>
      <c r="AL822" s="839"/>
      <c r="AM822" s="839"/>
      <c r="AN822" s="839"/>
      <c r="AO822" s="839"/>
      <c r="AP822" s="839"/>
      <c r="AQ822" s="839"/>
      <c r="AR822" s="839"/>
      <c r="AS822" s="839"/>
      <c r="AT822" s="840"/>
      <c r="AU822" s="601">
        <v>1</v>
      </c>
      <c r="AV822" s="602"/>
      <c r="AW822" s="602"/>
      <c r="AX822" s="603"/>
    </row>
    <row r="823" spans="1:50" ht="24.75"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t="s">
        <v>693</v>
      </c>
      <c r="AD823" s="607"/>
      <c r="AE823" s="607"/>
      <c r="AF823" s="607"/>
      <c r="AG823" s="608"/>
      <c r="AH823" s="598" t="s">
        <v>698</v>
      </c>
      <c r="AI823" s="839"/>
      <c r="AJ823" s="839"/>
      <c r="AK823" s="839"/>
      <c r="AL823" s="839"/>
      <c r="AM823" s="839"/>
      <c r="AN823" s="839"/>
      <c r="AO823" s="839"/>
      <c r="AP823" s="839"/>
      <c r="AQ823" s="839"/>
      <c r="AR823" s="839"/>
      <c r="AS823" s="839"/>
      <c r="AT823" s="840"/>
      <c r="AU823" s="601">
        <v>1</v>
      </c>
      <c r="AV823" s="602"/>
      <c r="AW823" s="602"/>
      <c r="AX823" s="603"/>
    </row>
    <row r="824" spans="1:50" ht="24.75"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t="s">
        <v>693</v>
      </c>
      <c r="AD824" s="607"/>
      <c r="AE824" s="607"/>
      <c r="AF824" s="607"/>
      <c r="AG824" s="608"/>
      <c r="AH824" s="598" t="s">
        <v>694</v>
      </c>
      <c r="AI824" s="839"/>
      <c r="AJ824" s="839"/>
      <c r="AK824" s="839"/>
      <c r="AL824" s="839"/>
      <c r="AM824" s="839"/>
      <c r="AN824" s="839"/>
      <c r="AO824" s="839"/>
      <c r="AP824" s="839"/>
      <c r="AQ824" s="839"/>
      <c r="AR824" s="839"/>
      <c r="AS824" s="839"/>
      <c r="AT824" s="840"/>
      <c r="AU824" s="601">
        <v>1</v>
      </c>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4</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6</v>
      </c>
      <c r="AV830" s="832"/>
      <c r="AW830" s="832"/>
      <c r="AX830" s="834"/>
    </row>
    <row r="831" spans="1:50" ht="24.75" customHeight="1" thickBot="1">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460</v>
      </c>
      <c r="AM831" s="281"/>
      <c r="AN831" s="281"/>
      <c r="AO831" s="82" t="s">
        <v>640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7"/>
      <c r="B836" s="367"/>
      <c r="C836" s="367" t="s">
        <v>26</v>
      </c>
      <c r="D836" s="367"/>
      <c r="E836" s="367"/>
      <c r="F836" s="367"/>
      <c r="G836" s="367"/>
      <c r="H836" s="367"/>
      <c r="I836" s="367"/>
      <c r="J836" s="149" t="s">
        <v>415</v>
      </c>
      <c r="K836" s="368"/>
      <c r="L836" s="368"/>
      <c r="M836" s="368"/>
      <c r="N836" s="368"/>
      <c r="O836" s="368"/>
      <c r="P836" s="369" t="s">
        <v>365</v>
      </c>
      <c r="Q836" s="369"/>
      <c r="R836" s="369"/>
      <c r="S836" s="369"/>
      <c r="T836" s="369"/>
      <c r="U836" s="369"/>
      <c r="V836" s="369"/>
      <c r="W836" s="369"/>
      <c r="X836" s="369"/>
      <c r="Y836" s="370" t="s">
        <v>413</v>
      </c>
      <c r="Z836" s="371"/>
      <c r="AA836" s="371"/>
      <c r="AB836" s="371"/>
      <c r="AC836" s="149" t="s">
        <v>454</v>
      </c>
      <c r="AD836" s="149"/>
      <c r="AE836" s="149"/>
      <c r="AF836" s="149"/>
      <c r="AG836" s="149"/>
      <c r="AH836" s="370" t="s">
        <v>482</v>
      </c>
      <c r="AI836" s="367"/>
      <c r="AJ836" s="367"/>
      <c r="AK836" s="367"/>
      <c r="AL836" s="367" t="s">
        <v>21</v>
      </c>
      <c r="AM836" s="367"/>
      <c r="AN836" s="367"/>
      <c r="AO836" s="372"/>
      <c r="AP836" s="373" t="s">
        <v>416</v>
      </c>
      <c r="AQ836" s="373"/>
      <c r="AR836" s="373"/>
      <c r="AS836" s="373"/>
      <c r="AT836" s="373"/>
      <c r="AU836" s="373"/>
      <c r="AV836" s="373"/>
      <c r="AW836" s="373"/>
      <c r="AX836" s="373"/>
    </row>
    <row r="837" spans="1:50" ht="30" customHeight="1">
      <c r="A837" s="379">
        <v>1</v>
      </c>
      <c r="B837" s="379">
        <v>1</v>
      </c>
      <c r="C837" s="364" t="s">
        <v>641</v>
      </c>
      <c r="D837" s="350"/>
      <c r="E837" s="350"/>
      <c r="F837" s="350"/>
      <c r="G837" s="350"/>
      <c r="H837" s="350"/>
      <c r="I837" s="350"/>
      <c r="J837" s="351">
        <v>9360001001283</v>
      </c>
      <c r="K837" s="352"/>
      <c r="L837" s="352"/>
      <c r="M837" s="352"/>
      <c r="N837" s="352"/>
      <c r="O837" s="352"/>
      <c r="P837" s="365" t="s">
        <v>642</v>
      </c>
      <c r="Q837" s="353"/>
      <c r="R837" s="353"/>
      <c r="S837" s="353"/>
      <c r="T837" s="353"/>
      <c r="U837" s="353"/>
      <c r="V837" s="353"/>
      <c r="W837" s="353"/>
      <c r="X837" s="353"/>
      <c r="Y837" s="354">
        <v>21</v>
      </c>
      <c r="Z837" s="355"/>
      <c r="AA837" s="355"/>
      <c r="AB837" s="356"/>
      <c r="AC837" s="366" t="s">
        <v>493</v>
      </c>
      <c r="AD837" s="374"/>
      <c r="AE837" s="374"/>
      <c r="AF837" s="374"/>
      <c r="AG837" s="374"/>
      <c r="AH837" s="375" t="s">
        <v>643</v>
      </c>
      <c r="AI837" s="376"/>
      <c r="AJ837" s="376"/>
      <c r="AK837" s="376"/>
      <c r="AL837" s="360" t="s">
        <v>643</v>
      </c>
      <c r="AM837" s="361"/>
      <c r="AN837" s="361"/>
      <c r="AO837" s="362"/>
      <c r="AP837" s="363" t="s">
        <v>644</v>
      </c>
      <c r="AQ837" s="363"/>
      <c r="AR837" s="363"/>
      <c r="AS837" s="363"/>
      <c r="AT837" s="363"/>
      <c r="AU837" s="363"/>
      <c r="AV837" s="363"/>
      <c r="AW837" s="363"/>
      <c r="AX837" s="363"/>
    </row>
    <row r="838" spans="1:50" ht="30" hidden="1" customHeight="1">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7"/>
      <c r="B869" s="367"/>
      <c r="C869" s="367" t="s">
        <v>26</v>
      </c>
      <c r="D869" s="367"/>
      <c r="E869" s="367"/>
      <c r="F869" s="367"/>
      <c r="G869" s="367"/>
      <c r="H869" s="367"/>
      <c r="I869" s="367"/>
      <c r="J869" s="149" t="s">
        <v>415</v>
      </c>
      <c r="K869" s="368"/>
      <c r="L869" s="368"/>
      <c r="M869" s="368"/>
      <c r="N869" s="368"/>
      <c r="O869" s="368"/>
      <c r="P869" s="369" t="s">
        <v>365</v>
      </c>
      <c r="Q869" s="369"/>
      <c r="R869" s="369"/>
      <c r="S869" s="369"/>
      <c r="T869" s="369"/>
      <c r="U869" s="369"/>
      <c r="V869" s="369"/>
      <c r="W869" s="369"/>
      <c r="X869" s="369"/>
      <c r="Y869" s="370" t="s">
        <v>413</v>
      </c>
      <c r="Z869" s="371"/>
      <c r="AA869" s="371"/>
      <c r="AB869" s="371"/>
      <c r="AC869" s="149" t="s">
        <v>454</v>
      </c>
      <c r="AD869" s="149"/>
      <c r="AE869" s="149"/>
      <c r="AF869" s="149"/>
      <c r="AG869" s="149"/>
      <c r="AH869" s="370" t="s">
        <v>482</v>
      </c>
      <c r="AI869" s="367"/>
      <c r="AJ869" s="367"/>
      <c r="AK869" s="367"/>
      <c r="AL869" s="367" t="s">
        <v>21</v>
      </c>
      <c r="AM869" s="367"/>
      <c r="AN869" s="367"/>
      <c r="AO869" s="372"/>
      <c r="AP869" s="373" t="s">
        <v>416</v>
      </c>
      <c r="AQ869" s="373"/>
      <c r="AR869" s="373"/>
      <c r="AS869" s="373"/>
      <c r="AT869" s="373"/>
      <c r="AU869" s="373"/>
      <c r="AV869" s="373"/>
      <c r="AW869" s="373"/>
      <c r="AX869" s="373"/>
    </row>
    <row r="870" spans="1:50" ht="30" customHeight="1">
      <c r="A870" s="379">
        <v>1</v>
      </c>
      <c r="B870" s="379">
        <v>1</v>
      </c>
      <c r="C870" s="364" t="s">
        <v>645</v>
      </c>
      <c r="D870" s="350"/>
      <c r="E870" s="350"/>
      <c r="F870" s="350"/>
      <c r="G870" s="350"/>
      <c r="H870" s="350"/>
      <c r="I870" s="350"/>
      <c r="J870" s="351">
        <v>8360001007166</v>
      </c>
      <c r="K870" s="352"/>
      <c r="L870" s="352"/>
      <c r="M870" s="352"/>
      <c r="N870" s="352"/>
      <c r="O870" s="352"/>
      <c r="P870" s="365" t="s">
        <v>631</v>
      </c>
      <c r="Q870" s="353"/>
      <c r="R870" s="353"/>
      <c r="S870" s="353"/>
      <c r="T870" s="353"/>
      <c r="U870" s="353"/>
      <c r="V870" s="353"/>
      <c r="W870" s="353"/>
      <c r="X870" s="353"/>
      <c r="Y870" s="354">
        <v>2</v>
      </c>
      <c r="Z870" s="355"/>
      <c r="AA870" s="355"/>
      <c r="AB870" s="356"/>
      <c r="AC870" s="366" t="s">
        <v>493</v>
      </c>
      <c r="AD870" s="374"/>
      <c r="AE870" s="374"/>
      <c r="AF870" s="374"/>
      <c r="AG870" s="374"/>
      <c r="AH870" s="375" t="s">
        <v>643</v>
      </c>
      <c r="AI870" s="376"/>
      <c r="AJ870" s="376"/>
      <c r="AK870" s="376"/>
      <c r="AL870" s="360" t="s">
        <v>646</v>
      </c>
      <c r="AM870" s="361"/>
      <c r="AN870" s="361"/>
      <c r="AO870" s="362"/>
      <c r="AP870" s="363" t="s">
        <v>647</v>
      </c>
      <c r="AQ870" s="363"/>
      <c r="AR870" s="363"/>
      <c r="AS870" s="363"/>
      <c r="AT870" s="363"/>
      <c r="AU870" s="363"/>
      <c r="AV870" s="363"/>
      <c r="AW870" s="363"/>
      <c r="AX870" s="363"/>
    </row>
    <row r="871" spans="1:50" ht="30" hidden="1" customHeight="1">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7"/>
      <c r="B902" s="367"/>
      <c r="C902" s="367" t="s">
        <v>26</v>
      </c>
      <c r="D902" s="367"/>
      <c r="E902" s="367"/>
      <c r="F902" s="367"/>
      <c r="G902" s="367"/>
      <c r="H902" s="367"/>
      <c r="I902" s="367"/>
      <c r="J902" s="149" t="s">
        <v>415</v>
      </c>
      <c r="K902" s="368"/>
      <c r="L902" s="368"/>
      <c r="M902" s="368"/>
      <c r="N902" s="368"/>
      <c r="O902" s="368"/>
      <c r="P902" s="369" t="s">
        <v>365</v>
      </c>
      <c r="Q902" s="369"/>
      <c r="R902" s="369"/>
      <c r="S902" s="369"/>
      <c r="T902" s="369"/>
      <c r="U902" s="369"/>
      <c r="V902" s="369"/>
      <c r="W902" s="369"/>
      <c r="X902" s="369"/>
      <c r="Y902" s="370" t="s">
        <v>413</v>
      </c>
      <c r="Z902" s="371"/>
      <c r="AA902" s="371"/>
      <c r="AB902" s="371"/>
      <c r="AC902" s="149" t="s">
        <v>454</v>
      </c>
      <c r="AD902" s="149"/>
      <c r="AE902" s="149"/>
      <c r="AF902" s="149"/>
      <c r="AG902" s="149"/>
      <c r="AH902" s="370" t="s">
        <v>482</v>
      </c>
      <c r="AI902" s="367"/>
      <c r="AJ902" s="367"/>
      <c r="AK902" s="367"/>
      <c r="AL902" s="367" t="s">
        <v>21</v>
      </c>
      <c r="AM902" s="367"/>
      <c r="AN902" s="367"/>
      <c r="AO902" s="372"/>
      <c r="AP902" s="373" t="s">
        <v>416</v>
      </c>
      <c r="AQ902" s="373"/>
      <c r="AR902" s="373"/>
      <c r="AS902" s="373"/>
      <c r="AT902" s="373"/>
      <c r="AU902" s="373"/>
      <c r="AV902" s="373"/>
      <c r="AW902" s="373"/>
      <c r="AX902" s="373"/>
    </row>
    <row r="903" spans="1:50" ht="30" customHeight="1">
      <c r="A903" s="379">
        <v>1</v>
      </c>
      <c r="B903" s="379">
        <v>1</v>
      </c>
      <c r="C903" s="364" t="s">
        <v>648</v>
      </c>
      <c r="D903" s="350"/>
      <c r="E903" s="350"/>
      <c r="F903" s="350"/>
      <c r="G903" s="350"/>
      <c r="H903" s="350"/>
      <c r="I903" s="350"/>
      <c r="J903" s="351" t="s">
        <v>851</v>
      </c>
      <c r="K903" s="352"/>
      <c r="L903" s="352"/>
      <c r="M903" s="352"/>
      <c r="N903" s="352"/>
      <c r="O903" s="352"/>
      <c r="P903" s="365" t="s">
        <v>649</v>
      </c>
      <c r="Q903" s="353"/>
      <c r="R903" s="353"/>
      <c r="S903" s="353"/>
      <c r="T903" s="353"/>
      <c r="U903" s="353"/>
      <c r="V903" s="353"/>
      <c r="W903" s="353"/>
      <c r="X903" s="353"/>
      <c r="Y903" s="354">
        <v>0.3</v>
      </c>
      <c r="Z903" s="355"/>
      <c r="AA903" s="355"/>
      <c r="AB903" s="356"/>
      <c r="AC903" s="366" t="s">
        <v>493</v>
      </c>
      <c r="AD903" s="374"/>
      <c r="AE903" s="374"/>
      <c r="AF903" s="374"/>
      <c r="AG903" s="374"/>
      <c r="AH903" s="375" t="s">
        <v>643</v>
      </c>
      <c r="AI903" s="376"/>
      <c r="AJ903" s="376"/>
      <c r="AK903" s="376"/>
      <c r="AL903" s="360" t="s">
        <v>643</v>
      </c>
      <c r="AM903" s="361"/>
      <c r="AN903" s="361"/>
      <c r="AO903" s="362"/>
      <c r="AP903" s="363" t="s">
        <v>650</v>
      </c>
      <c r="AQ903" s="363"/>
      <c r="AR903" s="363"/>
      <c r="AS903" s="363"/>
      <c r="AT903" s="363"/>
      <c r="AU903" s="363"/>
      <c r="AV903" s="363"/>
      <c r="AW903" s="363"/>
      <c r="AX903" s="363"/>
    </row>
    <row r="904" spans="1:50" ht="30" hidden="1" customHeight="1">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7"/>
      <c r="B935" s="367"/>
      <c r="C935" s="367" t="s">
        <v>26</v>
      </c>
      <c r="D935" s="367"/>
      <c r="E935" s="367"/>
      <c r="F935" s="367"/>
      <c r="G935" s="367"/>
      <c r="H935" s="367"/>
      <c r="I935" s="367"/>
      <c r="J935" s="149" t="s">
        <v>415</v>
      </c>
      <c r="K935" s="368"/>
      <c r="L935" s="368"/>
      <c r="M935" s="368"/>
      <c r="N935" s="368"/>
      <c r="O935" s="368"/>
      <c r="P935" s="369" t="s">
        <v>365</v>
      </c>
      <c r="Q935" s="369"/>
      <c r="R935" s="369"/>
      <c r="S935" s="369"/>
      <c r="T935" s="369"/>
      <c r="U935" s="369"/>
      <c r="V935" s="369"/>
      <c r="W935" s="369"/>
      <c r="X935" s="369"/>
      <c r="Y935" s="370" t="s">
        <v>413</v>
      </c>
      <c r="Z935" s="371"/>
      <c r="AA935" s="371"/>
      <c r="AB935" s="371"/>
      <c r="AC935" s="149" t="s">
        <v>454</v>
      </c>
      <c r="AD935" s="149"/>
      <c r="AE935" s="149"/>
      <c r="AF935" s="149"/>
      <c r="AG935" s="149"/>
      <c r="AH935" s="370" t="s">
        <v>482</v>
      </c>
      <c r="AI935" s="367"/>
      <c r="AJ935" s="367"/>
      <c r="AK935" s="367"/>
      <c r="AL935" s="367" t="s">
        <v>21</v>
      </c>
      <c r="AM935" s="367"/>
      <c r="AN935" s="367"/>
      <c r="AO935" s="372"/>
      <c r="AP935" s="373" t="s">
        <v>416</v>
      </c>
      <c r="AQ935" s="373"/>
      <c r="AR935" s="373"/>
      <c r="AS935" s="373"/>
      <c r="AT935" s="373"/>
      <c r="AU935" s="373"/>
      <c r="AV935" s="373"/>
      <c r="AW935" s="373"/>
      <c r="AX935" s="373"/>
    </row>
    <row r="936" spans="1:50" ht="30" customHeight="1">
      <c r="A936" s="379">
        <v>1</v>
      </c>
      <c r="B936" s="379">
        <v>1</v>
      </c>
      <c r="C936" s="364" t="s">
        <v>651</v>
      </c>
      <c r="D936" s="350"/>
      <c r="E936" s="350"/>
      <c r="F936" s="350"/>
      <c r="G936" s="350"/>
      <c r="H936" s="350"/>
      <c r="I936" s="350"/>
      <c r="J936" s="351">
        <v>5360001008613</v>
      </c>
      <c r="K936" s="352"/>
      <c r="L936" s="352"/>
      <c r="M936" s="352"/>
      <c r="N936" s="352"/>
      <c r="O936" s="352"/>
      <c r="P936" s="365" t="s">
        <v>652</v>
      </c>
      <c r="Q936" s="353"/>
      <c r="R936" s="353"/>
      <c r="S936" s="353"/>
      <c r="T936" s="353"/>
      <c r="U936" s="353"/>
      <c r="V936" s="353"/>
      <c r="W936" s="353"/>
      <c r="X936" s="353"/>
      <c r="Y936" s="354">
        <v>0.3</v>
      </c>
      <c r="Z936" s="355"/>
      <c r="AA936" s="355"/>
      <c r="AB936" s="356"/>
      <c r="AC936" s="366" t="s">
        <v>653</v>
      </c>
      <c r="AD936" s="374"/>
      <c r="AE936" s="374"/>
      <c r="AF936" s="374"/>
      <c r="AG936" s="374"/>
      <c r="AH936" s="375" t="s">
        <v>654</v>
      </c>
      <c r="AI936" s="376"/>
      <c r="AJ936" s="376"/>
      <c r="AK936" s="376"/>
      <c r="AL936" s="360" t="s">
        <v>654</v>
      </c>
      <c r="AM936" s="361"/>
      <c r="AN936" s="361"/>
      <c r="AO936" s="362"/>
      <c r="AP936" s="363" t="s">
        <v>655</v>
      </c>
      <c r="AQ936" s="363"/>
      <c r="AR936" s="363"/>
      <c r="AS936" s="363"/>
      <c r="AT936" s="363"/>
      <c r="AU936" s="363"/>
      <c r="AV936" s="363"/>
      <c r="AW936" s="363"/>
      <c r="AX936" s="363"/>
    </row>
    <row r="937" spans="1:50" ht="30" hidden="1" customHeight="1">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7"/>
      <c r="B968" s="367"/>
      <c r="C968" s="367" t="s">
        <v>26</v>
      </c>
      <c r="D968" s="367"/>
      <c r="E968" s="367"/>
      <c r="F968" s="367"/>
      <c r="G968" s="367"/>
      <c r="H968" s="367"/>
      <c r="I968" s="367"/>
      <c r="J968" s="149" t="s">
        <v>415</v>
      </c>
      <c r="K968" s="368"/>
      <c r="L968" s="368"/>
      <c r="M968" s="368"/>
      <c r="N968" s="368"/>
      <c r="O968" s="368"/>
      <c r="P968" s="369" t="s">
        <v>365</v>
      </c>
      <c r="Q968" s="369"/>
      <c r="R968" s="369"/>
      <c r="S968" s="369"/>
      <c r="T968" s="369"/>
      <c r="U968" s="369"/>
      <c r="V968" s="369"/>
      <c r="W968" s="369"/>
      <c r="X968" s="369"/>
      <c r="Y968" s="370" t="s">
        <v>413</v>
      </c>
      <c r="Z968" s="371"/>
      <c r="AA968" s="371"/>
      <c r="AB968" s="371"/>
      <c r="AC968" s="149" t="s">
        <v>454</v>
      </c>
      <c r="AD968" s="149"/>
      <c r="AE968" s="149"/>
      <c r="AF968" s="149"/>
      <c r="AG968" s="149"/>
      <c r="AH968" s="370" t="s">
        <v>482</v>
      </c>
      <c r="AI968" s="367"/>
      <c r="AJ968" s="367"/>
      <c r="AK968" s="367"/>
      <c r="AL968" s="367" t="s">
        <v>21</v>
      </c>
      <c r="AM968" s="367"/>
      <c r="AN968" s="367"/>
      <c r="AO968" s="372"/>
      <c r="AP968" s="373" t="s">
        <v>416</v>
      </c>
      <c r="AQ968" s="373"/>
      <c r="AR968" s="373"/>
      <c r="AS968" s="373"/>
      <c r="AT968" s="373"/>
      <c r="AU968" s="373"/>
      <c r="AV968" s="373"/>
      <c r="AW968" s="373"/>
      <c r="AX968" s="373"/>
    </row>
    <row r="969" spans="1:50" ht="30" customHeight="1">
      <c r="A969" s="379">
        <v>1</v>
      </c>
      <c r="B969" s="379">
        <v>1</v>
      </c>
      <c r="C969" s="364" t="s">
        <v>656</v>
      </c>
      <c r="D969" s="350"/>
      <c r="E969" s="350"/>
      <c r="F969" s="350"/>
      <c r="G969" s="350"/>
      <c r="H969" s="350"/>
      <c r="I969" s="350"/>
      <c r="J969" s="351">
        <v>2360001001406</v>
      </c>
      <c r="K969" s="352"/>
      <c r="L969" s="352"/>
      <c r="M969" s="352"/>
      <c r="N969" s="352"/>
      <c r="O969" s="352"/>
      <c r="P969" s="365" t="s">
        <v>657</v>
      </c>
      <c r="Q969" s="353"/>
      <c r="R969" s="353"/>
      <c r="S969" s="353"/>
      <c r="T969" s="353"/>
      <c r="U969" s="353"/>
      <c r="V969" s="353"/>
      <c r="W969" s="353"/>
      <c r="X969" s="353"/>
      <c r="Y969" s="354">
        <v>2</v>
      </c>
      <c r="Z969" s="355"/>
      <c r="AA969" s="355"/>
      <c r="AB969" s="356"/>
      <c r="AC969" s="366" t="s">
        <v>486</v>
      </c>
      <c r="AD969" s="374"/>
      <c r="AE969" s="374"/>
      <c r="AF969" s="374"/>
      <c r="AG969" s="374"/>
      <c r="AH969" s="375"/>
      <c r="AI969" s="376"/>
      <c r="AJ969" s="376"/>
      <c r="AK969" s="376"/>
      <c r="AL969" s="360"/>
      <c r="AM969" s="361"/>
      <c r="AN969" s="361"/>
      <c r="AO969" s="362"/>
      <c r="AP969" s="363" t="s">
        <v>658</v>
      </c>
      <c r="AQ969" s="363"/>
      <c r="AR969" s="363"/>
      <c r="AS969" s="363"/>
      <c r="AT969" s="363"/>
      <c r="AU969" s="363"/>
      <c r="AV969" s="363"/>
      <c r="AW969" s="363"/>
      <c r="AX969" s="363"/>
    </row>
    <row r="970" spans="1:50" ht="30" hidden="1" customHeight="1">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7"/>
      <c r="B1001" s="367"/>
      <c r="C1001" s="367" t="s">
        <v>26</v>
      </c>
      <c r="D1001" s="367"/>
      <c r="E1001" s="367"/>
      <c r="F1001" s="367"/>
      <c r="G1001" s="367"/>
      <c r="H1001" s="367"/>
      <c r="I1001" s="367"/>
      <c r="J1001" s="149" t="s">
        <v>415</v>
      </c>
      <c r="K1001" s="368"/>
      <c r="L1001" s="368"/>
      <c r="M1001" s="368"/>
      <c r="N1001" s="368"/>
      <c r="O1001" s="368"/>
      <c r="P1001" s="369" t="s">
        <v>365</v>
      </c>
      <c r="Q1001" s="369"/>
      <c r="R1001" s="369"/>
      <c r="S1001" s="369"/>
      <c r="T1001" s="369"/>
      <c r="U1001" s="369"/>
      <c r="V1001" s="369"/>
      <c r="W1001" s="369"/>
      <c r="X1001" s="369"/>
      <c r="Y1001" s="370" t="s">
        <v>413</v>
      </c>
      <c r="Z1001" s="371"/>
      <c r="AA1001" s="371"/>
      <c r="AB1001" s="371"/>
      <c r="AC1001" s="149" t="s">
        <v>454</v>
      </c>
      <c r="AD1001" s="149"/>
      <c r="AE1001" s="149"/>
      <c r="AF1001" s="149"/>
      <c r="AG1001" s="149"/>
      <c r="AH1001" s="370" t="s">
        <v>482</v>
      </c>
      <c r="AI1001" s="367"/>
      <c r="AJ1001" s="367"/>
      <c r="AK1001" s="367"/>
      <c r="AL1001" s="367" t="s">
        <v>21</v>
      </c>
      <c r="AM1001" s="367"/>
      <c r="AN1001" s="367"/>
      <c r="AO1001" s="372"/>
      <c r="AP1001" s="373" t="s">
        <v>416</v>
      </c>
      <c r="AQ1001" s="373"/>
      <c r="AR1001" s="373"/>
      <c r="AS1001" s="373"/>
      <c r="AT1001" s="373"/>
      <c r="AU1001" s="373"/>
      <c r="AV1001" s="373"/>
      <c r="AW1001" s="373"/>
      <c r="AX1001" s="373"/>
    </row>
    <row r="1002" spans="1:50" ht="30" customHeight="1">
      <c r="A1002" s="379">
        <v>1</v>
      </c>
      <c r="B1002" s="379">
        <v>1</v>
      </c>
      <c r="C1002" s="364" t="s">
        <v>659</v>
      </c>
      <c r="D1002" s="350"/>
      <c r="E1002" s="350"/>
      <c r="F1002" s="350"/>
      <c r="G1002" s="350"/>
      <c r="H1002" s="350"/>
      <c r="I1002" s="350"/>
      <c r="J1002" s="351">
        <v>2360001001488</v>
      </c>
      <c r="K1002" s="352"/>
      <c r="L1002" s="352"/>
      <c r="M1002" s="352"/>
      <c r="N1002" s="352"/>
      <c r="O1002" s="352"/>
      <c r="P1002" s="365" t="s">
        <v>660</v>
      </c>
      <c r="Q1002" s="353"/>
      <c r="R1002" s="353"/>
      <c r="S1002" s="353"/>
      <c r="T1002" s="353"/>
      <c r="U1002" s="353"/>
      <c r="V1002" s="353"/>
      <c r="W1002" s="353"/>
      <c r="X1002" s="353"/>
      <c r="Y1002" s="354">
        <v>1</v>
      </c>
      <c r="Z1002" s="355"/>
      <c r="AA1002" s="355"/>
      <c r="AB1002" s="356"/>
      <c r="AC1002" s="366" t="s">
        <v>653</v>
      </c>
      <c r="AD1002" s="374"/>
      <c r="AE1002" s="374"/>
      <c r="AF1002" s="374"/>
      <c r="AG1002" s="374"/>
      <c r="AH1002" s="375"/>
      <c r="AI1002" s="376"/>
      <c r="AJ1002" s="376"/>
      <c r="AK1002" s="376"/>
      <c r="AL1002" s="360"/>
      <c r="AM1002" s="361"/>
      <c r="AN1002" s="361"/>
      <c r="AO1002" s="362"/>
      <c r="AP1002" s="363" t="s">
        <v>655</v>
      </c>
      <c r="AQ1002" s="363"/>
      <c r="AR1002" s="363"/>
      <c r="AS1002" s="363"/>
      <c r="AT1002" s="363"/>
      <c r="AU1002" s="363"/>
      <c r="AV1002" s="363"/>
      <c r="AW1002" s="363"/>
      <c r="AX1002" s="363"/>
    </row>
    <row r="1003" spans="1:50" ht="30" customHeight="1">
      <c r="A1003" s="379">
        <v>2</v>
      </c>
      <c r="B1003" s="379">
        <v>1</v>
      </c>
      <c r="C1003" s="364" t="s">
        <v>659</v>
      </c>
      <c r="D1003" s="350"/>
      <c r="E1003" s="350"/>
      <c r="F1003" s="350"/>
      <c r="G1003" s="350"/>
      <c r="H1003" s="350"/>
      <c r="I1003" s="350"/>
      <c r="J1003" s="351">
        <v>2360001001488</v>
      </c>
      <c r="K1003" s="352"/>
      <c r="L1003" s="352"/>
      <c r="M1003" s="352"/>
      <c r="N1003" s="352"/>
      <c r="O1003" s="352"/>
      <c r="P1003" s="365" t="s">
        <v>661</v>
      </c>
      <c r="Q1003" s="353"/>
      <c r="R1003" s="353"/>
      <c r="S1003" s="353"/>
      <c r="T1003" s="353"/>
      <c r="U1003" s="353"/>
      <c r="V1003" s="353"/>
      <c r="W1003" s="353"/>
      <c r="X1003" s="353"/>
      <c r="Y1003" s="354">
        <v>0.7</v>
      </c>
      <c r="Z1003" s="355"/>
      <c r="AA1003" s="355"/>
      <c r="AB1003" s="356"/>
      <c r="AC1003" s="366" t="s">
        <v>653</v>
      </c>
      <c r="AD1003" s="366"/>
      <c r="AE1003" s="366"/>
      <c r="AF1003" s="366"/>
      <c r="AG1003" s="366"/>
      <c r="AH1003" s="375"/>
      <c r="AI1003" s="376"/>
      <c r="AJ1003" s="376"/>
      <c r="AK1003" s="376"/>
      <c r="AL1003" s="360"/>
      <c r="AM1003" s="361"/>
      <c r="AN1003" s="361"/>
      <c r="AO1003" s="362"/>
      <c r="AP1003" s="363" t="s">
        <v>662</v>
      </c>
      <c r="AQ1003" s="363"/>
      <c r="AR1003" s="363"/>
      <c r="AS1003" s="363"/>
      <c r="AT1003" s="363"/>
      <c r="AU1003" s="363"/>
      <c r="AV1003" s="363"/>
      <c r="AW1003" s="363"/>
      <c r="AX1003" s="363"/>
    </row>
    <row r="1004" spans="1:50" ht="30" hidden="1" customHeight="1">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7"/>
      <c r="B1034" s="367"/>
      <c r="C1034" s="367" t="s">
        <v>26</v>
      </c>
      <c r="D1034" s="367"/>
      <c r="E1034" s="367"/>
      <c r="F1034" s="367"/>
      <c r="G1034" s="367"/>
      <c r="H1034" s="367"/>
      <c r="I1034" s="367"/>
      <c r="J1034" s="149" t="s">
        <v>415</v>
      </c>
      <c r="K1034" s="368"/>
      <c r="L1034" s="368"/>
      <c r="M1034" s="368"/>
      <c r="N1034" s="368"/>
      <c r="O1034" s="368"/>
      <c r="P1034" s="369" t="s">
        <v>365</v>
      </c>
      <c r="Q1034" s="369"/>
      <c r="R1034" s="369"/>
      <c r="S1034" s="369"/>
      <c r="T1034" s="369"/>
      <c r="U1034" s="369"/>
      <c r="V1034" s="369"/>
      <c r="W1034" s="369"/>
      <c r="X1034" s="369"/>
      <c r="Y1034" s="370" t="s">
        <v>413</v>
      </c>
      <c r="Z1034" s="371"/>
      <c r="AA1034" s="371"/>
      <c r="AB1034" s="371"/>
      <c r="AC1034" s="149" t="s">
        <v>454</v>
      </c>
      <c r="AD1034" s="149"/>
      <c r="AE1034" s="149"/>
      <c r="AF1034" s="149"/>
      <c r="AG1034" s="149"/>
      <c r="AH1034" s="370" t="s">
        <v>482</v>
      </c>
      <c r="AI1034" s="367"/>
      <c r="AJ1034" s="367"/>
      <c r="AK1034" s="367"/>
      <c r="AL1034" s="367" t="s">
        <v>21</v>
      </c>
      <c r="AM1034" s="367"/>
      <c r="AN1034" s="367"/>
      <c r="AO1034" s="372"/>
      <c r="AP1034" s="373" t="s">
        <v>416</v>
      </c>
      <c r="AQ1034" s="373"/>
      <c r="AR1034" s="373"/>
      <c r="AS1034" s="373"/>
      <c r="AT1034" s="373"/>
      <c r="AU1034" s="373"/>
      <c r="AV1034" s="373"/>
      <c r="AW1034" s="373"/>
      <c r="AX1034" s="373"/>
    </row>
    <row r="1035" spans="1:50" ht="30" customHeight="1">
      <c r="A1035" s="379">
        <v>1</v>
      </c>
      <c r="B1035" s="379">
        <v>1</v>
      </c>
      <c r="C1035" s="364" t="s">
        <v>663</v>
      </c>
      <c r="D1035" s="350"/>
      <c r="E1035" s="350"/>
      <c r="F1035" s="350"/>
      <c r="G1035" s="350"/>
      <c r="H1035" s="350"/>
      <c r="I1035" s="350"/>
      <c r="J1035" s="351" t="s">
        <v>664</v>
      </c>
      <c r="K1035" s="352"/>
      <c r="L1035" s="352"/>
      <c r="M1035" s="352"/>
      <c r="N1035" s="352"/>
      <c r="O1035" s="352"/>
      <c r="P1035" s="365" t="s">
        <v>665</v>
      </c>
      <c r="Q1035" s="353"/>
      <c r="R1035" s="353"/>
      <c r="S1035" s="353"/>
      <c r="T1035" s="353"/>
      <c r="U1035" s="353"/>
      <c r="V1035" s="353"/>
      <c r="W1035" s="353"/>
      <c r="X1035" s="353"/>
      <c r="Y1035" s="354">
        <v>0.7</v>
      </c>
      <c r="Z1035" s="355"/>
      <c r="AA1035" s="355"/>
      <c r="AB1035" s="356"/>
      <c r="AC1035" s="366" t="s">
        <v>196</v>
      </c>
      <c r="AD1035" s="374"/>
      <c r="AE1035" s="374"/>
      <c r="AF1035" s="374"/>
      <c r="AG1035" s="374"/>
      <c r="AH1035" s="375" t="s">
        <v>654</v>
      </c>
      <c r="AI1035" s="376"/>
      <c r="AJ1035" s="376"/>
      <c r="AK1035" s="376"/>
      <c r="AL1035" s="360" t="s">
        <v>654</v>
      </c>
      <c r="AM1035" s="361"/>
      <c r="AN1035" s="361"/>
      <c r="AO1035" s="362"/>
      <c r="AP1035" s="363" t="s">
        <v>655</v>
      </c>
      <c r="AQ1035" s="363"/>
      <c r="AR1035" s="363"/>
      <c r="AS1035" s="363"/>
      <c r="AT1035" s="363"/>
      <c r="AU1035" s="363"/>
      <c r="AV1035" s="363"/>
      <c r="AW1035" s="363"/>
      <c r="AX1035" s="363"/>
    </row>
    <row r="1036" spans="1:50" ht="30" hidden="1" customHeight="1">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7"/>
      <c r="B1067" s="367"/>
      <c r="C1067" s="367" t="s">
        <v>26</v>
      </c>
      <c r="D1067" s="367"/>
      <c r="E1067" s="367"/>
      <c r="F1067" s="367"/>
      <c r="G1067" s="367"/>
      <c r="H1067" s="367"/>
      <c r="I1067" s="367"/>
      <c r="J1067" s="149" t="s">
        <v>415</v>
      </c>
      <c r="K1067" s="368"/>
      <c r="L1067" s="368"/>
      <c r="M1067" s="368"/>
      <c r="N1067" s="368"/>
      <c r="O1067" s="368"/>
      <c r="P1067" s="369" t="s">
        <v>365</v>
      </c>
      <c r="Q1067" s="369"/>
      <c r="R1067" s="369"/>
      <c r="S1067" s="369"/>
      <c r="T1067" s="369"/>
      <c r="U1067" s="369"/>
      <c r="V1067" s="369"/>
      <c r="W1067" s="369"/>
      <c r="X1067" s="369"/>
      <c r="Y1067" s="370" t="s">
        <v>413</v>
      </c>
      <c r="Z1067" s="371"/>
      <c r="AA1067" s="371"/>
      <c r="AB1067" s="371"/>
      <c r="AC1067" s="149" t="s">
        <v>454</v>
      </c>
      <c r="AD1067" s="149"/>
      <c r="AE1067" s="149"/>
      <c r="AF1067" s="149"/>
      <c r="AG1067" s="149"/>
      <c r="AH1067" s="370" t="s">
        <v>482</v>
      </c>
      <c r="AI1067" s="367"/>
      <c r="AJ1067" s="367"/>
      <c r="AK1067" s="367"/>
      <c r="AL1067" s="367" t="s">
        <v>21</v>
      </c>
      <c r="AM1067" s="367"/>
      <c r="AN1067" s="367"/>
      <c r="AO1067" s="372"/>
      <c r="AP1067" s="373" t="s">
        <v>416</v>
      </c>
      <c r="AQ1067" s="373"/>
      <c r="AR1067" s="373"/>
      <c r="AS1067" s="373"/>
      <c r="AT1067" s="373"/>
      <c r="AU1067" s="373"/>
      <c r="AV1067" s="373"/>
      <c r="AW1067" s="373"/>
      <c r="AX1067" s="373"/>
    </row>
    <row r="1068" spans="1:50" ht="72" customHeight="1">
      <c r="A1068" s="379">
        <v>1</v>
      </c>
      <c r="B1068" s="379">
        <v>1</v>
      </c>
      <c r="C1068" s="364" t="s">
        <v>695</v>
      </c>
      <c r="D1068" s="350"/>
      <c r="E1068" s="350"/>
      <c r="F1068" s="350"/>
      <c r="G1068" s="350"/>
      <c r="H1068" s="350"/>
      <c r="I1068" s="350"/>
      <c r="J1068" s="351">
        <v>3011101023258</v>
      </c>
      <c r="K1068" s="352"/>
      <c r="L1068" s="352"/>
      <c r="M1068" s="352"/>
      <c r="N1068" s="352"/>
      <c r="O1068" s="352"/>
      <c r="P1068" s="365" t="s">
        <v>696</v>
      </c>
      <c r="Q1068" s="353"/>
      <c r="R1068" s="353"/>
      <c r="S1068" s="353"/>
      <c r="T1068" s="353"/>
      <c r="U1068" s="353"/>
      <c r="V1068" s="353"/>
      <c r="W1068" s="353"/>
      <c r="X1068" s="353"/>
      <c r="Y1068" s="354">
        <v>8</v>
      </c>
      <c r="Z1068" s="355"/>
      <c r="AA1068" s="355"/>
      <c r="AB1068" s="356"/>
      <c r="AC1068" s="366" t="s">
        <v>486</v>
      </c>
      <c r="AD1068" s="374"/>
      <c r="AE1068" s="374"/>
      <c r="AF1068" s="374"/>
      <c r="AG1068" s="374"/>
      <c r="AH1068" s="375">
        <v>1</v>
      </c>
      <c r="AI1068" s="376"/>
      <c r="AJ1068" s="376"/>
      <c r="AK1068" s="376"/>
      <c r="AL1068" s="360"/>
      <c r="AM1068" s="361"/>
      <c r="AN1068" s="361"/>
      <c r="AO1068" s="362"/>
      <c r="AP1068" s="363" t="s">
        <v>697</v>
      </c>
      <c r="AQ1068" s="363"/>
      <c r="AR1068" s="363"/>
      <c r="AS1068" s="363"/>
      <c r="AT1068" s="363"/>
      <c r="AU1068" s="363"/>
      <c r="AV1068" s="363"/>
      <c r="AW1068" s="363"/>
      <c r="AX1068" s="363"/>
    </row>
    <row r="1069" spans="1:50" ht="30" hidden="1" customHeight="1">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c r="A1098" s="380" t="s">
        <v>444</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460</v>
      </c>
      <c r="AM1098" s="283"/>
      <c r="AN1098" s="283"/>
      <c r="AO1098" s="80" t="s">
        <v>640</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9"/>
      <c r="B1101" s="379"/>
      <c r="C1101" s="149" t="s">
        <v>384</v>
      </c>
      <c r="D1101" s="383"/>
      <c r="E1101" s="149" t="s">
        <v>383</v>
      </c>
      <c r="F1101" s="383"/>
      <c r="G1101" s="383"/>
      <c r="H1101" s="383"/>
      <c r="I1101" s="383"/>
      <c r="J1101" s="149" t="s">
        <v>415</v>
      </c>
      <c r="K1101" s="149"/>
      <c r="L1101" s="149"/>
      <c r="M1101" s="149"/>
      <c r="N1101" s="149"/>
      <c r="O1101" s="149"/>
      <c r="P1101" s="370" t="s">
        <v>27</v>
      </c>
      <c r="Q1101" s="370"/>
      <c r="R1101" s="370"/>
      <c r="S1101" s="370"/>
      <c r="T1101" s="370"/>
      <c r="U1101" s="370"/>
      <c r="V1101" s="370"/>
      <c r="W1101" s="370"/>
      <c r="X1101" s="370"/>
      <c r="Y1101" s="149" t="s">
        <v>417</v>
      </c>
      <c r="Z1101" s="383"/>
      <c r="AA1101" s="383"/>
      <c r="AB1101" s="383"/>
      <c r="AC1101" s="149" t="s">
        <v>366</v>
      </c>
      <c r="AD1101" s="149"/>
      <c r="AE1101" s="149"/>
      <c r="AF1101" s="149"/>
      <c r="AG1101" s="149"/>
      <c r="AH1101" s="370" t="s">
        <v>379</v>
      </c>
      <c r="AI1101" s="371"/>
      <c r="AJ1101" s="371"/>
      <c r="AK1101" s="371"/>
      <c r="AL1101" s="371" t="s">
        <v>21</v>
      </c>
      <c r="AM1101" s="371"/>
      <c r="AN1101" s="371"/>
      <c r="AO1101" s="384"/>
      <c r="AP1101" s="373" t="s">
        <v>445</v>
      </c>
      <c r="AQ1101" s="373"/>
      <c r="AR1101" s="373"/>
      <c r="AS1101" s="373"/>
      <c r="AT1101" s="373"/>
      <c r="AU1101" s="373"/>
      <c r="AV1101" s="373"/>
      <c r="AW1101" s="373"/>
      <c r="AX1101" s="373"/>
    </row>
    <row r="1102" spans="1:50" ht="30" customHeight="1">
      <c r="A1102" s="379">
        <v>1</v>
      </c>
      <c r="B1102" s="379">
        <v>1</v>
      </c>
      <c r="C1102" s="377" t="s">
        <v>854</v>
      </c>
      <c r="D1102" s="377"/>
      <c r="E1102" s="147" t="s">
        <v>651</v>
      </c>
      <c r="F1102" s="378"/>
      <c r="G1102" s="378"/>
      <c r="H1102" s="378"/>
      <c r="I1102" s="378"/>
      <c r="J1102" s="351">
        <v>5360001008613</v>
      </c>
      <c r="K1102" s="352"/>
      <c r="L1102" s="352"/>
      <c r="M1102" s="352"/>
      <c r="N1102" s="352"/>
      <c r="O1102" s="352"/>
      <c r="P1102" s="365" t="s">
        <v>666</v>
      </c>
      <c r="Q1102" s="353"/>
      <c r="R1102" s="353"/>
      <c r="S1102" s="353"/>
      <c r="T1102" s="353"/>
      <c r="U1102" s="353"/>
      <c r="V1102" s="353"/>
      <c r="W1102" s="353"/>
      <c r="X1102" s="353"/>
      <c r="Y1102" s="354">
        <v>0.3</v>
      </c>
      <c r="Z1102" s="355"/>
      <c r="AA1102" s="355"/>
      <c r="AB1102" s="356"/>
      <c r="AC1102" s="357" t="s">
        <v>493</v>
      </c>
      <c r="AD1102" s="357"/>
      <c r="AE1102" s="357"/>
      <c r="AF1102" s="357"/>
      <c r="AG1102" s="357"/>
      <c r="AH1102" s="358" t="s">
        <v>654</v>
      </c>
      <c r="AI1102" s="359"/>
      <c r="AJ1102" s="359"/>
      <c r="AK1102" s="359"/>
      <c r="AL1102" s="360" t="s">
        <v>654</v>
      </c>
      <c r="AM1102" s="361"/>
      <c r="AN1102" s="361"/>
      <c r="AO1102" s="362"/>
      <c r="AP1102" s="363" t="s">
        <v>667</v>
      </c>
      <c r="AQ1102" s="363"/>
      <c r="AR1102" s="363"/>
      <c r="AS1102" s="363"/>
      <c r="AT1102" s="363"/>
      <c r="AU1102" s="363"/>
      <c r="AV1102" s="363"/>
      <c r="AW1102" s="363"/>
      <c r="AX1102" s="363"/>
    </row>
    <row r="1103" spans="1:50" ht="30" customHeight="1">
      <c r="A1103" s="379">
        <v>2</v>
      </c>
      <c r="B1103" s="379">
        <v>1</v>
      </c>
      <c r="C1103" s="377" t="s">
        <v>855</v>
      </c>
      <c r="D1103" s="377"/>
      <c r="E1103" s="147" t="s">
        <v>659</v>
      </c>
      <c r="F1103" s="378"/>
      <c r="G1103" s="378"/>
      <c r="H1103" s="378"/>
      <c r="I1103" s="378"/>
      <c r="J1103" s="351">
        <v>2360001001488</v>
      </c>
      <c r="K1103" s="352"/>
      <c r="L1103" s="352"/>
      <c r="M1103" s="352"/>
      <c r="N1103" s="352"/>
      <c r="O1103" s="352"/>
      <c r="P1103" s="365" t="s">
        <v>660</v>
      </c>
      <c r="Q1103" s="353"/>
      <c r="R1103" s="353"/>
      <c r="S1103" s="353"/>
      <c r="T1103" s="353"/>
      <c r="U1103" s="353"/>
      <c r="V1103" s="353"/>
      <c r="W1103" s="353"/>
      <c r="X1103" s="353"/>
      <c r="Y1103" s="354">
        <v>1</v>
      </c>
      <c r="Z1103" s="355"/>
      <c r="AA1103" s="355"/>
      <c r="AB1103" s="356"/>
      <c r="AC1103" s="357" t="s">
        <v>486</v>
      </c>
      <c r="AD1103" s="357"/>
      <c r="AE1103" s="357"/>
      <c r="AF1103" s="357"/>
      <c r="AG1103" s="357"/>
      <c r="AH1103" s="358"/>
      <c r="AI1103" s="359"/>
      <c r="AJ1103" s="359"/>
      <c r="AK1103" s="359"/>
      <c r="AL1103" s="360"/>
      <c r="AM1103" s="361"/>
      <c r="AN1103" s="361"/>
      <c r="AO1103" s="362"/>
      <c r="AP1103" s="363" t="s">
        <v>655</v>
      </c>
      <c r="AQ1103" s="363"/>
      <c r="AR1103" s="363"/>
      <c r="AS1103" s="363"/>
      <c r="AT1103" s="363"/>
      <c r="AU1103" s="363"/>
      <c r="AV1103" s="363"/>
      <c r="AW1103" s="363"/>
      <c r="AX1103" s="363"/>
    </row>
    <row r="1104" spans="1:50" ht="30" customHeight="1">
      <c r="A1104" s="379">
        <v>3</v>
      </c>
      <c r="B1104" s="379">
        <v>1</v>
      </c>
      <c r="C1104" s="377" t="s">
        <v>855</v>
      </c>
      <c r="D1104" s="377"/>
      <c r="E1104" s="147" t="s">
        <v>659</v>
      </c>
      <c r="F1104" s="378"/>
      <c r="G1104" s="378"/>
      <c r="H1104" s="378"/>
      <c r="I1104" s="378"/>
      <c r="J1104" s="351">
        <v>2360001001488</v>
      </c>
      <c r="K1104" s="352"/>
      <c r="L1104" s="352"/>
      <c r="M1104" s="352"/>
      <c r="N1104" s="352"/>
      <c r="O1104" s="352"/>
      <c r="P1104" s="365" t="s">
        <v>661</v>
      </c>
      <c r="Q1104" s="353"/>
      <c r="R1104" s="353"/>
      <c r="S1104" s="353"/>
      <c r="T1104" s="353"/>
      <c r="U1104" s="353"/>
      <c r="V1104" s="353"/>
      <c r="W1104" s="353"/>
      <c r="X1104" s="353"/>
      <c r="Y1104" s="354">
        <v>0.7</v>
      </c>
      <c r="Z1104" s="355"/>
      <c r="AA1104" s="355"/>
      <c r="AB1104" s="356"/>
      <c r="AC1104" s="357" t="s">
        <v>486</v>
      </c>
      <c r="AD1104" s="357"/>
      <c r="AE1104" s="357"/>
      <c r="AF1104" s="357"/>
      <c r="AG1104" s="357"/>
      <c r="AH1104" s="358"/>
      <c r="AI1104" s="359"/>
      <c r="AJ1104" s="359"/>
      <c r="AK1104" s="359"/>
      <c r="AL1104" s="360"/>
      <c r="AM1104" s="361"/>
      <c r="AN1104" s="361"/>
      <c r="AO1104" s="362"/>
      <c r="AP1104" s="363" t="s">
        <v>655</v>
      </c>
      <c r="AQ1104" s="363"/>
      <c r="AR1104" s="363"/>
      <c r="AS1104" s="363"/>
      <c r="AT1104" s="363"/>
      <c r="AU1104" s="363"/>
      <c r="AV1104" s="363"/>
      <c r="AW1104" s="363"/>
      <c r="AX1104" s="363"/>
    </row>
    <row r="1105" spans="1:50" ht="30" hidden="1" customHeight="1">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37" priority="14003">
      <formula>IF(RIGHT(TEXT(P14,"0.#"),1)=".",FALSE,TRUE)</formula>
    </cfRule>
    <cfRule type="expression" dxfId="3036" priority="14004">
      <formula>IF(RIGHT(TEXT(P14,"0.#"),1)=".",TRUE,FALSE)</formula>
    </cfRule>
  </conditionalFormatting>
  <conditionalFormatting sqref="AE32">
    <cfRule type="expression" dxfId="3035" priority="13993">
      <formula>IF(RIGHT(TEXT(AE32,"0.#"),1)=".",FALSE,TRUE)</formula>
    </cfRule>
    <cfRule type="expression" dxfId="3034" priority="13994">
      <formula>IF(RIGHT(TEXT(AE32,"0.#"),1)=".",TRUE,FALSE)</formula>
    </cfRule>
  </conditionalFormatting>
  <conditionalFormatting sqref="P18:AX18">
    <cfRule type="expression" dxfId="3033" priority="13879">
      <formula>IF(RIGHT(TEXT(P18,"0.#"),1)=".",FALSE,TRUE)</formula>
    </cfRule>
    <cfRule type="expression" dxfId="3032" priority="13880">
      <formula>IF(RIGHT(TEXT(P18,"0.#"),1)=".",TRUE,FALSE)</formula>
    </cfRule>
  </conditionalFormatting>
  <conditionalFormatting sqref="Y782">
    <cfRule type="expression" dxfId="3031" priority="13875">
      <formula>IF(RIGHT(TEXT(Y782,"0.#"),1)=".",FALSE,TRUE)</formula>
    </cfRule>
    <cfRule type="expression" dxfId="3030" priority="13876">
      <formula>IF(RIGHT(TEXT(Y782,"0.#"),1)=".",TRUE,FALSE)</formula>
    </cfRule>
  </conditionalFormatting>
  <conditionalFormatting sqref="Y791">
    <cfRule type="expression" dxfId="3029" priority="13871">
      <formula>IF(RIGHT(TEXT(Y791,"0.#"),1)=".",FALSE,TRUE)</formula>
    </cfRule>
    <cfRule type="expression" dxfId="3028" priority="13872">
      <formula>IF(RIGHT(TEXT(Y791,"0.#"),1)=".",TRUE,FALSE)</formula>
    </cfRule>
  </conditionalFormatting>
  <conditionalFormatting sqref="Y822:Y829 Y820 Y809:Y816 Y807 Y796:Y803 Y794">
    <cfRule type="expression" dxfId="3027" priority="13653">
      <formula>IF(RIGHT(TEXT(Y794,"0.#"),1)=".",FALSE,TRUE)</formula>
    </cfRule>
    <cfRule type="expression" dxfId="3026" priority="13654">
      <formula>IF(RIGHT(TEXT(Y794,"0.#"),1)=".",TRUE,FALSE)</formula>
    </cfRule>
  </conditionalFormatting>
  <conditionalFormatting sqref="P16:AQ17 P15:AX15 P13:AX13">
    <cfRule type="expression" dxfId="3025" priority="13701">
      <formula>IF(RIGHT(TEXT(P13,"0.#"),1)=".",FALSE,TRUE)</formula>
    </cfRule>
    <cfRule type="expression" dxfId="3024" priority="13702">
      <formula>IF(RIGHT(TEXT(P13,"0.#"),1)=".",TRUE,FALSE)</formula>
    </cfRule>
  </conditionalFormatting>
  <conditionalFormatting sqref="P19:AJ19">
    <cfRule type="expression" dxfId="3023" priority="13699">
      <formula>IF(RIGHT(TEXT(P19,"0.#"),1)=".",FALSE,TRUE)</formula>
    </cfRule>
    <cfRule type="expression" dxfId="3022" priority="13700">
      <formula>IF(RIGHT(TEXT(P19,"0.#"),1)=".",TRUE,FALSE)</formula>
    </cfRule>
  </conditionalFormatting>
  <conditionalFormatting sqref="AE101 AQ101">
    <cfRule type="expression" dxfId="3021" priority="13691">
      <formula>IF(RIGHT(TEXT(AE101,"0.#"),1)=".",FALSE,TRUE)</formula>
    </cfRule>
    <cfRule type="expression" dxfId="3020" priority="13692">
      <formula>IF(RIGHT(TEXT(AE101,"0.#"),1)=".",TRUE,FALSE)</formula>
    </cfRule>
  </conditionalFormatting>
  <conditionalFormatting sqref="Y783:Y790 Y781">
    <cfRule type="expression" dxfId="3019" priority="13677">
      <formula>IF(RIGHT(TEXT(Y781,"0.#"),1)=".",FALSE,TRUE)</formula>
    </cfRule>
    <cfRule type="expression" dxfId="3018" priority="13678">
      <formula>IF(RIGHT(TEXT(Y781,"0.#"),1)=".",TRUE,FALSE)</formula>
    </cfRule>
  </conditionalFormatting>
  <conditionalFormatting sqref="AU782">
    <cfRule type="expression" dxfId="3017" priority="13675">
      <formula>IF(RIGHT(TEXT(AU782,"0.#"),1)=".",FALSE,TRUE)</formula>
    </cfRule>
    <cfRule type="expression" dxfId="3016" priority="13676">
      <formula>IF(RIGHT(TEXT(AU782,"0.#"),1)=".",TRUE,FALSE)</formula>
    </cfRule>
  </conditionalFormatting>
  <conditionalFormatting sqref="AU791">
    <cfRule type="expression" dxfId="3015" priority="13673">
      <formula>IF(RIGHT(TEXT(AU791,"0.#"),1)=".",FALSE,TRUE)</formula>
    </cfRule>
    <cfRule type="expression" dxfId="3014" priority="13674">
      <formula>IF(RIGHT(TEXT(AU791,"0.#"),1)=".",TRUE,FALSE)</formula>
    </cfRule>
  </conditionalFormatting>
  <conditionalFormatting sqref="AU783:AU790 AU781">
    <cfRule type="expression" dxfId="3013" priority="13671">
      <formula>IF(RIGHT(TEXT(AU781,"0.#"),1)=".",FALSE,TRUE)</formula>
    </cfRule>
    <cfRule type="expression" dxfId="3012" priority="13672">
      <formula>IF(RIGHT(TEXT(AU781,"0.#"),1)=".",TRUE,FALSE)</formula>
    </cfRule>
  </conditionalFormatting>
  <conditionalFormatting sqref="Y821 Y808 Y795">
    <cfRule type="expression" dxfId="3011" priority="13657">
      <formula>IF(RIGHT(TEXT(Y795,"0.#"),1)=".",FALSE,TRUE)</formula>
    </cfRule>
    <cfRule type="expression" dxfId="3010" priority="13658">
      <formula>IF(RIGHT(TEXT(Y795,"0.#"),1)=".",TRUE,FALSE)</formula>
    </cfRule>
  </conditionalFormatting>
  <conditionalFormatting sqref="Y830 Y817 Y804">
    <cfRule type="expression" dxfId="3009" priority="13655">
      <formula>IF(RIGHT(TEXT(Y804,"0.#"),1)=".",FALSE,TRUE)</formula>
    </cfRule>
    <cfRule type="expression" dxfId="3008" priority="13656">
      <formula>IF(RIGHT(TEXT(Y804,"0.#"),1)=".",TRUE,FALSE)</formula>
    </cfRule>
  </conditionalFormatting>
  <conditionalFormatting sqref="AU821 AU808 AU795">
    <cfRule type="expression" dxfId="3007" priority="13651">
      <formula>IF(RIGHT(TEXT(AU795,"0.#"),1)=".",FALSE,TRUE)</formula>
    </cfRule>
    <cfRule type="expression" dxfId="3006" priority="13652">
      <formula>IF(RIGHT(TEXT(AU795,"0.#"),1)=".",TRUE,FALSE)</formula>
    </cfRule>
  </conditionalFormatting>
  <conditionalFormatting sqref="AU830 AU817 AU804">
    <cfRule type="expression" dxfId="3005" priority="13649">
      <formula>IF(RIGHT(TEXT(AU804,"0.#"),1)=".",FALSE,TRUE)</formula>
    </cfRule>
    <cfRule type="expression" dxfId="3004" priority="13650">
      <formula>IF(RIGHT(TEXT(AU804,"0.#"),1)=".",TRUE,FALSE)</formula>
    </cfRule>
  </conditionalFormatting>
  <conditionalFormatting sqref="AU822:AU829 AU820 AU809:AU816 AU807 AU796:AU803 AU794">
    <cfRule type="expression" dxfId="3003" priority="13647">
      <formula>IF(RIGHT(TEXT(AU794,"0.#"),1)=".",FALSE,TRUE)</formula>
    </cfRule>
    <cfRule type="expression" dxfId="3002" priority="13648">
      <formula>IF(RIGHT(TEXT(AU794,"0.#"),1)=".",TRUE,FALSE)</formula>
    </cfRule>
  </conditionalFormatting>
  <conditionalFormatting sqref="AM87">
    <cfRule type="expression" dxfId="3001" priority="13301">
      <formula>IF(RIGHT(TEXT(AM87,"0.#"),1)=".",FALSE,TRUE)</formula>
    </cfRule>
    <cfRule type="expression" dxfId="3000" priority="13302">
      <formula>IF(RIGHT(TEXT(AM87,"0.#"),1)=".",TRUE,FALSE)</formula>
    </cfRule>
  </conditionalFormatting>
  <conditionalFormatting sqref="AE55">
    <cfRule type="expression" dxfId="2999" priority="13369">
      <formula>IF(RIGHT(TEXT(AE55,"0.#"),1)=".",FALSE,TRUE)</formula>
    </cfRule>
    <cfRule type="expression" dxfId="2998" priority="13370">
      <formula>IF(RIGHT(TEXT(AE55,"0.#"),1)=".",TRUE,FALSE)</formula>
    </cfRule>
  </conditionalFormatting>
  <conditionalFormatting sqref="AI55">
    <cfRule type="expression" dxfId="2997" priority="13367">
      <formula>IF(RIGHT(TEXT(AI55,"0.#"),1)=".",FALSE,TRUE)</formula>
    </cfRule>
    <cfRule type="expression" dxfId="2996" priority="13368">
      <formula>IF(RIGHT(TEXT(AI55,"0.#"),1)=".",TRUE,FALSE)</formula>
    </cfRule>
  </conditionalFormatting>
  <conditionalFormatting sqref="AM34">
    <cfRule type="expression" dxfId="2995" priority="13447">
      <formula>IF(RIGHT(TEXT(AM34,"0.#"),1)=".",FALSE,TRUE)</formula>
    </cfRule>
    <cfRule type="expression" dxfId="2994" priority="13448">
      <formula>IF(RIGHT(TEXT(AM34,"0.#"),1)=".",TRUE,FALSE)</formula>
    </cfRule>
  </conditionalFormatting>
  <conditionalFormatting sqref="AE33">
    <cfRule type="expression" dxfId="2993" priority="13461">
      <formula>IF(RIGHT(TEXT(AE33,"0.#"),1)=".",FALSE,TRUE)</formula>
    </cfRule>
    <cfRule type="expression" dxfId="2992" priority="13462">
      <formula>IF(RIGHT(TEXT(AE33,"0.#"),1)=".",TRUE,FALSE)</formula>
    </cfRule>
  </conditionalFormatting>
  <conditionalFormatting sqref="AE34">
    <cfRule type="expression" dxfId="2991" priority="13459">
      <formula>IF(RIGHT(TEXT(AE34,"0.#"),1)=".",FALSE,TRUE)</formula>
    </cfRule>
    <cfRule type="expression" dxfId="2990" priority="13460">
      <formula>IF(RIGHT(TEXT(AE34,"0.#"),1)=".",TRUE,FALSE)</formula>
    </cfRule>
  </conditionalFormatting>
  <conditionalFormatting sqref="AI34">
    <cfRule type="expression" dxfId="2989" priority="13457">
      <formula>IF(RIGHT(TEXT(AI34,"0.#"),1)=".",FALSE,TRUE)</formula>
    </cfRule>
    <cfRule type="expression" dxfId="2988" priority="13458">
      <formula>IF(RIGHT(TEXT(AI34,"0.#"),1)=".",TRUE,FALSE)</formula>
    </cfRule>
  </conditionalFormatting>
  <conditionalFormatting sqref="AI33">
    <cfRule type="expression" dxfId="2987" priority="13455">
      <formula>IF(RIGHT(TEXT(AI33,"0.#"),1)=".",FALSE,TRUE)</formula>
    </cfRule>
    <cfRule type="expression" dxfId="2986" priority="13456">
      <formula>IF(RIGHT(TEXT(AI33,"0.#"),1)=".",TRUE,FALSE)</formula>
    </cfRule>
  </conditionalFormatting>
  <conditionalFormatting sqref="AI32">
    <cfRule type="expression" dxfId="2985" priority="13453">
      <formula>IF(RIGHT(TEXT(AI32,"0.#"),1)=".",FALSE,TRUE)</formula>
    </cfRule>
    <cfRule type="expression" dxfId="2984" priority="13454">
      <formula>IF(RIGHT(TEXT(AI32,"0.#"),1)=".",TRUE,FALSE)</formula>
    </cfRule>
  </conditionalFormatting>
  <conditionalFormatting sqref="AM32">
    <cfRule type="expression" dxfId="2983" priority="13451">
      <formula>IF(RIGHT(TEXT(AM32,"0.#"),1)=".",FALSE,TRUE)</formula>
    </cfRule>
    <cfRule type="expression" dxfId="2982" priority="13452">
      <formula>IF(RIGHT(TEXT(AM32,"0.#"),1)=".",TRUE,FALSE)</formula>
    </cfRule>
  </conditionalFormatting>
  <conditionalFormatting sqref="AM33">
    <cfRule type="expression" dxfId="2981" priority="13449">
      <formula>IF(RIGHT(TEXT(AM33,"0.#"),1)=".",FALSE,TRUE)</formula>
    </cfRule>
    <cfRule type="expression" dxfId="2980" priority="13450">
      <formula>IF(RIGHT(TEXT(AM33,"0.#"),1)=".",TRUE,FALSE)</formula>
    </cfRule>
  </conditionalFormatting>
  <conditionalFormatting sqref="AQ32:AQ34">
    <cfRule type="expression" dxfId="2979" priority="13441">
      <formula>IF(RIGHT(TEXT(AQ32,"0.#"),1)=".",FALSE,TRUE)</formula>
    </cfRule>
    <cfRule type="expression" dxfId="2978" priority="13442">
      <formula>IF(RIGHT(TEXT(AQ32,"0.#"),1)=".",TRUE,FALSE)</formula>
    </cfRule>
  </conditionalFormatting>
  <conditionalFormatting sqref="AU32:AU34">
    <cfRule type="expression" dxfId="2977" priority="13439">
      <formula>IF(RIGHT(TEXT(AU32,"0.#"),1)=".",FALSE,TRUE)</formula>
    </cfRule>
    <cfRule type="expression" dxfId="2976" priority="13440">
      <formula>IF(RIGHT(TEXT(AU32,"0.#"),1)=".",TRUE,FALSE)</formula>
    </cfRule>
  </conditionalFormatting>
  <conditionalFormatting sqref="AE53">
    <cfRule type="expression" dxfId="2975" priority="13373">
      <formula>IF(RIGHT(TEXT(AE53,"0.#"),1)=".",FALSE,TRUE)</formula>
    </cfRule>
    <cfRule type="expression" dxfId="2974" priority="13374">
      <formula>IF(RIGHT(TEXT(AE53,"0.#"),1)=".",TRUE,FALSE)</formula>
    </cfRule>
  </conditionalFormatting>
  <conditionalFormatting sqref="AE54">
    <cfRule type="expression" dxfId="2973" priority="13371">
      <formula>IF(RIGHT(TEXT(AE54,"0.#"),1)=".",FALSE,TRUE)</formula>
    </cfRule>
    <cfRule type="expression" dxfId="2972" priority="13372">
      <formula>IF(RIGHT(TEXT(AE54,"0.#"),1)=".",TRUE,FALSE)</formula>
    </cfRule>
  </conditionalFormatting>
  <conditionalFormatting sqref="AI54">
    <cfRule type="expression" dxfId="2971" priority="13365">
      <formula>IF(RIGHT(TEXT(AI54,"0.#"),1)=".",FALSE,TRUE)</formula>
    </cfRule>
    <cfRule type="expression" dxfId="2970" priority="13366">
      <formula>IF(RIGHT(TEXT(AI54,"0.#"),1)=".",TRUE,FALSE)</formula>
    </cfRule>
  </conditionalFormatting>
  <conditionalFormatting sqref="AI53">
    <cfRule type="expression" dxfId="2969" priority="13363">
      <formula>IF(RIGHT(TEXT(AI53,"0.#"),1)=".",FALSE,TRUE)</formula>
    </cfRule>
    <cfRule type="expression" dxfId="2968" priority="13364">
      <formula>IF(RIGHT(TEXT(AI53,"0.#"),1)=".",TRUE,FALSE)</formula>
    </cfRule>
  </conditionalFormatting>
  <conditionalFormatting sqref="AM53">
    <cfRule type="expression" dxfId="2967" priority="13361">
      <formula>IF(RIGHT(TEXT(AM53,"0.#"),1)=".",FALSE,TRUE)</formula>
    </cfRule>
    <cfRule type="expression" dxfId="2966" priority="13362">
      <formula>IF(RIGHT(TEXT(AM53,"0.#"),1)=".",TRUE,FALSE)</formula>
    </cfRule>
  </conditionalFormatting>
  <conditionalFormatting sqref="AM54">
    <cfRule type="expression" dxfId="2965" priority="13359">
      <formula>IF(RIGHT(TEXT(AM54,"0.#"),1)=".",FALSE,TRUE)</formula>
    </cfRule>
    <cfRule type="expression" dxfId="2964" priority="13360">
      <formula>IF(RIGHT(TEXT(AM54,"0.#"),1)=".",TRUE,FALSE)</formula>
    </cfRule>
  </conditionalFormatting>
  <conditionalFormatting sqref="AM55">
    <cfRule type="expression" dxfId="2963" priority="13357">
      <formula>IF(RIGHT(TEXT(AM55,"0.#"),1)=".",FALSE,TRUE)</formula>
    </cfRule>
    <cfRule type="expression" dxfId="2962" priority="13358">
      <formula>IF(RIGHT(TEXT(AM55,"0.#"),1)=".",TRUE,FALSE)</formula>
    </cfRule>
  </conditionalFormatting>
  <conditionalFormatting sqref="AE60">
    <cfRule type="expression" dxfId="2961" priority="13343">
      <formula>IF(RIGHT(TEXT(AE60,"0.#"),1)=".",FALSE,TRUE)</formula>
    </cfRule>
    <cfRule type="expression" dxfId="2960" priority="13344">
      <formula>IF(RIGHT(TEXT(AE60,"0.#"),1)=".",TRUE,FALSE)</formula>
    </cfRule>
  </conditionalFormatting>
  <conditionalFormatting sqref="AE61">
    <cfRule type="expression" dxfId="2959" priority="13341">
      <formula>IF(RIGHT(TEXT(AE61,"0.#"),1)=".",FALSE,TRUE)</formula>
    </cfRule>
    <cfRule type="expression" dxfId="2958" priority="13342">
      <formula>IF(RIGHT(TEXT(AE61,"0.#"),1)=".",TRUE,FALSE)</formula>
    </cfRule>
  </conditionalFormatting>
  <conditionalFormatting sqref="AE62">
    <cfRule type="expression" dxfId="2957" priority="13339">
      <formula>IF(RIGHT(TEXT(AE62,"0.#"),1)=".",FALSE,TRUE)</formula>
    </cfRule>
    <cfRule type="expression" dxfId="2956" priority="13340">
      <formula>IF(RIGHT(TEXT(AE62,"0.#"),1)=".",TRUE,FALSE)</formula>
    </cfRule>
  </conditionalFormatting>
  <conditionalFormatting sqref="AI62">
    <cfRule type="expression" dxfId="2955" priority="13337">
      <formula>IF(RIGHT(TEXT(AI62,"0.#"),1)=".",FALSE,TRUE)</formula>
    </cfRule>
    <cfRule type="expression" dxfId="2954" priority="13338">
      <formula>IF(RIGHT(TEXT(AI62,"0.#"),1)=".",TRUE,FALSE)</formula>
    </cfRule>
  </conditionalFormatting>
  <conditionalFormatting sqref="AI61">
    <cfRule type="expression" dxfId="2953" priority="13335">
      <formula>IF(RIGHT(TEXT(AI61,"0.#"),1)=".",FALSE,TRUE)</formula>
    </cfRule>
    <cfRule type="expression" dxfId="2952" priority="13336">
      <formula>IF(RIGHT(TEXT(AI61,"0.#"),1)=".",TRUE,FALSE)</formula>
    </cfRule>
  </conditionalFormatting>
  <conditionalFormatting sqref="AI60">
    <cfRule type="expression" dxfId="2951" priority="13333">
      <formula>IF(RIGHT(TEXT(AI60,"0.#"),1)=".",FALSE,TRUE)</formula>
    </cfRule>
    <cfRule type="expression" dxfId="2950" priority="13334">
      <formula>IF(RIGHT(TEXT(AI60,"0.#"),1)=".",TRUE,FALSE)</formula>
    </cfRule>
  </conditionalFormatting>
  <conditionalFormatting sqref="AM60">
    <cfRule type="expression" dxfId="2949" priority="13331">
      <formula>IF(RIGHT(TEXT(AM60,"0.#"),1)=".",FALSE,TRUE)</formula>
    </cfRule>
    <cfRule type="expression" dxfId="2948" priority="13332">
      <formula>IF(RIGHT(TEXT(AM60,"0.#"),1)=".",TRUE,FALSE)</formula>
    </cfRule>
  </conditionalFormatting>
  <conditionalFormatting sqref="AM61">
    <cfRule type="expression" dxfId="2947" priority="13329">
      <formula>IF(RIGHT(TEXT(AM61,"0.#"),1)=".",FALSE,TRUE)</formula>
    </cfRule>
    <cfRule type="expression" dxfId="2946" priority="13330">
      <formula>IF(RIGHT(TEXT(AM61,"0.#"),1)=".",TRUE,FALSE)</formula>
    </cfRule>
  </conditionalFormatting>
  <conditionalFormatting sqref="AM62">
    <cfRule type="expression" dxfId="2945" priority="13327">
      <formula>IF(RIGHT(TEXT(AM62,"0.#"),1)=".",FALSE,TRUE)</formula>
    </cfRule>
    <cfRule type="expression" dxfId="2944" priority="13328">
      <formula>IF(RIGHT(TEXT(AM62,"0.#"),1)=".",TRUE,FALSE)</formula>
    </cfRule>
  </conditionalFormatting>
  <conditionalFormatting sqref="AE87">
    <cfRule type="expression" dxfId="2943" priority="13313">
      <formula>IF(RIGHT(TEXT(AE87,"0.#"),1)=".",FALSE,TRUE)</formula>
    </cfRule>
    <cfRule type="expression" dxfId="2942" priority="13314">
      <formula>IF(RIGHT(TEXT(AE87,"0.#"),1)=".",TRUE,FALSE)</formula>
    </cfRule>
  </conditionalFormatting>
  <conditionalFormatting sqref="AE88">
    <cfRule type="expression" dxfId="2941" priority="13311">
      <formula>IF(RIGHT(TEXT(AE88,"0.#"),1)=".",FALSE,TRUE)</formula>
    </cfRule>
    <cfRule type="expression" dxfId="2940" priority="13312">
      <formula>IF(RIGHT(TEXT(AE88,"0.#"),1)=".",TRUE,FALSE)</formula>
    </cfRule>
  </conditionalFormatting>
  <conditionalFormatting sqref="AE89">
    <cfRule type="expression" dxfId="2939" priority="13309">
      <formula>IF(RIGHT(TEXT(AE89,"0.#"),1)=".",FALSE,TRUE)</formula>
    </cfRule>
    <cfRule type="expression" dxfId="2938" priority="13310">
      <formula>IF(RIGHT(TEXT(AE89,"0.#"),1)=".",TRUE,FALSE)</formula>
    </cfRule>
  </conditionalFormatting>
  <conditionalFormatting sqref="AI89">
    <cfRule type="expression" dxfId="2937" priority="13307">
      <formula>IF(RIGHT(TEXT(AI89,"0.#"),1)=".",FALSE,TRUE)</formula>
    </cfRule>
    <cfRule type="expression" dxfId="2936" priority="13308">
      <formula>IF(RIGHT(TEXT(AI89,"0.#"),1)=".",TRUE,FALSE)</formula>
    </cfRule>
  </conditionalFormatting>
  <conditionalFormatting sqref="AI88">
    <cfRule type="expression" dxfId="2935" priority="13305">
      <formula>IF(RIGHT(TEXT(AI88,"0.#"),1)=".",FALSE,TRUE)</formula>
    </cfRule>
    <cfRule type="expression" dxfId="2934" priority="13306">
      <formula>IF(RIGHT(TEXT(AI88,"0.#"),1)=".",TRUE,FALSE)</formula>
    </cfRule>
  </conditionalFormatting>
  <conditionalFormatting sqref="AI87">
    <cfRule type="expression" dxfId="2933" priority="13303">
      <formula>IF(RIGHT(TEXT(AI87,"0.#"),1)=".",FALSE,TRUE)</formula>
    </cfRule>
    <cfRule type="expression" dxfId="2932" priority="13304">
      <formula>IF(RIGHT(TEXT(AI87,"0.#"),1)=".",TRUE,FALSE)</formula>
    </cfRule>
  </conditionalFormatting>
  <conditionalFormatting sqref="AM88">
    <cfRule type="expression" dxfId="2931" priority="13299">
      <formula>IF(RIGHT(TEXT(AM88,"0.#"),1)=".",FALSE,TRUE)</formula>
    </cfRule>
    <cfRule type="expression" dxfId="2930" priority="13300">
      <formula>IF(RIGHT(TEXT(AM88,"0.#"),1)=".",TRUE,FALSE)</formula>
    </cfRule>
  </conditionalFormatting>
  <conditionalFormatting sqref="AM89">
    <cfRule type="expression" dxfId="2929" priority="13297">
      <formula>IF(RIGHT(TEXT(AM89,"0.#"),1)=".",FALSE,TRUE)</formula>
    </cfRule>
    <cfRule type="expression" dxfId="2928" priority="13298">
      <formula>IF(RIGHT(TEXT(AM89,"0.#"),1)=".",TRUE,FALSE)</formula>
    </cfRule>
  </conditionalFormatting>
  <conditionalFormatting sqref="AE92">
    <cfRule type="expression" dxfId="2927" priority="13283">
      <formula>IF(RIGHT(TEXT(AE92,"0.#"),1)=".",FALSE,TRUE)</formula>
    </cfRule>
    <cfRule type="expression" dxfId="2926" priority="13284">
      <formula>IF(RIGHT(TEXT(AE92,"0.#"),1)=".",TRUE,FALSE)</formula>
    </cfRule>
  </conditionalFormatting>
  <conditionalFormatting sqref="AE93">
    <cfRule type="expression" dxfId="2925" priority="13281">
      <formula>IF(RIGHT(TEXT(AE93,"0.#"),1)=".",FALSE,TRUE)</formula>
    </cfRule>
    <cfRule type="expression" dxfId="2924" priority="13282">
      <formula>IF(RIGHT(TEXT(AE93,"0.#"),1)=".",TRUE,FALSE)</formula>
    </cfRule>
  </conditionalFormatting>
  <conditionalFormatting sqref="AE94">
    <cfRule type="expression" dxfId="2923" priority="13279">
      <formula>IF(RIGHT(TEXT(AE94,"0.#"),1)=".",FALSE,TRUE)</formula>
    </cfRule>
    <cfRule type="expression" dxfId="2922" priority="13280">
      <formula>IF(RIGHT(TEXT(AE94,"0.#"),1)=".",TRUE,FALSE)</formula>
    </cfRule>
  </conditionalFormatting>
  <conditionalFormatting sqref="AI94">
    <cfRule type="expression" dxfId="2921" priority="13277">
      <formula>IF(RIGHT(TEXT(AI94,"0.#"),1)=".",FALSE,TRUE)</formula>
    </cfRule>
    <cfRule type="expression" dxfId="2920" priority="13278">
      <formula>IF(RIGHT(TEXT(AI94,"0.#"),1)=".",TRUE,FALSE)</formula>
    </cfRule>
  </conditionalFormatting>
  <conditionalFormatting sqref="AI93">
    <cfRule type="expression" dxfId="2919" priority="13275">
      <formula>IF(RIGHT(TEXT(AI93,"0.#"),1)=".",FALSE,TRUE)</formula>
    </cfRule>
    <cfRule type="expression" dxfId="2918" priority="13276">
      <formula>IF(RIGHT(TEXT(AI93,"0.#"),1)=".",TRUE,FALSE)</formula>
    </cfRule>
  </conditionalFormatting>
  <conditionalFormatting sqref="AI92">
    <cfRule type="expression" dxfId="2917" priority="13273">
      <formula>IF(RIGHT(TEXT(AI92,"0.#"),1)=".",FALSE,TRUE)</formula>
    </cfRule>
    <cfRule type="expression" dxfId="2916" priority="13274">
      <formula>IF(RIGHT(TEXT(AI92,"0.#"),1)=".",TRUE,FALSE)</formula>
    </cfRule>
  </conditionalFormatting>
  <conditionalFormatting sqref="AM92">
    <cfRule type="expression" dxfId="2915" priority="13271">
      <formula>IF(RIGHT(TEXT(AM92,"0.#"),1)=".",FALSE,TRUE)</formula>
    </cfRule>
    <cfRule type="expression" dxfId="2914" priority="13272">
      <formula>IF(RIGHT(TEXT(AM92,"0.#"),1)=".",TRUE,FALSE)</formula>
    </cfRule>
  </conditionalFormatting>
  <conditionalFormatting sqref="AM93">
    <cfRule type="expression" dxfId="2913" priority="13269">
      <formula>IF(RIGHT(TEXT(AM93,"0.#"),1)=".",FALSE,TRUE)</formula>
    </cfRule>
    <cfRule type="expression" dxfId="2912" priority="13270">
      <formula>IF(RIGHT(TEXT(AM93,"0.#"),1)=".",TRUE,FALSE)</formula>
    </cfRule>
  </conditionalFormatting>
  <conditionalFormatting sqref="AM94">
    <cfRule type="expression" dxfId="2911" priority="13267">
      <formula>IF(RIGHT(TEXT(AM94,"0.#"),1)=".",FALSE,TRUE)</formula>
    </cfRule>
    <cfRule type="expression" dxfId="2910" priority="13268">
      <formula>IF(RIGHT(TEXT(AM94,"0.#"),1)=".",TRUE,FALSE)</formula>
    </cfRule>
  </conditionalFormatting>
  <conditionalFormatting sqref="AE97">
    <cfRule type="expression" dxfId="2909" priority="13253">
      <formula>IF(RIGHT(TEXT(AE97,"0.#"),1)=".",FALSE,TRUE)</formula>
    </cfRule>
    <cfRule type="expression" dxfId="2908" priority="13254">
      <formula>IF(RIGHT(TEXT(AE97,"0.#"),1)=".",TRUE,FALSE)</formula>
    </cfRule>
  </conditionalFormatting>
  <conditionalFormatting sqref="AE98">
    <cfRule type="expression" dxfId="2907" priority="13251">
      <formula>IF(RIGHT(TEXT(AE98,"0.#"),1)=".",FALSE,TRUE)</formula>
    </cfRule>
    <cfRule type="expression" dxfId="2906" priority="13252">
      <formula>IF(RIGHT(TEXT(AE98,"0.#"),1)=".",TRUE,FALSE)</formula>
    </cfRule>
  </conditionalFormatting>
  <conditionalFormatting sqref="AE99">
    <cfRule type="expression" dxfId="2905" priority="13249">
      <formula>IF(RIGHT(TEXT(AE99,"0.#"),1)=".",FALSE,TRUE)</formula>
    </cfRule>
    <cfRule type="expression" dxfId="2904" priority="13250">
      <formula>IF(RIGHT(TEXT(AE99,"0.#"),1)=".",TRUE,FALSE)</formula>
    </cfRule>
  </conditionalFormatting>
  <conditionalFormatting sqref="AI99">
    <cfRule type="expression" dxfId="2903" priority="13247">
      <formula>IF(RIGHT(TEXT(AI99,"0.#"),1)=".",FALSE,TRUE)</formula>
    </cfRule>
    <cfRule type="expression" dxfId="2902" priority="13248">
      <formula>IF(RIGHT(TEXT(AI99,"0.#"),1)=".",TRUE,FALSE)</formula>
    </cfRule>
  </conditionalFormatting>
  <conditionalFormatting sqref="AI98">
    <cfRule type="expression" dxfId="2901" priority="13245">
      <formula>IF(RIGHT(TEXT(AI98,"0.#"),1)=".",FALSE,TRUE)</formula>
    </cfRule>
    <cfRule type="expression" dxfId="2900" priority="13246">
      <formula>IF(RIGHT(TEXT(AI98,"0.#"),1)=".",TRUE,FALSE)</formula>
    </cfRule>
  </conditionalFormatting>
  <conditionalFormatting sqref="AI97">
    <cfRule type="expression" dxfId="2899" priority="13243">
      <formula>IF(RIGHT(TEXT(AI97,"0.#"),1)=".",FALSE,TRUE)</formula>
    </cfRule>
    <cfRule type="expression" dxfId="2898" priority="13244">
      <formula>IF(RIGHT(TEXT(AI97,"0.#"),1)=".",TRUE,FALSE)</formula>
    </cfRule>
  </conditionalFormatting>
  <conditionalFormatting sqref="AM97">
    <cfRule type="expression" dxfId="2897" priority="13241">
      <formula>IF(RIGHT(TEXT(AM97,"0.#"),1)=".",FALSE,TRUE)</formula>
    </cfRule>
    <cfRule type="expression" dxfId="2896" priority="13242">
      <formula>IF(RIGHT(TEXT(AM97,"0.#"),1)=".",TRUE,FALSE)</formula>
    </cfRule>
  </conditionalFormatting>
  <conditionalFormatting sqref="AM98">
    <cfRule type="expression" dxfId="2895" priority="13239">
      <formula>IF(RIGHT(TEXT(AM98,"0.#"),1)=".",FALSE,TRUE)</formula>
    </cfRule>
    <cfRule type="expression" dxfId="2894" priority="13240">
      <formula>IF(RIGHT(TEXT(AM98,"0.#"),1)=".",TRUE,FALSE)</formula>
    </cfRule>
  </conditionalFormatting>
  <conditionalFormatting sqref="AM99">
    <cfRule type="expression" dxfId="2893" priority="13237">
      <formula>IF(RIGHT(TEXT(AM99,"0.#"),1)=".",FALSE,TRUE)</formula>
    </cfRule>
    <cfRule type="expression" dxfId="2892" priority="13238">
      <formula>IF(RIGHT(TEXT(AM99,"0.#"),1)=".",TRUE,FALSE)</formula>
    </cfRule>
  </conditionalFormatting>
  <conditionalFormatting sqref="AI101">
    <cfRule type="expression" dxfId="2891" priority="13223">
      <formula>IF(RIGHT(TEXT(AI101,"0.#"),1)=".",FALSE,TRUE)</formula>
    </cfRule>
    <cfRule type="expression" dxfId="2890" priority="13224">
      <formula>IF(RIGHT(TEXT(AI101,"0.#"),1)=".",TRUE,FALSE)</formula>
    </cfRule>
  </conditionalFormatting>
  <conditionalFormatting sqref="AM101">
    <cfRule type="expression" dxfId="2889" priority="13221">
      <formula>IF(RIGHT(TEXT(AM101,"0.#"),1)=".",FALSE,TRUE)</formula>
    </cfRule>
    <cfRule type="expression" dxfId="2888" priority="13222">
      <formula>IF(RIGHT(TEXT(AM101,"0.#"),1)=".",TRUE,FALSE)</formula>
    </cfRule>
  </conditionalFormatting>
  <conditionalFormatting sqref="AE102">
    <cfRule type="expression" dxfId="2887" priority="13219">
      <formula>IF(RIGHT(TEXT(AE102,"0.#"),1)=".",FALSE,TRUE)</formula>
    </cfRule>
    <cfRule type="expression" dxfId="2886" priority="13220">
      <formula>IF(RIGHT(TEXT(AE102,"0.#"),1)=".",TRUE,FALSE)</formula>
    </cfRule>
  </conditionalFormatting>
  <conditionalFormatting sqref="AI102">
    <cfRule type="expression" dxfId="2885" priority="13217">
      <formula>IF(RIGHT(TEXT(AI102,"0.#"),1)=".",FALSE,TRUE)</formula>
    </cfRule>
    <cfRule type="expression" dxfId="2884" priority="13218">
      <formula>IF(RIGHT(TEXT(AI102,"0.#"),1)=".",TRUE,FALSE)</formula>
    </cfRule>
  </conditionalFormatting>
  <conditionalFormatting sqref="AM102">
    <cfRule type="expression" dxfId="2883" priority="13215">
      <formula>IF(RIGHT(TEXT(AM102,"0.#"),1)=".",FALSE,TRUE)</formula>
    </cfRule>
    <cfRule type="expression" dxfId="2882" priority="13216">
      <formula>IF(RIGHT(TEXT(AM102,"0.#"),1)=".",TRUE,FALSE)</formula>
    </cfRule>
  </conditionalFormatting>
  <conditionalFormatting sqref="AQ102">
    <cfRule type="expression" dxfId="2881" priority="13213">
      <formula>IF(RIGHT(TEXT(AQ102,"0.#"),1)=".",FALSE,TRUE)</formula>
    </cfRule>
    <cfRule type="expression" dxfId="2880" priority="13214">
      <formula>IF(RIGHT(TEXT(AQ102,"0.#"),1)=".",TRUE,FALSE)</formula>
    </cfRule>
  </conditionalFormatting>
  <conditionalFormatting sqref="AE104">
    <cfRule type="expression" dxfId="2879" priority="13211">
      <formula>IF(RIGHT(TEXT(AE104,"0.#"),1)=".",FALSE,TRUE)</formula>
    </cfRule>
    <cfRule type="expression" dxfId="2878" priority="13212">
      <formula>IF(RIGHT(TEXT(AE104,"0.#"),1)=".",TRUE,FALSE)</formula>
    </cfRule>
  </conditionalFormatting>
  <conditionalFormatting sqref="AI104">
    <cfRule type="expression" dxfId="2877" priority="13209">
      <formula>IF(RIGHT(TEXT(AI104,"0.#"),1)=".",FALSE,TRUE)</formula>
    </cfRule>
    <cfRule type="expression" dxfId="2876" priority="13210">
      <formula>IF(RIGHT(TEXT(AI104,"0.#"),1)=".",TRUE,FALSE)</formula>
    </cfRule>
  </conditionalFormatting>
  <conditionalFormatting sqref="AM104">
    <cfRule type="expression" dxfId="2875" priority="13207">
      <formula>IF(RIGHT(TEXT(AM104,"0.#"),1)=".",FALSE,TRUE)</formula>
    </cfRule>
    <cfRule type="expression" dxfId="2874" priority="13208">
      <formula>IF(RIGHT(TEXT(AM104,"0.#"),1)=".",TRUE,FALSE)</formula>
    </cfRule>
  </conditionalFormatting>
  <conditionalFormatting sqref="AE105">
    <cfRule type="expression" dxfId="2873" priority="13205">
      <formula>IF(RIGHT(TEXT(AE105,"0.#"),1)=".",FALSE,TRUE)</formula>
    </cfRule>
    <cfRule type="expression" dxfId="2872" priority="13206">
      <formula>IF(RIGHT(TEXT(AE105,"0.#"),1)=".",TRUE,FALSE)</formula>
    </cfRule>
  </conditionalFormatting>
  <conditionalFormatting sqref="AI105">
    <cfRule type="expression" dxfId="2871" priority="13203">
      <formula>IF(RIGHT(TEXT(AI105,"0.#"),1)=".",FALSE,TRUE)</formula>
    </cfRule>
    <cfRule type="expression" dxfId="2870" priority="13204">
      <formula>IF(RIGHT(TEXT(AI105,"0.#"),1)=".",TRUE,FALSE)</formula>
    </cfRule>
  </conditionalFormatting>
  <conditionalFormatting sqref="AM105">
    <cfRule type="expression" dxfId="2869" priority="13201">
      <formula>IF(RIGHT(TEXT(AM105,"0.#"),1)=".",FALSE,TRUE)</formula>
    </cfRule>
    <cfRule type="expression" dxfId="2868" priority="13202">
      <formula>IF(RIGHT(TEXT(AM105,"0.#"),1)=".",TRUE,FALSE)</formula>
    </cfRule>
  </conditionalFormatting>
  <conditionalFormatting sqref="AE107">
    <cfRule type="expression" dxfId="2867" priority="13197">
      <formula>IF(RIGHT(TEXT(AE107,"0.#"),1)=".",FALSE,TRUE)</formula>
    </cfRule>
    <cfRule type="expression" dxfId="2866" priority="13198">
      <formula>IF(RIGHT(TEXT(AE107,"0.#"),1)=".",TRUE,FALSE)</formula>
    </cfRule>
  </conditionalFormatting>
  <conditionalFormatting sqref="AI107">
    <cfRule type="expression" dxfId="2865" priority="13195">
      <formula>IF(RIGHT(TEXT(AI107,"0.#"),1)=".",FALSE,TRUE)</formula>
    </cfRule>
    <cfRule type="expression" dxfId="2864" priority="13196">
      <formula>IF(RIGHT(TEXT(AI107,"0.#"),1)=".",TRUE,FALSE)</formula>
    </cfRule>
  </conditionalFormatting>
  <conditionalFormatting sqref="AM107">
    <cfRule type="expression" dxfId="2863" priority="13193">
      <formula>IF(RIGHT(TEXT(AM107,"0.#"),1)=".",FALSE,TRUE)</formula>
    </cfRule>
    <cfRule type="expression" dxfId="2862" priority="13194">
      <formula>IF(RIGHT(TEXT(AM107,"0.#"),1)=".",TRUE,FALSE)</formula>
    </cfRule>
  </conditionalFormatting>
  <conditionalFormatting sqref="AE108">
    <cfRule type="expression" dxfId="2861" priority="13191">
      <formula>IF(RIGHT(TEXT(AE108,"0.#"),1)=".",FALSE,TRUE)</formula>
    </cfRule>
    <cfRule type="expression" dxfId="2860" priority="13192">
      <formula>IF(RIGHT(TEXT(AE108,"0.#"),1)=".",TRUE,FALSE)</formula>
    </cfRule>
  </conditionalFormatting>
  <conditionalFormatting sqref="AI108">
    <cfRule type="expression" dxfId="2859" priority="13189">
      <formula>IF(RIGHT(TEXT(AI108,"0.#"),1)=".",FALSE,TRUE)</formula>
    </cfRule>
    <cfRule type="expression" dxfId="2858" priority="13190">
      <formula>IF(RIGHT(TEXT(AI108,"0.#"),1)=".",TRUE,FALSE)</formula>
    </cfRule>
  </conditionalFormatting>
  <conditionalFormatting sqref="AM108">
    <cfRule type="expression" dxfId="2857" priority="13187">
      <formula>IF(RIGHT(TEXT(AM108,"0.#"),1)=".",FALSE,TRUE)</formula>
    </cfRule>
    <cfRule type="expression" dxfId="2856" priority="13188">
      <formula>IF(RIGHT(TEXT(AM108,"0.#"),1)=".",TRUE,FALSE)</formula>
    </cfRule>
  </conditionalFormatting>
  <conditionalFormatting sqref="AE110">
    <cfRule type="expression" dxfId="2855" priority="13183">
      <formula>IF(RIGHT(TEXT(AE110,"0.#"),1)=".",FALSE,TRUE)</formula>
    </cfRule>
    <cfRule type="expression" dxfId="2854" priority="13184">
      <formula>IF(RIGHT(TEXT(AE110,"0.#"),1)=".",TRUE,FALSE)</formula>
    </cfRule>
  </conditionalFormatting>
  <conditionalFormatting sqref="AI110">
    <cfRule type="expression" dxfId="2853" priority="13181">
      <formula>IF(RIGHT(TEXT(AI110,"0.#"),1)=".",FALSE,TRUE)</formula>
    </cfRule>
    <cfRule type="expression" dxfId="2852" priority="13182">
      <formula>IF(RIGHT(TEXT(AI110,"0.#"),1)=".",TRUE,FALSE)</formula>
    </cfRule>
  </conditionalFormatting>
  <conditionalFormatting sqref="AM110">
    <cfRule type="expression" dxfId="2851" priority="13179">
      <formula>IF(RIGHT(TEXT(AM110,"0.#"),1)=".",FALSE,TRUE)</formula>
    </cfRule>
    <cfRule type="expression" dxfId="2850" priority="13180">
      <formula>IF(RIGHT(TEXT(AM110,"0.#"),1)=".",TRUE,FALSE)</formula>
    </cfRule>
  </conditionalFormatting>
  <conditionalFormatting sqref="AE111">
    <cfRule type="expression" dxfId="2849" priority="13177">
      <formula>IF(RIGHT(TEXT(AE111,"0.#"),1)=".",FALSE,TRUE)</formula>
    </cfRule>
    <cfRule type="expression" dxfId="2848" priority="13178">
      <formula>IF(RIGHT(TEXT(AE111,"0.#"),1)=".",TRUE,FALSE)</formula>
    </cfRule>
  </conditionalFormatting>
  <conditionalFormatting sqref="AI111">
    <cfRule type="expression" dxfId="2847" priority="13175">
      <formula>IF(RIGHT(TEXT(AI111,"0.#"),1)=".",FALSE,TRUE)</formula>
    </cfRule>
    <cfRule type="expression" dxfId="2846" priority="13176">
      <formula>IF(RIGHT(TEXT(AI111,"0.#"),1)=".",TRUE,FALSE)</formula>
    </cfRule>
  </conditionalFormatting>
  <conditionalFormatting sqref="AM111">
    <cfRule type="expression" dxfId="2845" priority="13173">
      <formula>IF(RIGHT(TEXT(AM111,"0.#"),1)=".",FALSE,TRUE)</formula>
    </cfRule>
    <cfRule type="expression" dxfId="2844" priority="13174">
      <formula>IF(RIGHT(TEXT(AM111,"0.#"),1)=".",TRUE,FALSE)</formula>
    </cfRule>
  </conditionalFormatting>
  <conditionalFormatting sqref="AE113">
    <cfRule type="expression" dxfId="2843" priority="13169">
      <formula>IF(RIGHT(TEXT(AE113,"0.#"),1)=".",FALSE,TRUE)</formula>
    </cfRule>
    <cfRule type="expression" dxfId="2842" priority="13170">
      <formula>IF(RIGHT(TEXT(AE113,"0.#"),1)=".",TRUE,FALSE)</formula>
    </cfRule>
  </conditionalFormatting>
  <conditionalFormatting sqref="AI113">
    <cfRule type="expression" dxfId="2841" priority="13167">
      <formula>IF(RIGHT(TEXT(AI113,"0.#"),1)=".",FALSE,TRUE)</formula>
    </cfRule>
    <cfRule type="expression" dxfId="2840" priority="13168">
      <formula>IF(RIGHT(TEXT(AI113,"0.#"),1)=".",TRUE,FALSE)</formula>
    </cfRule>
  </conditionalFormatting>
  <conditionalFormatting sqref="AM113">
    <cfRule type="expression" dxfId="2839" priority="13165">
      <formula>IF(RIGHT(TEXT(AM113,"0.#"),1)=".",FALSE,TRUE)</formula>
    </cfRule>
    <cfRule type="expression" dxfId="2838" priority="13166">
      <formula>IF(RIGHT(TEXT(AM113,"0.#"),1)=".",TRUE,FALSE)</formula>
    </cfRule>
  </conditionalFormatting>
  <conditionalFormatting sqref="AE114">
    <cfRule type="expression" dxfId="2837" priority="13163">
      <formula>IF(RIGHT(TEXT(AE114,"0.#"),1)=".",FALSE,TRUE)</formula>
    </cfRule>
    <cfRule type="expression" dxfId="2836" priority="13164">
      <formula>IF(RIGHT(TEXT(AE114,"0.#"),1)=".",TRUE,FALSE)</formula>
    </cfRule>
  </conditionalFormatting>
  <conditionalFormatting sqref="AI114">
    <cfRule type="expression" dxfId="2835" priority="13161">
      <formula>IF(RIGHT(TEXT(AI114,"0.#"),1)=".",FALSE,TRUE)</formula>
    </cfRule>
    <cfRule type="expression" dxfId="2834" priority="13162">
      <formula>IF(RIGHT(TEXT(AI114,"0.#"),1)=".",TRUE,FALSE)</formula>
    </cfRule>
  </conditionalFormatting>
  <conditionalFormatting sqref="AM114">
    <cfRule type="expression" dxfId="2833" priority="13159">
      <formula>IF(RIGHT(TEXT(AM114,"0.#"),1)=".",FALSE,TRUE)</formula>
    </cfRule>
    <cfRule type="expression" dxfId="2832" priority="13160">
      <formula>IF(RIGHT(TEXT(AM114,"0.#"),1)=".",TRUE,FALSE)</formula>
    </cfRule>
  </conditionalFormatting>
  <conditionalFormatting sqref="AE116 AQ116">
    <cfRule type="expression" dxfId="2831" priority="13155">
      <formula>IF(RIGHT(TEXT(AE116,"0.#"),1)=".",FALSE,TRUE)</formula>
    </cfRule>
    <cfRule type="expression" dxfId="2830" priority="13156">
      <formula>IF(RIGHT(TEXT(AE116,"0.#"),1)=".",TRUE,FALSE)</formula>
    </cfRule>
  </conditionalFormatting>
  <conditionalFormatting sqref="AI116">
    <cfRule type="expression" dxfId="2829" priority="13153">
      <formula>IF(RIGHT(TEXT(AI116,"0.#"),1)=".",FALSE,TRUE)</formula>
    </cfRule>
    <cfRule type="expression" dxfId="2828" priority="13154">
      <formula>IF(RIGHT(TEXT(AI116,"0.#"),1)=".",TRUE,FALSE)</formula>
    </cfRule>
  </conditionalFormatting>
  <conditionalFormatting sqref="AM116">
    <cfRule type="expression" dxfId="2827" priority="13151">
      <formula>IF(RIGHT(TEXT(AM116,"0.#"),1)=".",FALSE,TRUE)</formula>
    </cfRule>
    <cfRule type="expression" dxfId="2826" priority="13152">
      <formula>IF(RIGHT(TEXT(AM116,"0.#"),1)=".",TRUE,FALSE)</formula>
    </cfRule>
  </conditionalFormatting>
  <conditionalFormatting sqref="AE117 AM117">
    <cfRule type="expression" dxfId="2825" priority="13149">
      <formula>IF(RIGHT(TEXT(AE117,"0.#"),1)=".",FALSE,TRUE)</formula>
    </cfRule>
    <cfRule type="expression" dxfId="2824" priority="13150">
      <formula>IF(RIGHT(TEXT(AE117,"0.#"),1)=".",TRUE,FALSE)</formula>
    </cfRule>
  </conditionalFormatting>
  <conditionalFormatting sqref="AI117">
    <cfRule type="expression" dxfId="2823" priority="13147">
      <formula>IF(RIGHT(TEXT(AI117,"0.#"),1)=".",FALSE,TRUE)</formula>
    </cfRule>
    <cfRule type="expression" dxfId="2822" priority="13148">
      <formula>IF(RIGHT(TEXT(AI117,"0.#"),1)=".",TRUE,FALSE)</formula>
    </cfRule>
  </conditionalFormatting>
  <conditionalFormatting sqref="AQ117">
    <cfRule type="expression" dxfId="2821" priority="13143">
      <formula>IF(RIGHT(TEXT(AQ117,"0.#"),1)=".",FALSE,TRUE)</formula>
    </cfRule>
    <cfRule type="expression" dxfId="2820" priority="13144">
      <formula>IF(RIGHT(TEXT(AQ117,"0.#"),1)=".",TRUE,FALSE)</formula>
    </cfRule>
  </conditionalFormatting>
  <conditionalFormatting sqref="AE119 AQ119">
    <cfRule type="expression" dxfId="2819" priority="13141">
      <formula>IF(RIGHT(TEXT(AE119,"0.#"),1)=".",FALSE,TRUE)</formula>
    </cfRule>
    <cfRule type="expression" dxfId="2818" priority="13142">
      <formula>IF(RIGHT(TEXT(AE119,"0.#"),1)=".",TRUE,FALSE)</formula>
    </cfRule>
  </conditionalFormatting>
  <conditionalFormatting sqref="AI119">
    <cfRule type="expression" dxfId="2817" priority="13139">
      <formula>IF(RIGHT(TEXT(AI119,"0.#"),1)=".",FALSE,TRUE)</formula>
    </cfRule>
    <cfRule type="expression" dxfId="2816" priority="13140">
      <formula>IF(RIGHT(TEXT(AI119,"0.#"),1)=".",TRUE,FALSE)</formula>
    </cfRule>
  </conditionalFormatting>
  <conditionalFormatting sqref="AM119">
    <cfRule type="expression" dxfId="2815" priority="13137">
      <formula>IF(RIGHT(TEXT(AM119,"0.#"),1)=".",FALSE,TRUE)</formula>
    </cfRule>
    <cfRule type="expression" dxfId="2814" priority="13138">
      <formula>IF(RIGHT(TEXT(AM119,"0.#"),1)=".",TRUE,FALSE)</formula>
    </cfRule>
  </conditionalFormatting>
  <conditionalFormatting sqref="AQ120">
    <cfRule type="expression" dxfId="2813" priority="13129">
      <formula>IF(RIGHT(TEXT(AQ120,"0.#"),1)=".",FALSE,TRUE)</formula>
    </cfRule>
    <cfRule type="expression" dxfId="2812" priority="13130">
      <formula>IF(RIGHT(TEXT(AQ120,"0.#"),1)=".",TRUE,FALSE)</formula>
    </cfRule>
  </conditionalFormatting>
  <conditionalFormatting sqref="AE122 AQ122">
    <cfRule type="expression" dxfId="2811" priority="13127">
      <formula>IF(RIGHT(TEXT(AE122,"0.#"),1)=".",FALSE,TRUE)</formula>
    </cfRule>
    <cfRule type="expression" dxfId="2810" priority="13128">
      <formula>IF(RIGHT(TEXT(AE122,"0.#"),1)=".",TRUE,FALSE)</formula>
    </cfRule>
  </conditionalFormatting>
  <conditionalFormatting sqref="AI122">
    <cfRule type="expression" dxfId="2809" priority="13125">
      <formula>IF(RIGHT(TEXT(AI122,"0.#"),1)=".",FALSE,TRUE)</formula>
    </cfRule>
    <cfRule type="expression" dxfId="2808" priority="13126">
      <formula>IF(RIGHT(TEXT(AI122,"0.#"),1)=".",TRUE,FALSE)</formula>
    </cfRule>
  </conditionalFormatting>
  <conditionalFormatting sqref="AM122">
    <cfRule type="expression" dxfId="2807" priority="13123">
      <formula>IF(RIGHT(TEXT(AM122,"0.#"),1)=".",FALSE,TRUE)</formula>
    </cfRule>
    <cfRule type="expression" dxfId="2806" priority="13124">
      <formula>IF(RIGHT(TEXT(AM122,"0.#"),1)=".",TRUE,FALSE)</formula>
    </cfRule>
  </conditionalFormatting>
  <conditionalFormatting sqref="AQ123">
    <cfRule type="expression" dxfId="2805" priority="13115">
      <formula>IF(RIGHT(TEXT(AQ123,"0.#"),1)=".",FALSE,TRUE)</formula>
    </cfRule>
    <cfRule type="expression" dxfId="2804" priority="13116">
      <formula>IF(RIGHT(TEXT(AQ123,"0.#"),1)=".",TRUE,FALSE)</formula>
    </cfRule>
  </conditionalFormatting>
  <conditionalFormatting sqref="AE125 AQ125">
    <cfRule type="expression" dxfId="2803" priority="13113">
      <formula>IF(RIGHT(TEXT(AE125,"0.#"),1)=".",FALSE,TRUE)</formula>
    </cfRule>
    <cfRule type="expression" dxfId="2802" priority="13114">
      <formula>IF(RIGHT(TEXT(AE125,"0.#"),1)=".",TRUE,FALSE)</formula>
    </cfRule>
  </conditionalFormatting>
  <conditionalFormatting sqref="AI125">
    <cfRule type="expression" dxfId="2801" priority="13111">
      <formula>IF(RIGHT(TEXT(AI125,"0.#"),1)=".",FALSE,TRUE)</formula>
    </cfRule>
    <cfRule type="expression" dxfId="2800" priority="13112">
      <formula>IF(RIGHT(TEXT(AI125,"0.#"),1)=".",TRUE,FALSE)</formula>
    </cfRule>
  </conditionalFormatting>
  <conditionalFormatting sqref="AM125">
    <cfRule type="expression" dxfId="2799" priority="13109">
      <formula>IF(RIGHT(TEXT(AM125,"0.#"),1)=".",FALSE,TRUE)</formula>
    </cfRule>
    <cfRule type="expression" dxfId="2798" priority="13110">
      <formula>IF(RIGHT(TEXT(AM125,"0.#"),1)=".",TRUE,FALSE)</formula>
    </cfRule>
  </conditionalFormatting>
  <conditionalFormatting sqref="AQ126">
    <cfRule type="expression" dxfId="2797" priority="13101">
      <formula>IF(RIGHT(TEXT(AQ126,"0.#"),1)=".",FALSE,TRUE)</formula>
    </cfRule>
    <cfRule type="expression" dxfId="2796" priority="13102">
      <formula>IF(RIGHT(TEXT(AQ126,"0.#"),1)=".",TRUE,FALSE)</formula>
    </cfRule>
  </conditionalFormatting>
  <conditionalFormatting sqref="AE128 AQ128">
    <cfRule type="expression" dxfId="2795" priority="13099">
      <formula>IF(RIGHT(TEXT(AE128,"0.#"),1)=".",FALSE,TRUE)</formula>
    </cfRule>
    <cfRule type="expression" dxfId="2794" priority="13100">
      <formula>IF(RIGHT(TEXT(AE128,"0.#"),1)=".",TRUE,FALSE)</formula>
    </cfRule>
  </conditionalFormatting>
  <conditionalFormatting sqref="AI128">
    <cfRule type="expression" dxfId="2793" priority="13097">
      <formula>IF(RIGHT(TEXT(AI128,"0.#"),1)=".",FALSE,TRUE)</formula>
    </cfRule>
    <cfRule type="expression" dxfId="2792" priority="13098">
      <formula>IF(RIGHT(TEXT(AI128,"0.#"),1)=".",TRUE,FALSE)</formula>
    </cfRule>
  </conditionalFormatting>
  <conditionalFormatting sqref="AM128">
    <cfRule type="expression" dxfId="2791" priority="13095">
      <formula>IF(RIGHT(TEXT(AM128,"0.#"),1)=".",FALSE,TRUE)</formula>
    </cfRule>
    <cfRule type="expression" dxfId="2790" priority="13096">
      <formula>IF(RIGHT(TEXT(AM128,"0.#"),1)=".",TRUE,FALSE)</formula>
    </cfRule>
  </conditionalFormatting>
  <conditionalFormatting sqref="AQ129">
    <cfRule type="expression" dxfId="2789" priority="13087">
      <formula>IF(RIGHT(TEXT(AQ129,"0.#"),1)=".",FALSE,TRUE)</formula>
    </cfRule>
    <cfRule type="expression" dxfId="2788" priority="13088">
      <formula>IF(RIGHT(TEXT(AQ129,"0.#"),1)=".",TRUE,FALSE)</formula>
    </cfRule>
  </conditionalFormatting>
  <conditionalFormatting sqref="AE75">
    <cfRule type="expression" dxfId="2787" priority="13085">
      <formula>IF(RIGHT(TEXT(AE75,"0.#"),1)=".",FALSE,TRUE)</formula>
    </cfRule>
    <cfRule type="expression" dxfId="2786" priority="13086">
      <formula>IF(RIGHT(TEXT(AE75,"0.#"),1)=".",TRUE,FALSE)</formula>
    </cfRule>
  </conditionalFormatting>
  <conditionalFormatting sqref="AE76">
    <cfRule type="expression" dxfId="2785" priority="13083">
      <formula>IF(RIGHT(TEXT(AE76,"0.#"),1)=".",FALSE,TRUE)</formula>
    </cfRule>
    <cfRule type="expression" dxfId="2784" priority="13084">
      <formula>IF(RIGHT(TEXT(AE76,"0.#"),1)=".",TRUE,FALSE)</formula>
    </cfRule>
  </conditionalFormatting>
  <conditionalFormatting sqref="AE77">
    <cfRule type="expression" dxfId="2783" priority="13081">
      <formula>IF(RIGHT(TEXT(AE77,"0.#"),1)=".",FALSE,TRUE)</formula>
    </cfRule>
    <cfRule type="expression" dxfId="2782" priority="13082">
      <formula>IF(RIGHT(TEXT(AE77,"0.#"),1)=".",TRUE,FALSE)</formula>
    </cfRule>
  </conditionalFormatting>
  <conditionalFormatting sqref="AI77">
    <cfRule type="expression" dxfId="2781" priority="13079">
      <formula>IF(RIGHT(TEXT(AI77,"0.#"),1)=".",FALSE,TRUE)</formula>
    </cfRule>
    <cfRule type="expression" dxfId="2780" priority="13080">
      <formula>IF(RIGHT(TEXT(AI77,"0.#"),1)=".",TRUE,FALSE)</formula>
    </cfRule>
  </conditionalFormatting>
  <conditionalFormatting sqref="AI76">
    <cfRule type="expression" dxfId="2779" priority="13077">
      <formula>IF(RIGHT(TEXT(AI76,"0.#"),1)=".",FALSE,TRUE)</formula>
    </cfRule>
    <cfRule type="expression" dxfId="2778" priority="13078">
      <formula>IF(RIGHT(TEXT(AI76,"0.#"),1)=".",TRUE,FALSE)</formula>
    </cfRule>
  </conditionalFormatting>
  <conditionalFormatting sqref="AI75">
    <cfRule type="expression" dxfId="2777" priority="13075">
      <formula>IF(RIGHT(TEXT(AI75,"0.#"),1)=".",FALSE,TRUE)</formula>
    </cfRule>
    <cfRule type="expression" dxfId="2776" priority="13076">
      <formula>IF(RIGHT(TEXT(AI75,"0.#"),1)=".",TRUE,FALSE)</formula>
    </cfRule>
  </conditionalFormatting>
  <conditionalFormatting sqref="AM75">
    <cfRule type="expression" dxfId="2775" priority="13073">
      <formula>IF(RIGHT(TEXT(AM75,"0.#"),1)=".",FALSE,TRUE)</formula>
    </cfRule>
    <cfRule type="expression" dxfId="2774" priority="13074">
      <formula>IF(RIGHT(TEXT(AM75,"0.#"),1)=".",TRUE,FALSE)</formula>
    </cfRule>
  </conditionalFormatting>
  <conditionalFormatting sqref="AM76">
    <cfRule type="expression" dxfId="2773" priority="13071">
      <formula>IF(RIGHT(TEXT(AM76,"0.#"),1)=".",FALSE,TRUE)</formula>
    </cfRule>
    <cfRule type="expression" dxfId="2772" priority="13072">
      <formula>IF(RIGHT(TEXT(AM76,"0.#"),1)=".",TRUE,FALSE)</formula>
    </cfRule>
  </conditionalFormatting>
  <conditionalFormatting sqref="AM77">
    <cfRule type="expression" dxfId="2771" priority="13069">
      <formula>IF(RIGHT(TEXT(AM77,"0.#"),1)=".",FALSE,TRUE)</formula>
    </cfRule>
    <cfRule type="expression" dxfId="2770" priority="13070">
      <formula>IF(RIGHT(TEXT(AM77,"0.#"),1)=".",TRUE,FALSE)</formula>
    </cfRule>
  </conditionalFormatting>
  <conditionalFormatting sqref="AE134:AE135 AI134:AI135 AM134:AM135 AQ134:AQ135 AU134:AU135">
    <cfRule type="expression" dxfId="2769" priority="13055">
      <formula>IF(RIGHT(TEXT(AE134,"0.#"),1)=".",FALSE,TRUE)</formula>
    </cfRule>
    <cfRule type="expression" dxfId="2768" priority="13056">
      <formula>IF(RIGHT(TEXT(AE134,"0.#"),1)=".",TRUE,FALSE)</formula>
    </cfRule>
  </conditionalFormatting>
  <conditionalFormatting sqref="AE433">
    <cfRule type="expression" dxfId="2767" priority="13025">
      <formula>IF(RIGHT(TEXT(AE433,"0.#"),1)=".",FALSE,TRUE)</formula>
    </cfRule>
    <cfRule type="expression" dxfId="2766" priority="13026">
      <formula>IF(RIGHT(TEXT(AE433,"0.#"),1)=".",TRUE,FALSE)</formula>
    </cfRule>
  </conditionalFormatting>
  <conditionalFormatting sqref="AM435">
    <cfRule type="expression" dxfId="2765" priority="13009">
      <formula>IF(RIGHT(TEXT(AM435,"0.#"),1)=".",FALSE,TRUE)</formula>
    </cfRule>
    <cfRule type="expression" dxfId="2764" priority="13010">
      <formula>IF(RIGHT(TEXT(AM435,"0.#"),1)=".",TRUE,FALSE)</formula>
    </cfRule>
  </conditionalFormatting>
  <conditionalFormatting sqref="AE434">
    <cfRule type="expression" dxfId="2763" priority="13023">
      <formula>IF(RIGHT(TEXT(AE434,"0.#"),1)=".",FALSE,TRUE)</formula>
    </cfRule>
    <cfRule type="expression" dxfId="2762" priority="13024">
      <formula>IF(RIGHT(TEXT(AE434,"0.#"),1)=".",TRUE,FALSE)</formula>
    </cfRule>
  </conditionalFormatting>
  <conditionalFormatting sqref="AE435">
    <cfRule type="expression" dxfId="2761" priority="13021">
      <formula>IF(RIGHT(TEXT(AE435,"0.#"),1)=".",FALSE,TRUE)</formula>
    </cfRule>
    <cfRule type="expression" dxfId="2760" priority="13022">
      <formula>IF(RIGHT(TEXT(AE435,"0.#"),1)=".",TRUE,FALSE)</formula>
    </cfRule>
  </conditionalFormatting>
  <conditionalFormatting sqref="AM433">
    <cfRule type="expression" dxfId="2759" priority="13013">
      <formula>IF(RIGHT(TEXT(AM433,"0.#"),1)=".",FALSE,TRUE)</formula>
    </cfRule>
    <cfRule type="expression" dxfId="2758" priority="13014">
      <formula>IF(RIGHT(TEXT(AM433,"0.#"),1)=".",TRUE,FALSE)</formula>
    </cfRule>
  </conditionalFormatting>
  <conditionalFormatting sqref="AM434">
    <cfRule type="expression" dxfId="2757" priority="13011">
      <formula>IF(RIGHT(TEXT(AM434,"0.#"),1)=".",FALSE,TRUE)</formula>
    </cfRule>
    <cfRule type="expression" dxfId="2756" priority="13012">
      <formula>IF(RIGHT(TEXT(AM434,"0.#"),1)=".",TRUE,FALSE)</formula>
    </cfRule>
  </conditionalFormatting>
  <conditionalFormatting sqref="AU433">
    <cfRule type="expression" dxfId="2755" priority="13001">
      <formula>IF(RIGHT(TEXT(AU433,"0.#"),1)=".",FALSE,TRUE)</formula>
    </cfRule>
    <cfRule type="expression" dxfId="2754" priority="13002">
      <formula>IF(RIGHT(TEXT(AU433,"0.#"),1)=".",TRUE,FALSE)</formula>
    </cfRule>
  </conditionalFormatting>
  <conditionalFormatting sqref="AU434">
    <cfRule type="expression" dxfId="2753" priority="12999">
      <formula>IF(RIGHT(TEXT(AU434,"0.#"),1)=".",FALSE,TRUE)</formula>
    </cfRule>
    <cfRule type="expression" dxfId="2752" priority="13000">
      <formula>IF(RIGHT(TEXT(AU434,"0.#"),1)=".",TRUE,FALSE)</formula>
    </cfRule>
  </conditionalFormatting>
  <conditionalFormatting sqref="AU435">
    <cfRule type="expression" dxfId="2751" priority="12997">
      <formula>IF(RIGHT(TEXT(AU435,"0.#"),1)=".",FALSE,TRUE)</formula>
    </cfRule>
    <cfRule type="expression" dxfId="2750" priority="12998">
      <formula>IF(RIGHT(TEXT(AU435,"0.#"),1)=".",TRUE,FALSE)</formula>
    </cfRule>
  </conditionalFormatting>
  <conditionalFormatting sqref="AI435">
    <cfRule type="expression" dxfId="2749" priority="12931">
      <formula>IF(RIGHT(TEXT(AI435,"0.#"),1)=".",FALSE,TRUE)</formula>
    </cfRule>
    <cfRule type="expression" dxfId="2748" priority="12932">
      <formula>IF(RIGHT(TEXT(AI435,"0.#"),1)=".",TRUE,FALSE)</formula>
    </cfRule>
  </conditionalFormatting>
  <conditionalFormatting sqref="AI433">
    <cfRule type="expression" dxfId="2747" priority="12935">
      <formula>IF(RIGHT(TEXT(AI433,"0.#"),1)=".",FALSE,TRUE)</formula>
    </cfRule>
    <cfRule type="expression" dxfId="2746" priority="12936">
      <formula>IF(RIGHT(TEXT(AI433,"0.#"),1)=".",TRUE,FALSE)</formula>
    </cfRule>
  </conditionalFormatting>
  <conditionalFormatting sqref="AI434">
    <cfRule type="expression" dxfId="2745" priority="12933">
      <formula>IF(RIGHT(TEXT(AI434,"0.#"),1)=".",FALSE,TRUE)</formula>
    </cfRule>
    <cfRule type="expression" dxfId="2744" priority="12934">
      <formula>IF(RIGHT(TEXT(AI434,"0.#"),1)=".",TRUE,FALSE)</formula>
    </cfRule>
  </conditionalFormatting>
  <conditionalFormatting sqref="AQ434">
    <cfRule type="expression" dxfId="2743" priority="12917">
      <formula>IF(RIGHT(TEXT(AQ434,"0.#"),1)=".",FALSE,TRUE)</formula>
    </cfRule>
    <cfRule type="expression" dxfId="2742" priority="12918">
      <formula>IF(RIGHT(TEXT(AQ434,"0.#"),1)=".",TRUE,FALSE)</formula>
    </cfRule>
  </conditionalFormatting>
  <conditionalFormatting sqref="AQ435">
    <cfRule type="expression" dxfId="2741" priority="12903">
      <formula>IF(RIGHT(TEXT(AQ435,"0.#"),1)=".",FALSE,TRUE)</formula>
    </cfRule>
    <cfRule type="expression" dxfId="2740" priority="12904">
      <formula>IF(RIGHT(TEXT(AQ435,"0.#"),1)=".",TRUE,FALSE)</formula>
    </cfRule>
  </conditionalFormatting>
  <conditionalFormatting sqref="AQ433">
    <cfRule type="expression" dxfId="2739" priority="12901">
      <formula>IF(RIGHT(TEXT(AQ433,"0.#"),1)=".",FALSE,TRUE)</formula>
    </cfRule>
    <cfRule type="expression" dxfId="2738" priority="12902">
      <formula>IF(RIGHT(TEXT(AQ433,"0.#"),1)=".",TRUE,FALSE)</formula>
    </cfRule>
  </conditionalFormatting>
  <conditionalFormatting sqref="AL839:AO866">
    <cfRule type="expression" dxfId="2737" priority="6625">
      <formula>IF(AND(AL839&gt;=0, RIGHT(TEXT(AL839,"0.#"),1)&lt;&gt;"."),TRUE,FALSE)</formula>
    </cfRule>
    <cfRule type="expression" dxfId="2736" priority="6626">
      <formula>IF(AND(AL839&gt;=0, RIGHT(TEXT(AL839,"0.#"),1)="."),TRUE,FALSE)</formula>
    </cfRule>
    <cfRule type="expression" dxfId="2735" priority="6627">
      <formula>IF(AND(AL839&lt;0, RIGHT(TEXT(AL839,"0.#"),1)&lt;&gt;"."),TRUE,FALSE)</formula>
    </cfRule>
    <cfRule type="expression" dxfId="2734" priority="6628">
      <formula>IF(AND(AL839&lt;0, RIGHT(TEXT(AL839,"0.#"),1)="."),TRUE,FALSE)</formula>
    </cfRule>
  </conditionalFormatting>
  <conditionalFormatting sqref="AQ53:AQ55">
    <cfRule type="expression" dxfId="2733" priority="4647">
      <formula>IF(RIGHT(TEXT(AQ53,"0.#"),1)=".",FALSE,TRUE)</formula>
    </cfRule>
    <cfRule type="expression" dxfId="2732" priority="4648">
      <formula>IF(RIGHT(TEXT(AQ53,"0.#"),1)=".",TRUE,FALSE)</formula>
    </cfRule>
  </conditionalFormatting>
  <conditionalFormatting sqref="AU53:AU55">
    <cfRule type="expression" dxfId="2731" priority="4645">
      <formula>IF(RIGHT(TEXT(AU53,"0.#"),1)=".",FALSE,TRUE)</formula>
    </cfRule>
    <cfRule type="expression" dxfId="2730" priority="4646">
      <formula>IF(RIGHT(TEXT(AU53,"0.#"),1)=".",TRUE,FALSE)</formula>
    </cfRule>
  </conditionalFormatting>
  <conditionalFormatting sqref="AQ60:AQ62">
    <cfRule type="expression" dxfId="2729" priority="4643">
      <formula>IF(RIGHT(TEXT(AQ60,"0.#"),1)=".",FALSE,TRUE)</formula>
    </cfRule>
    <cfRule type="expression" dxfId="2728" priority="4644">
      <formula>IF(RIGHT(TEXT(AQ60,"0.#"),1)=".",TRUE,FALSE)</formula>
    </cfRule>
  </conditionalFormatting>
  <conditionalFormatting sqref="AU60:AU62">
    <cfRule type="expression" dxfId="2727" priority="4641">
      <formula>IF(RIGHT(TEXT(AU60,"0.#"),1)=".",FALSE,TRUE)</formula>
    </cfRule>
    <cfRule type="expression" dxfId="2726" priority="4642">
      <formula>IF(RIGHT(TEXT(AU60,"0.#"),1)=".",TRUE,FALSE)</formula>
    </cfRule>
  </conditionalFormatting>
  <conditionalFormatting sqref="AQ75:AQ77">
    <cfRule type="expression" dxfId="2725" priority="4639">
      <formula>IF(RIGHT(TEXT(AQ75,"0.#"),1)=".",FALSE,TRUE)</formula>
    </cfRule>
    <cfRule type="expression" dxfId="2724" priority="4640">
      <formula>IF(RIGHT(TEXT(AQ75,"0.#"),1)=".",TRUE,FALSE)</formula>
    </cfRule>
  </conditionalFormatting>
  <conditionalFormatting sqref="AU75:AU77">
    <cfRule type="expression" dxfId="2723" priority="4637">
      <formula>IF(RIGHT(TEXT(AU75,"0.#"),1)=".",FALSE,TRUE)</formula>
    </cfRule>
    <cfRule type="expression" dxfId="2722" priority="4638">
      <formula>IF(RIGHT(TEXT(AU75,"0.#"),1)=".",TRUE,FALSE)</formula>
    </cfRule>
  </conditionalFormatting>
  <conditionalFormatting sqref="AQ87:AQ89">
    <cfRule type="expression" dxfId="2721" priority="4635">
      <formula>IF(RIGHT(TEXT(AQ87,"0.#"),1)=".",FALSE,TRUE)</formula>
    </cfRule>
    <cfRule type="expression" dxfId="2720" priority="4636">
      <formula>IF(RIGHT(TEXT(AQ87,"0.#"),1)=".",TRUE,FALSE)</formula>
    </cfRule>
  </conditionalFormatting>
  <conditionalFormatting sqref="AU87:AU89">
    <cfRule type="expression" dxfId="2719" priority="4633">
      <formula>IF(RIGHT(TEXT(AU87,"0.#"),1)=".",FALSE,TRUE)</formula>
    </cfRule>
    <cfRule type="expression" dxfId="2718" priority="4634">
      <formula>IF(RIGHT(TEXT(AU87,"0.#"),1)=".",TRUE,FALSE)</formula>
    </cfRule>
  </conditionalFormatting>
  <conditionalFormatting sqref="AQ92:AQ94">
    <cfRule type="expression" dxfId="2717" priority="4631">
      <formula>IF(RIGHT(TEXT(AQ92,"0.#"),1)=".",FALSE,TRUE)</formula>
    </cfRule>
    <cfRule type="expression" dxfId="2716" priority="4632">
      <formula>IF(RIGHT(TEXT(AQ92,"0.#"),1)=".",TRUE,FALSE)</formula>
    </cfRule>
  </conditionalFormatting>
  <conditionalFormatting sqref="AU92:AU94">
    <cfRule type="expression" dxfId="2715" priority="4629">
      <formula>IF(RIGHT(TEXT(AU92,"0.#"),1)=".",FALSE,TRUE)</formula>
    </cfRule>
    <cfRule type="expression" dxfId="2714" priority="4630">
      <formula>IF(RIGHT(TEXT(AU92,"0.#"),1)=".",TRUE,FALSE)</formula>
    </cfRule>
  </conditionalFormatting>
  <conditionalFormatting sqref="AQ97:AQ99">
    <cfRule type="expression" dxfId="2713" priority="4627">
      <formula>IF(RIGHT(TEXT(AQ97,"0.#"),1)=".",FALSE,TRUE)</formula>
    </cfRule>
    <cfRule type="expression" dxfId="2712" priority="4628">
      <formula>IF(RIGHT(TEXT(AQ97,"0.#"),1)=".",TRUE,FALSE)</formula>
    </cfRule>
  </conditionalFormatting>
  <conditionalFormatting sqref="AU97:AU99">
    <cfRule type="expression" dxfId="2711" priority="4625">
      <formula>IF(RIGHT(TEXT(AU97,"0.#"),1)=".",FALSE,TRUE)</formula>
    </cfRule>
    <cfRule type="expression" dxfId="2710" priority="4626">
      <formula>IF(RIGHT(TEXT(AU97,"0.#"),1)=".",TRUE,FALSE)</formula>
    </cfRule>
  </conditionalFormatting>
  <conditionalFormatting sqref="AE458">
    <cfRule type="expression" dxfId="2709" priority="4319">
      <formula>IF(RIGHT(TEXT(AE458,"0.#"),1)=".",FALSE,TRUE)</formula>
    </cfRule>
    <cfRule type="expression" dxfId="2708" priority="4320">
      <formula>IF(RIGHT(TEXT(AE458,"0.#"),1)=".",TRUE,FALSE)</formula>
    </cfRule>
  </conditionalFormatting>
  <conditionalFormatting sqref="AM460">
    <cfRule type="expression" dxfId="2707" priority="4309">
      <formula>IF(RIGHT(TEXT(AM460,"0.#"),1)=".",FALSE,TRUE)</formula>
    </cfRule>
    <cfRule type="expression" dxfId="2706" priority="4310">
      <formula>IF(RIGHT(TEXT(AM460,"0.#"),1)=".",TRUE,FALSE)</formula>
    </cfRule>
  </conditionalFormatting>
  <conditionalFormatting sqref="AE459">
    <cfRule type="expression" dxfId="2705" priority="4317">
      <formula>IF(RIGHT(TEXT(AE459,"0.#"),1)=".",FALSE,TRUE)</formula>
    </cfRule>
    <cfRule type="expression" dxfId="2704" priority="4318">
      <formula>IF(RIGHT(TEXT(AE459,"0.#"),1)=".",TRUE,FALSE)</formula>
    </cfRule>
  </conditionalFormatting>
  <conditionalFormatting sqref="AE460">
    <cfRule type="expression" dxfId="2703" priority="4315">
      <formula>IF(RIGHT(TEXT(AE460,"0.#"),1)=".",FALSE,TRUE)</formula>
    </cfRule>
    <cfRule type="expression" dxfId="2702" priority="4316">
      <formula>IF(RIGHT(TEXT(AE460,"0.#"),1)=".",TRUE,FALSE)</formula>
    </cfRule>
  </conditionalFormatting>
  <conditionalFormatting sqref="AM458">
    <cfRule type="expression" dxfId="2701" priority="4313">
      <formula>IF(RIGHT(TEXT(AM458,"0.#"),1)=".",FALSE,TRUE)</formula>
    </cfRule>
    <cfRule type="expression" dxfId="2700" priority="4314">
      <formula>IF(RIGHT(TEXT(AM458,"0.#"),1)=".",TRUE,FALSE)</formula>
    </cfRule>
  </conditionalFormatting>
  <conditionalFormatting sqref="AM459">
    <cfRule type="expression" dxfId="2699" priority="4311">
      <formula>IF(RIGHT(TEXT(AM459,"0.#"),1)=".",FALSE,TRUE)</formula>
    </cfRule>
    <cfRule type="expression" dxfId="2698" priority="4312">
      <formula>IF(RIGHT(TEXT(AM459,"0.#"),1)=".",TRUE,FALSE)</formula>
    </cfRule>
  </conditionalFormatting>
  <conditionalFormatting sqref="AU458">
    <cfRule type="expression" dxfId="2697" priority="4307">
      <formula>IF(RIGHT(TEXT(AU458,"0.#"),1)=".",FALSE,TRUE)</formula>
    </cfRule>
    <cfRule type="expression" dxfId="2696" priority="4308">
      <formula>IF(RIGHT(TEXT(AU458,"0.#"),1)=".",TRUE,FALSE)</formula>
    </cfRule>
  </conditionalFormatting>
  <conditionalFormatting sqref="AU459">
    <cfRule type="expression" dxfId="2695" priority="4305">
      <formula>IF(RIGHT(TEXT(AU459,"0.#"),1)=".",FALSE,TRUE)</formula>
    </cfRule>
    <cfRule type="expression" dxfId="2694" priority="4306">
      <formula>IF(RIGHT(TEXT(AU459,"0.#"),1)=".",TRUE,FALSE)</formula>
    </cfRule>
  </conditionalFormatting>
  <conditionalFormatting sqref="AU460">
    <cfRule type="expression" dxfId="2693" priority="4303">
      <formula>IF(RIGHT(TEXT(AU460,"0.#"),1)=".",FALSE,TRUE)</formula>
    </cfRule>
    <cfRule type="expression" dxfId="2692" priority="4304">
      <formula>IF(RIGHT(TEXT(AU460,"0.#"),1)=".",TRUE,FALSE)</formula>
    </cfRule>
  </conditionalFormatting>
  <conditionalFormatting sqref="AI460">
    <cfRule type="expression" dxfId="2691" priority="4297">
      <formula>IF(RIGHT(TEXT(AI460,"0.#"),1)=".",FALSE,TRUE)</formula>
    </cfRule>
    <cfRule type="expression" dxfId="2690" priority="4298">
      <formula>IF(RIGHT(TEXT(AI460,"0.#"),1)=".",TRUE,FALSE)</formula>
    </cfRule>
  </conditionalFormatting>
  <conditionalFormatting sqref="AI458">
    <cfRule type="expression" dxfId="2689" priority="4301">
      <formula>IF(RIGHT(TEXT(AI458,"0.#"),1)=".",FALSE,TRUE)</formula>
    </cfRule>
    <cfRule type="expression" dxfId="2688" priority="4302">
      <formula>IF(RIGHT(TEXT(AI458,"0.#"),1)=".",TRUE,FALSE)</formula>
    </cfRule>
  </conditionalFormatting>
  <conditionalFormatting sqref="AI459">
    <cfRule type="expression" dxfId="2687" priority="4299">
      <formula>IF(RIGHT(TEXT(AI459,"0.#"),1)=".",FALSE,TRUE)</formula>
    </cfRule>
    <cfRule type="expression" dxfId="2686" priority="4300">
      <formula>IF(RIGHT(TEXT(AI459,"0.#"),1)=".",TRUE,FALSE)</formula>
    </cfRule>
  </conditionalFormatting>
  <conditionalFormatting sqref="AQ459">
    <cfRule type="expression" dxfId="2685" priority="4295">
      <formula>IF(RIGHT(TEXT(AQ459,"0.#"),1)=".",FALSE,TRUE)</formula>
    </cfRule>
    <cfRule type="expression" dxfId="2684" priority="4296">
      <formula>IF(RIGHT(TEXT(AQ459,"0.#"),1)=".",TRUE,FALSE)</formula>
    </cfRule>
  </conditionalFormatting>
  <conditionalFormatting sqref="AQ460">
    <cfRule type="expression" dxfId="2683" priority="4293">
      <formula>IF(RIGHT(TEXT(AQ460,"0.#"),1)=".",FALSE,TRUE)</formula>
    </cfRule>
    <cfRule type="expression" dxfId="2682" priority="4294">
      <formula>IF(RIGHT(TEXT(AQ460,"0.#"),1)=".",TRUE,FALSE)</formula>
    </cfRule>
  </conditionalFormatting>
  <conditionalFormatting sqref="AQ458">
    <cfRule type="expression" dxfId="2681" priority="4291">
      <formula>IF(RIGHT(TEXT(AQ458,"0.#"),1)=".",FALSE,TRUE)</formula>
    </cfRule>
    <cfRule type="expression" dxfId="2680" priority="4292">
      <formula>IF(RIGHT(TEXT(AQ458,"0.#"),1)=".",TRUE,FALSE)</formula>
    </cfRule>
  </conditionalFormatting>
  <conditionalFormatting sqref="AE120 AM120">
    <cfRule type="expression" dxfId="2679" priority="2969">
      <formula>IF(RIGHT(TEXT(AE120,"0.#"),1)=".",FALSE,TRUE)</formula>
    </cfRule>
    <cfRule type="expression" dxfId="2678" priority="2970">
      <formula>IF(RIGHT(TEXT(AE120,"0.#"),1)=".",TRUE,FALSE)</formula>
    </cfRule>
  </conditionalFormatting>
  <conditionalFormatting sqref="AI126">
    <cfRule type="expression" dxfId="2677" priority="2959">
      <formula>IF(RIGHT(TEXT(AI126,"0.#"),1)=".",FALSE,TRUE)</formula>
    </cfRule>
    <cfRule type="expression" dxfId="2676" priority="2960">
      <formula>IF(RIGHT(TEXT(AI126,"0.#"),1)=".",TRUE,FALSE)</formula>
    </cfRule>
  </conditionalFormatting>
  <conditionalFormatting sqref="AI120">
    <cfRule type="expression" dxfId="2675" priority="2967">
      <formula>IF(RIGHT(TEXT(AI120,"0.#"),1)=".",FALSE,TRUE)</formula>
    </cfRule>
    <cfRule type="expression" dxfId="2674" priority="2968">
      <formula>IF(RIGHT(TEXT(AI120,"0.#"),1)=".",TRUE,FALSE)</formula>
    </cfRule>
  </conditionalFormatting>
  <conditionalFormatting sqref="AE123 AM123">
    <cfRule type="expression" dxfId="2673" priority="2965">
      <formula>IF(RIGHT(TEXT(AE123,"0.#"),1)=".",FALSE,TRUE)</formula>
    </cfRule>
    <cfRule type="expression" dxfId="2672" priority="2966">
      <formula>IF(RIGHT(TEXT(AE123,"0.#"),1)=".",TRUE,FALSE)</formula>
    </cfRule>
  </conditionalFormatting>
  <conditionalFormatting sqref="AI123">
    <cfRule type="expression" dxfId="2671" priority="2963">
      <formula>IF(RIGHT(TEXT(AI123,"0.#"),1)=".",FALSE,TRUE)</formula>
    </cfRule>
    <cfRule type="expression" dxfId="2670" priority="2964">
      <formula>IF(RIGHT(TEXT(AI123,"0.#"),1)=".",TRUE,FALSE)</formula>
    </cfRule>
  </conditionalFormatting>
  <conditionalFormatting sqref="AE126 AM126">
    <cfRule type="expression" dxfId="2669" priority="2961">
      <formula>IF(RIGHT(TEXT(AE126,"0.#"),1)=".",FALSE,TRUE)</formula>
    </cfRule>
    <cfRule type="expression" dxfId="2668" priority="2962">
      <formula>IF(RIGHT(TEXT(AE126,"0.#"),1)=".",TRUE,FALSE)</formula>
    </cfRule>
  </conditionalFormatting>
  <conditionalFormatting sqref="AE129 AM129">
    <cfRule type="expression" dxfId="2667" priority="2957">
      <formula>IF(RIGHT(TEXT(AE129,"0.#"),1)=".",FALSE,TRUE)</formula>
    </cfRule>
    <cfRule type="expression" dxfId="2666" priority="2958">
      <formula>IF(RIGHT(TEXT(AE129,"0.#"),1)=".",TRUE,FALSE)</formula>
    </cfRule>
  </conditionalFormatting>
  <conditionalFormatting sqref="AI129">
    <cfRule type="expression" dxfId="2665" priority="2955">
      <formula>IF(RIGHT(TEXT(AI129,"0.#"),1)=".",FALSE,TRUE)</formula>
    </cfRule>
    <cfRule type="expression" dxfId="2664" priority="2956">
      <formula>IF(RIGHT(TEXT(AI129,"0.#"),1)=".",TRUE,FALSE)</formula>
    </cfRule>
  </conditionalFormatting>
  <conditionalFormatting sqref="Y839:Y866">
    <cfRule type="expression" dxfId="2663" priority="2953">
      <formula>IF(RIGHT(TEXT(Y839,"0.#"),1)=".",FALSE,TRUE)</formula>
    </cfRule>
    <cfRule type="expression" dxfId="2662" priority="2954">
      <formula>IF(RIGHT(TEXT(Y839,"0.#"),1)=".",TRUE,FALSE)</formula>
    </cfRule>
  </conditionalFormatting>
  <conditionalFormatting sqref="AU518">
    <cfRule type="expression" dxfId="2661" priority="1463">
      <formula>IF(RIGHT(TEXT(AU518,"0.#"),1)=".",FALSE,TRUE)</formula>
    </cfRule>
    <cfRule type="expression" dxfId="2660" priority="1464">
      <formula>IF(RIGHT(TEXT(AU518,"0.#"),1)=".",TRUE,FALSE)</formula>
    </cfRule>
  </conditionalFormatting>
  <conditionalFormatting sqref="AQ551">
    <cfRule type="expression" dxfId="2659" priority="1239">
      <formula>IF(RIGHT(TEXT(AQ551,"0.#"),1)=".",FALSE,TRUE)</formula>
    </cfRule>
    <cfRule type="expression" dxfId="2658" priority="1240">
      <formula>IF(RIGHT(TEXT(AQ551,"0.#"),1)=".",TRUE,FALSE)</formula>
    </cfRule>
  </conditionalFormatting>
  <conditionalFormatting sqref="AE556">
    <cfRule type="expression" dxfId="2657" priority="1237">
      <formula>IF(RIGHT(TEXT(AE556,"0.#"),1)=".",FALSE,TRUE)</formula>
    </cfRule>
    <cfRule type="expression" dxfId="2656" priority="1238">
      <formula>IF(RIGHT(TEXT(AE556,"0.#"),1)=".",TRUE,FALSE)</formula>
    </cfRule>
  </conditionalFormatting>
  <conditionalFormatting sqref="AE557">
    <cfRule type="expression" dxfId="2655" priority="1235">
      <formula>IF(RIGHT(TEXT(AE557,"0.#"),1)=".",FALSE,TRUE)</formula>
    </cfRule>
    <cfRule type="expression" dxfId="2654" priority="1236">
      <formula>IF(RIGHT(TEXT(AE557,"0.#"),1)=".",TRUE,FALSE)</formula>
    </cfRule>
  </conditionalFormatting>
  <conditionalFormatting sqref="AE558">
    <cfRule type="expression" dxfId="2653" priority="1233">
      <formula>IF(RIGHT(TEXT(AE558,"0.#"),1)=".",FALSE,TRUE)</formula>
    </cfRule>
    <cfRule type="expression" dxfId="2652" priority="1234">
      <formula>IF(RIGHT(TEXT(AE558,"0.#"),1)=".",TRUE,FALSE)</formula>
    </cfRule>
  </conditionalFormatting>
  <conditionalFormatting sqref="AU556">
    <cfRule type="expression" dxfId="2651" priority="1225">
      <formula>IF(RIGHT(TEXT(AU556,"0.#"),1)=".",FALSE,TRUE)</formula>
    </cfRule>
    <cfRule type="expression" dxfId="2650" priority="1226">
      <formula>IF(RIGHT(TEXT(AU556,"0.#"),1)=".",TRUE,FALSE)</formula>
    </cfRule>
  </conditionalFormatting>
  <conditionalFormatting sqref="AU557">
    <cfRule type="expression" dxfId="2649" priority="1223">
      <formula>IF(RIGHT(TEXT(AU557,"0.#"),1)=".",FALSE,TRUE)</formula>
    </cfRule>
    <cfRule type="expression" dxfId="2648" priority="1224">
      <formula>IF(RIGHT(TEXT(AU557,"0.#"),1)=".",TRUE,FALSE)</formula>
    </cfRule>
  </conditionalFormatting>
  <conditionalFormatting sqref="AU558">
    <cfRule type="expression" dxfId="2647" priority="1221">
      <formula>IF(RIGHT(TEXT(AU558,"0.#"),1)=".",FALSE,TRUE)</formula>
    </cfRule>
    <cfRule type="expression" dxfId="2646" priority="1222">
      <formula>IF(RIGHT(TEXT(AU558,"0.#"),1)=".",TRUE,FALSE)</formula>
    </cfRule>
  </conditionalFormatting>
  <conditionalFormatting sqref="AQ557">
    <cfRule type="expression" dxfId="2645" priority="1213">
      <formula>IF(RIGHT(TEXT(AQ557,"0.#"),1)=".",FALSE,TRUE)</formula>
    </cfRule>
    <cfRule type="expression" dxfId="2644" priority="1214">
      <formula>IF(RIGHT(TEXT(AQ557,"0.#"),1)=".",TRUE,FALSE)</formula>
    </cfRule>
  </conditionalFormatting>
  <conditionalFormatting sqref="AQ558">
    <cfRule type="expression" dxfId="2643" priority="1211">
      <formula>IF(RIGHT(TEXT(AQ558,"0.#"),1)=".",FALSE,TRUE)</formula>
    </cfRule>
    <cfRule type="expression" dxfId="2642" priority="1212">
      <formula>IF(RIGHT(TEXT(AQ558,"0.#"),1)=".",TRUE,FALSE)</formula>
    </cfRule>
  </conditionalFormatting>
  <conditionalFormatting sqref="AQ556">
    <cfRule type="expression" dxfId="2641" priority="1209">
      <formula>IF(RIGHT(TEXT(AQ556,"0.#"),1)=".",FALSE,TRUE)</formula>
    </cfRule>
    <cfRule type="expression" dxfId="2640" priority="1210">
      <formula>IF(RIGHT(TEXT(AQ556,"0.#"),1)=".",TRUE,FALSE)</formula>
    </cfRule>
  </conditionalFormatting>
  <conditionalFormatting sqref="AE561">
    <cfRule type="expression" dxfId="2639" priority="1207">
      <formula>IF(RIGHT(TEXT(AE561,"0.#"),1)=".",FALSE,TRUE)</formula>
    </cfRule>
    <cfRule type="expression" dxfId="2638" priority="1208">
      <formula>IF(RIGHT(TEXT(AE561,"0.#"),1)=".",TRUE,FALSE)</formula>
    </cfRule>
  </conditionalFormatting>
  <conditionalFormatting sqref="AE562">
    <cfRule type="expression" dxfId="2637" priority="1205">
      <formula>IF(RIGHT(TEXT(AE562,"0.#"),1)=".",FALSE,TRUE)</formula>
    </cfRule>
    <cfRule type="expression" dxfId="2636" priority="1206">
      <formula>IF(RIGHT(TEXT(AE562,"0.#"),1)=".",TRUE,FALSE)</formula>
    </cfRule>
  </conditionalFormatting>
  <conditionalFormatting sqref="AE563">
    <cfRule type="expression" dxfId="2635" priority="1203">
      <formula>IF(RIGHT(TEXT(AE563,"0.#"),1)=".",FALSE,TRUE)</formula>
    </cfRule>
    <cfRule type="expression" dxfId="2634" priority="1204">
      <formula>IF(RIGHT(TEXT(AE563,"0.#"),1)=".",TRUE,FALSE)</formula>
    </cfRule>
  </conditionalFormatting>
  <conditionalFormatting sqref="AL1102:AO1131">
    <cfRule type="expression" dxfId="2633" priority="2859">
      <formula>IF(AND(AL1102&gt;=0, RIGHT(TEXT(AL1102,"0.#"),1)&lt;&gt;"."),TRUE,FALSE)</formula>
    </cfRule>
    <cfRule type="expression" dxfId="2632" priority="2860">
      <formula>IF(AND(AL1102&gt;=0, RIGHT(TEXT(AL1102,"0.#"),1)="."),TRUE,FALSE)</formula>
    </cfRule>
    <cfRule type="expression" dxfId="2631" priority="2861">
      <formula>IF(AND(AL1102&lt;0, RIGHT(TEXT(AL1102,"0.#"),1)&lt;&gt;"."),TRUE,FALSE)</formula>
    </cfRule>
    <cfRule type="expression" dxfId="2630" priority="2862">
      <formula>IF(AND(AL1102&lt;0, RIGHT(TEXT(AL1102,"0.#"),1)="."),TRUE,FALSE)</formula>
    </cfRule>
  </conditionalFormatting>
  <conditionalFormatting sqref="Y1102:Y1131">
    <cfRule type="expression" dxfId="2629" priority="2857">
      <formula>IF(RIGHT(TEXT(Y1102,"0.#"),1)=".",FALSE,TRUE)</formula>
    </cfRule>
    <cfRule type="expression" dxfId="2628" priority="2858">
      <formula>IF(RIGHT(TEXT(Y1102,"0.#"),1)=".",TRUE,FALSE)</formula>
    </cfRule>
  </conditionalFormatting>
  <conditionalFormatting sqref="AQ553">
    <cfRule type="expression" dxfId="2627" priority="1241">
      <formula>IF(RIGHT(TEXT(AQ553,"0.#"),1)=".",FALSE,TRUE)</formula>
    </cfRule>
    <cfRule type="expression" dxfId="2626" priority="1242">
      <formula>IF(RIGHT(TEXT(AQ553,"0.#"),1)=".",TRUE,FALSE)</formula>
    </cfRule>
  </conditionalFormatting>
  <conditionalFormatting sqref="AU552">
    <cfRule type="expression" dxfId="2625" priority="1253">
      <formula>IF(RIGHT(TEXT(AU552,"0.#"),1)=".",FALSE,TRUE)</formula>
    </cfRule>
    <cfRule type="expression" dxfId="2624" priority="1254">
      <formula>IF(RIGHT(TEXT(AU552,"0.#"),1)=".",TRUE,FALSE)</formula>
    </cfRule>
  </conditionalFormatting>
  <conditionalFormatting sqref="AE552">
    <cfRule type="expression" dxfId="2623" priority="1265">
      <formula>IF(RIGHT(TEXT(AE552,"0.#"),1)=".",FALSE,TRUE)</formula>
    </cfRule>
    <cfRule type="expression" dxfId="2622" priority="1266">
      <formula>IF(RIGHT(TEXT(AE552,"0.#"),1)=".",TRUE,FALSE)</formula>
    </cfRule>
  </conditionalFormatting>
  <conditionalFormatting sqref="AQ548">
    <cfRule type="expression" dxfId="2621" priority="1271">
      <formula>IF(RIGHT(TEXT(AQ548,"0.#"),1)=".",FALSE,TRUE)</formula>
    </cfRule>
    <cfRule type="expression" dxfId="2620" priority="1272">
      <formula>IF(RIGHT(TEXT(AQ548,"0.#"),1)=".",TRUE,FALSE)</formula>
    </cfRule>
  </conditionalFormatting>
  <conditionalFormatting sqref="AL837:AO838">
    <cfRule type="expression" dxfId="2619" priority="2811">
      <formula>IF(AND(AL837&gt;=0, RIGHT(TEXT(AL837,"0.#"),1)&lt;&gt;"."),TRUE,FALSE)</formula>
    </cfRule>
    <cfRule type="expression" dxfId="2618" priority="2812">
      <formula>IF(AND(AL837&gt;=0, RIGHT(TEXT(AL837,"0.#"),1)="."),TRUE,FALSE)</formula>
    </cfRule>
    <cfRule type="expression" dxfId="2617" priority="2813">
      <formula>IF(AND(AL837&lt;0, RIGHT(TEXT(AL837,"0.#"),1)&lt;&gt;"."),TRUE,FALSE)</formula>
    </cfRule>
    <cfRule type="expression" dxfId="2616" priority="2814">
      <formula>IF(AND(AL837&lt;0, RIGHT(TEXT(AL837,"0.#"),1)="."),TRUE,FALSE)</formula>
    </cfRule>
  </conditionalFormatting>
  <conditionalFormatting sqref="Y837:Y838">
    <cfRule type="expression" dxfId="2615" priority="2809">
      <formula>IF(RIGHT(TEXT(Y837,"0.#"),1)=".",FALSE,TRUE)</formula>
    </cfRule>
    <cfRule type="expression" dxfId="2614" priority="2810">
      <formula>IF(RIGHT(TEXT(Y837,"0.#"),1)=".",TRUE,FALSE)</formula>
    </cfRule>
  </conditionalFormatting>
  <conditionalFormatting sqref="AE492">
    <cfRule type="expression" dxfId="2613" priority="1597">
      <formula>IF(RIGHT(TEXT(AE492,"0.#"),1)=".",FALSE,TRUE)</formula>
    </cfRule>
    <cfRule type="expression" dxfId="2612" priority="1598">
      <formula>IF(RIGHT(TEXT(AE492,"0.#"),1)=".",TRUE,FALSE)</formula>
    </cfRule>
  </conditionalFormatting>
  <conditionalFormatting sqref="AE493">
    <cfRule type="expression" dxfId="2611" priority="1595">
      <formula>IF(RIGHT(TEXT(AE493,"0.#"),1)=".",FALSE,TRUE)</formula>
    </cfRule>
    <cfRule type="expression" dxfId="2610" priority="1596">
      <formula>IF(RIGHT(TEXT(AE493,"0.#"),1)=".",TRUE,FALSE)</formula>
    </cfRule>
  </conditionalFormatting>
  <conditionalFormatting sqref="AE494">
    <cfRule type="expression" dxfId="2609" priority="1593">
      <formula>IF(RIGHT(TEXT(AE494,"0.#"),1)=".",FALSE,TRUE)</formula>
    </cfRule>
    <cfRule type="expression" dxfId="2608" priority="1594">
      <formula>IF(RIGHT(TEXT(AE494,"0.#"),1)=".",TRUE,FALSE)</formula>
    </cfRule>
  </conditionalFormatting>
  <conditionalFormatting sqref="AQ493">
    <cfRule type="expression" dxfId="2607" priority="1573">
      <formula>IF(RIGHT(TEXT(AQ493,"0.#"),1)=".",FALSE,TRUE)</formula>
    </cfRule>
    <cfRule type="expression" dxfId="2606" priority="1574">
      <formula>IF(RIGHT(TEXT(AQ493,"0.#"),1)=".",TRUE,FALSE)</formula>
    </cfRule>
  </conditionalFormatting>
  <conditionalFormatting sqref="AQ494">
    <cfRule type="expression" dxfId="2605" priority="1571">
      <formula>IF(RIGHT(TEXT(AQ494,"0.#"),1)=".",FALSE,TRUE)</formula>
    </cfRule>
    <cfRule type="expression" dxfId="2604" priority="1572">
      <formula>IF(RIGHT(TEXT(AQ494,"0.#"),1)=".",TRUE,FALSE)</formula>
    </cfRule>
  </conditionalFormatting>
  <conditionalFormatting sqref="AQ492">
    <cfRule type="expression" dxfId="2603" priority="1569">
      <formula>IF(RIGHT(TEXT(AQ492,"0.#"),1)=".",FALSE,TRUE)</formula>
    </cfRule>
    <cfRule type="expression" dxfId="2602" priority="1570">
      <formula>IF(RIGHT(TEXT(AQ492,"0.#"),1)=".",TRUE,FALSE)</formula>
    </cfRule>
  </conditionalFormatting>
  <conditionalFormatting sqref="AU494">
    <cfRule type="expression" dxfId="2601" priority="1581">
      <formula>IF(RIGHT(TEXT(AU494,"0.#"),1)=".",FALSE,TRUE)</formula>
    </cfRule>
    <cfRule type="expression" dxfId="2600" priority="1582">
      <formula>IF(RIGHT(TEXT(AU494,"0.#"),1)=".",TRUE,FALSE)</formula>
    </cfRule>
  </conditionalFormatting>
  <conditionalFormatting sqref="AU492">
    <cfRule type="expression" dxfId="2599" priority="1585">
      <formula>IF(RIGHT(TEXT(AU492,"0.#"),1)=".",FALSE,TRUE)</formula>
    </cfRule>
    <cfRule type="expression" dxfId="2598" priority="1586">
      <formula>IF(RIGHT(TEXT(AU492,"0.#"),1)=".",TRUE,FALSE)</formula>
    </cfRule>
  </conditionalFormatting>
  <conditionalFormatting sqref="AU493">
    <cfRule type="expression" dxfId="2597" priority="1583">
      <formula>IF(RIGHT(TEXT(AU493,"0.#"),1)=".",FALSE,TRUE)</formula>
    </cfRule>
    <cfRule type="expression" dxfId="2596" priority="1584">
      <formula>IF(RIGHT(TEXT(AU493,"0.#"),1)=".",TRUE,FALSE)</formula>
    </cfRule>
  </conditionalFormatting>
  <conditionalFormatting sqref="AU583">
    <cfRule type="expression" dxfId="2595" priority="1101">
      <formula>IF(RIGHT(TEXT(AU583,"0.#"),1)=".",FALSE,TRUE)</formula>
    </cfRule>
    <cfRule type="expression" dxfId="2594" priority="1102">
      <formula>IF(RIGHT(TEXT(AU583,"0.#"),1)=".",TRUE,FALSE)</formula>
    </cfRule>
  </conditionalFormatting>
  <conditionalFormatting sqref="AU582">
    <cfRule type="expression" dxfId="2593" priority="1103">
      <formula>IF(RIGHT(TEXT(AU582,"0.#"),1)=".",FALSE,TRUE)</formula>
    </cfRule>
    <cfRule type="expression" dxfId="2592" priority="1104">
      <formula>IF(RIGHT(TEXT(AU582,"0.#"),1)=".",TRUE,FALSE)</formula>
    </cfRule>
  </conditionalFormatting>
  <conditionalFormatting sqref="AE499">
    <cfRule type="expression" dxfId="2591" priority="1563">
      <formula>IF(RIGHT(TEXT(AE499,"0.#"),1)=".",FALSE,TRUE)</formula>
    </cfRule>
    <cfRule type="expression" dxfId="2590" priority="1564">
      <formula>IF(RIGHT(TEXT(AE499,"0.#"),1)=".",TRUE,FALSE)</formula>
    </cfRule>
  </conditionalFormatting>
  <conditionalFormatting sqref="AE497">
    <cfRule type="expression" dxfId="2589" priority="1567">
      <formula>IF(RIGHT(TEXT(AE497,"0.#"),1)=".",FALSE,TRUE)</formula>
    </cfRule>
    <cfRule type="expression" dxfId="2588" priority="1568">
      <formula>IF(RIGHT(TEXT(AE497,"0.#"),1)=".",TRUE,FALSE)</formula>
    </cfRule>
  </conditionalFormatting>
  <conditionalFormatting sqref="AE498">
    <cfRule type="expression" dxfId="2587" priority="1565">
      <formula>IF(RIGHT(TEXT(AE498,"0.#"),1)=".",FALSE,TRUE)</formula>
    </cfRule>
    <cfRule type="expression" dxfId="2586" priority="1566">
      <formula>IF(RIGHT(TEXT(AE498,"0.#"),1)=".",TRUE,FALSE)</formula>
    </cfRule>
  </conditionalFormatting>
  <conditionalFormatting sqref="AU499">
    <cfRule type="expression" dxfId="2585" priority="1551">
      <formula>IF(RIGHT(TEXT(AU499,"0.#"),1)=".",FALSE,TRUE)</formula>
    </cfRule>
    <cfRule type="expression" dxfId="2584" priority="1552">
      <formula>IF(RIGHT(TEXT(AU499,"0.#"),1)=".",TRUE,FALSE)</formula>
    </cfRule>
  </conditionalFormatting>
  <conditionalFormatting sqref="AU497">
    <cfRule type="expression" dxfId="2583" priority="1555">
      <formula>IF(RIGHT(TEXT(AU497,"0.#"),1)=".",FALSE,TRUE)</formula>
    </cfRule>
    <cfRule type="expression" dxfId="2582" priority="1556">
      <formula>IF(RIGHT(TEXT(AU497,"0.#"),1)=".",TRUE,FALSE)</formula>
    </cfRule>
  </conditionalFormatting>
  <conditionalFormatting sqref="AU498">
    <cfRule type="expression" dxfId="2581" priority="1553">
      <formula>IF(RIGHT(TEXT(AU498,"0.#"),1)=".",FALSE,TRUE)</formula>
    </cfRule>
    <cfRule type="expression" dxfId="2580" priority="1554">
      <formula>IF(RIGHT(TEXT(AU498,"0.#"),1)=".",TRUE,FALSE)</formula>
    </cfRule>
  </conditionalFormatting>
  <conditionalFormatting sqref="AQ497">
    <cfRule type="expression" dxfId="2579" priority="1539">
      <formula>IF(RIGHT(TEXT(AQ497,"0.#"),1)=".",FALSE,TRUE)</formula>
    </cfRule>
    <cfRule type="expression" dxfId="2578" priority="1540">
      <formula>IF(RIGHT(TEXT(AQ497,"0.#"),1)=".",TRUE,FALSE)</formula>
    </cfRule>
  </conditionalFormatting>
  <conditionalFormatting sqref="AQ498">
    <cfRule type="expression" dxfId="2577" priority="1543">
      <formula>IF(RIGHT(TEXT(AQ498,"0.#"),1)=".",FALSE,TRUE)</formula>
    </cfRule>
    <cfRule type="expression" dxfId="2576" priority="1544">
      <formula>IF(RIGHT(TEXT(AQ498,"0.#"),1)=".",TRUE,FALSE)</formula>
    </cfRule>
  </conditionalFormatting>
  <conditionalFormatting sqref="AQ499">
    <cfRule type="expression" dxfId="2575" priority="1541">
      <formula>IF(RIGHT(TEXT(AQ499,"0.#"),1)=".",FALSE,TRUE)</formula>
    </cfRule>
    <cfRule type="expression" dxfId="2574" priority="1542">
      <formula>IF(RIGHT(TEXT(AQ499,"0.#"),1)=".",TRUE,FALSE)</formula>
    </cfRule>
  </conditionalFormatting>
  <conditionalFormatting sqref="AE504">
    <cfRule type="expression" dxfId="2573" priority="1533">
      <formula>IF(RIGHT(TEXT(AE504,"0.#"),1)=".",FALSE,TRUE)</formula>
    </cfRule>
    <cfRule type="expression" dxfId="2572" priority="1534">
      <formula>IF(RIGHT(TEXT(AE504,"0.#"),1)=".",TRUE,FALSE)</formula>
    </cfRule>
  </conditionalFormatting>
  <conditionalFormatting sqref="AE502">
    <cfRule type="expression" dxfId="2571" priority="1537">
      <formula>IF(RIGHT(TEXT(AE502,"0.#"),1)=".",FALSE,TRUE)</formula>
    </cfRule>
    <cfRule type="expression" dxfId="2570" priority="1538">
      <formula>IF(RIGHT(TEXT(AE502,"0.#"),1)=".",TRUE,FALSE)</formula>
    </cfRule>
  </conditionalFormatting>
  <conditionalFormatting sqref="AE503">
    <cfRule type="expression" dxfId="2569" priority="1535">
      <formula>IF(RIGHT(TEXT(AE503,"0.#"),1)=".",FALSE,TRUE)</formula>
    </cfRule>
    <cfRule type="expression" dxfId="2568" priority="1536">
      <formula>IF(RIGHT(TEXT(AE503,"0.#"),1)=".",TRUE,FALSE)</formula>
    </cfRule>
  </conditionalFormatting>
  <conditionalFormatting sqref="AU504">
    <cfRule type="expression" dxfId="2567" priority="1521">
      <formula>IF(RIGHT(TEXT(AU504,"0.#"),1)=".",FALSE,TRUE)</formula>
    </cfRule>
    <cfRule type="expression" dxfId="2566" priority="1522">
      <formula>IF(RIGHT(TEXT(AU504,"0.#"),1)=".",TRUE,FALSE)</formula>
    </cfRule>
  </conditionalFormatting>
  <conditionalFormatting sqref="AU502">
    <cfRule type="expression" dxfId="2565" priority="1525">
      <formula>IF(RIGHT(TEXT(AU502,"0.#"),1)=".",FALSE,TRUE)</formula>
    </cfRule>
    <cfRule type="expression" dxfId="2564" priority="1526">
      <formula>IF(RIGHT(TEXT(AU502,"0.#"),1)=".",TRUE,FALSE)</formula>
    </cfRule>
  </conditionalFormatting>
  <conditionalFormatting sqref="AU503">
    <cfRule type="expression" dxfId="2563" priority="1523">
      <formula>IF(RIGHT(TEXT(AU503,"0.#"),1)=".",FALSE,TRUE)</formula>
    </cfRule>
    <cfRule type="expression" dxfId="2562" priority="1524">
      <formula>IF(RIGHT(TEXT(AU503,"0.#"),1)=".",TRUE,FALSE)</formula>
    </cfRule>
  </conditionalFormatting>
  <conditionalFormatting sqref="AQ502">
    <cfRule type="expression" dxfId="2561" priority="1509">
      <formula>IF(RIGHT(TEXT(AQ502,"0.#"),1)=".",FALSE,TRUE)</formula>
    </cfRule>
    <cfRule type="expression" dxfId="2560" priority="1510">
      <formula>IF(RIGHT(TEXT(AQ502,"0.#"),1)=".",TRUE,FALSE)</formula>
    </cfRule>
  </conditionalFormatting>
  <conditionalFormatting sqref="AQ503">
    <cfRule type="expression" dxfId="2559" priority="1513">
      <formula>IF(RIGHT(TEXT(AQ503,"0.#"),1)=".",FALSE,TRUE)</formula>
    </cfRule>
    <cfRule type="expression" dxfId="2558" priority="1514">
      <formula>IF(RIGHT(TEXT(AQ503,"0.#"),1)=".",TRUE,FALSE)</formula>
    </cfRule>
  </conditionalFormatting>
  <conditionalFormatting sqref="AQ504">
    <cfRule type="expression" dxfId="2557" priority="1511">
      <formula>IF(RIGHT(TEXT(AQ504,"0.#"),1)=".",FALSE,TRUE)</formula>
    </cfRule>
    <cfRule type="expression" dxfId="2556" priority="1512">
      <formula>IF(RIGHT(TEXT(AQ504,"0.#"),1)=".",TRUE,FALSE)</formula>
    </cfRule>
  </conditionalFormatting>
  <conditionalFormatting sqref="AE509">
    <cfRule type="expression" dxfId="2555" priority="1503">
      <formula>IF(RIGHT(TEXT(AE509,"0.#"),1)=".",FALSE,TRUE)</formula>
    </cfRule>
    <cfRule type="expression" dxfId="2554" priority="1504">
      <formula>IF(RIGHT(TEXT(AE509,"0.#"),1)=".",TRUE,FALSE)</formula>
    </cfRule>
  </conditionalFormatting>
  <conditionalFormatting sqref="AE507">
    <cfRule type="expression" dxfId="2553" priority="1507">
      <formula>IF(RIGHT(TEXT(AE507,"0.#"),1)=".",FALSE,TRUE)</formula>
    </cfRule>
    <cfRule type="expression" dxfId="2552" priority="1508">
      <formula>IF(RIGHT(TEXT(AE507,"0.#"),1)=".",TRUE,FALSE)</formula>
    </cfRule>
  </conditionalFormatting>
  <conditionalFormatting sqref="AE508">
    <cfRule type="expression" dxfId="2551" priority="1505">
      <formula>IF(RIGHT(TEXT(AE508,"0.#"),1)=".",FALSE,TRUE)</formula>
    </cfRule>
    <cfRule type="expression" dxfId="2550" priority="1506">
      <formula>IF(RIGHT(TEXT(AE508,"0.#"),1)=".",TRUE,FALSE)</formula>
    </cfRule>
  </conditionalFormatting>
  <conditionalFormatting sqref="AU509">
    <cfRule type="expression" dxfId="2549" priority="1491">
      <formula>IF(RIGHT(TEXT(AU509,"0.#"),1)=".",FALSE,TRUE)</formula>
    </cfRule>
    <cfRule type="expression" dxfId="2548" priority="1492">
      <formula>IF(RIGHT(TEXT(AU509,"0.#"),1)=".",TRUE,FALSE)</formula>
    </cfRule>
  </conditionalFormatting>
  <conditionalFormatting sqref="AU507">
    <cfRule type="expression" dxfId="2547" priority="1495">
      <formula>IF(RIGHT(TEXT(AU507,"0.#"),1)=".",FALSE,TRUE)</formula>
    </cfRule>
    <cfRule type="expression" dxfId="2546" priority="1496">
      <formula>IF(RIGHT(TEXT(AU507,"0.#"),1)=".",TRUE,FALSE)</formula>
    </cfRule>
  </conditionalFormatting>
  <conditionalFormatting sqref="AU508">
    <cfRule type="expression" dxfId="2545" priority="1493">
      <formula>IF(RIGHT(TEXT(AU508,"0.#"),1)=".",FALSE,TRUE)</formula>
    </cfRule>
    <cfRule type="expression" dxfId="2544" priority="1494">
      <formula>IF(RIGHT(TEXT(AU508,"0.#"),1)=".",TRUE,FALSE)</formula>
    </cfRule>
  </conditionalFormatting>
  <conditionalFormatting sqref="AQ507">
    <cfRule type="expression" dxfId="2543" priority="1479">
      <formula>IF(RIGHT(TEXT(AQ507,"0.#"),1)=".",FALSE,TRUE)</formula>
    </cfRule>
    <cfRule type="expression" dxfId="2542" priority="1480">
      <formula>IF(RIGHT(TEXT(AQ507,"0.#"),1)=".",TRUE,FALSE)</formula>
    </cfRule>
  </conditionalFormatting>
  <conditionalFormatting sqref="AQ508">
    <cfRule type="expression" dxfId="2541" priority="1483">
      <formula>IF(RIGHT(TEXT(AQ508,"0.#"),1)=".",FALSE,TRUE)</formula>
    </cfRule>
    <cfRule type="expression" dxfId="2540" priority="1484">
      <formula>IF(RIGHT(TEXT(AQ508,"0.#"),1)=".",TRUE,FALSE)</formula>
    </cfRule>
  </conditionalFormatting>
  <conditionalFormatting sqref="AQ509">
    <cfRule type="expression" dxfId="2539" priority="1481">
      <formula>IF(RIGHT(TEXT(AQ509,"0.#"),1)=".",FALSE,TRUE)</formula>
    </cfRule>
    <cfRule type="expression" dxfId="2538" priority="1482">
      <formula>IF(RIGHT(TEXT(AQ509,"0.#"),1)=".",TRUE,FALSE)</formula>
    </cfRule>
  </conditionalFormatting>
  <conditionalFormatting sqref="AE465">
    <cfRule type="expression" dxfId="2537" priority="1773">
      <formula>IF(RIGHT(TEXT(AE465,"0.#"),1)=".",FALSE,TRUE)</formula>
    </cfRule>
    <cfRule type="expression" dxfId="2536" priority="1774">
      <formula>IF(RIGHT(TEXT(AE465,"0.#"),1)=".",TRUE,FALSE)</formula>
    </cfRule>
  </conditionalFormatting>
  <conditionalFormatting sqref="AE463">
    <cfRule type="expression" dxfId="2535" priority="1777">
      <formula>IF(RIGHT(TEXT(AE463,"0.#"),1)=".",FALSE,TRUE)</formula>
    </cfRule>
    <cfRule type="expression" dxfId="2534" priority="1778">
      <formula>IF(RIGHT(TEXT(AE463,"0.#"),1)=".",TRUE,FALSE)</formula>
    </cfRule>
  </conditionalFormatting>
  <conditionalFormatting sqref="AE464">
    <cfRule type="expression" dxfId="2533" priority="1775">
      <formula>IF(RIGHT(TEXT(AE464,"0.#"),1)=".",FALSE,TRUE)</formula>
    </cfRule>
    <cfRule type="expression" dxfId="2532" priority="1776">
      <formula>IF(RIGHT(TEXT(AE464,"0.#"),1)=".",TRUE,FALSE)</formula>
    </cfRule>
  </conditionalFormatting>
  <conditionalFormatting sqref="AM465">
    <cfRule type="expression" dxfId="2531" priority="1767">
      <formula>IF(RIGHT(TEXT(AM465,"0.#"),1)=".",FALSE,TRUE)</formula>
    </cfRule>
    <cfRule type="expression" dxfId="2530" priority="1768">
      <formula>IF(RIGHT(TEXT(AM465,"0.#"),1)=".",TRUE,FALSE)</formula>
    </cfRule>
  </conditionalFormatting>
  <conditionalFormatting sqref="AM463">
    <cfRule type="expression" dxfId="2529" priority="1771">
      <formula>IF(RIGHT(TEXT(AM463,"0.#"),1)=".",FALSE,TRUE)</formula>
    </cfRule>
    <cfRule type="expression" dxfId="2528" priority="1772">
      <formula>IF(RIGHT(TEXT(AM463,"0.#"),1)=".",TRUE,FALSE)</formula>
    </cfRule>
  </conditionalFormatting>
  <conditionalFormatting sqref="AM464">
    <cfRule type="expression" dxfId="2527" priority="1769">
      <formula>IF(RIGHT(TEXT(AM464,"0.#"),1)=".",FALSE,TRUE)</formula>
    </cfRule>
    <cfRule type="expression" dxfId="2526" priority="1770">
      <formula>IF(RIGHT(TEXT(AM464,"0.#"),1)=".",TRUE,FALSE)</formula>
    </cfRule>
  </conditionalFormatting>
  <conditionalFormatting sqref="AU465">
    <cfRule type="expression" dxfId="2525" priority="1761">
      <formula>IF(RIGHT(TEXT(AU465,"0.#"),1)=".",FALSE,TRUE)</formula>
    </cfRule>
    <cfRule type="expression" dxfId="2524" priority="1762">
      <formula>IF(RIGHT(TEXT(AU465,"0.#"),1)=".",TRUE,FALSE)</formula>
    </cfRule>
  </conditionalFormatting>
  <conditionalFormatting sqref="AU463">
    <cfRule type="expression" dxfId="2523" priority="1765">
      <formula>IF(RIGHT(TEXT(AU463,"0.#"),1)=".",FALSE,TRUE)</formula>
    </cfRule>
    <cfRule type="expression" dxfId="2522" priority="1766">
      <formula>IF(RIGHT(TEXT(AU463,"0.#"),1)=".",TRUE,FALSE)</formula>
    </cfRule>
  </conditionalFormatting>
  <conditionalFormatting sqref="AU464">
    <cfRule type="expression" dxfId="2521" priority="1763">
      <formula>IF(RIGHT(TEXT(AU464,"0.#"),1)=".",FALSE,TRUE)</formula>
    </cfRule>
    <cfRule type="expression" dxfId="2520" priority="1764">
      <formula>IF(RIGHT(TEXT(AU464,"0.#"),1)=".",TRUE,FALSE)</formula>
    </cfRule>
  </conditionalFormatting>
  <conditionalFormatting sqref="AI465">
    <cfRule type="expression" dxfId="2519" priority="1755">
      <formula>IF(RIGHT(TEXT(AI465,"0.#"),1)=".",FALSE,TRUE)</formula>
    </cfRule>
    <cfRule type="expression" dxfId="2518" priority="1756">
      <formula>IF(RIGHT(TEXT(AI465,"0.#"),1)=".",TRUE,FALSE)</formula>
    </cfRule>
  </conditionalFormatting>
  <conditionalFormatting sqref="AI463">
    <cfRule type="expression" dxfId="2517" priority="1759">
      <formula>IF(RIGHT(TEXT(AI463,"0.#"),1)=".",FALSE,TRUE)</formula>
    </cfRule>
    <cfRule type="expression" dxfId="2516" priority="1760">
      <formula>IF(RIGHT(TEXT(AI463,"0.#"),1)=".",TRUE,FALSE)</formula>
    </cfRule>
  </conditionalFormatting>
  <conditionalFormatting sqref="AI464">
    <cfRule type="expression" dxfId="2515" priority="1757">
      <formula>IF(RIGHT(TEXT(AI464,"0.#"),1)=".",FALSE,TRUE)</formula>
    </cfRule>
    <cfRule type="expression" dxfId="2514" priority="1758">
      <formula>IF(RIGHT(TEXT(AI464,"0.#"),1)=".",TRUE,FALSE)</formula>
    </cfRule>
  </conditionalFormatting>
  <conditionalFormatting sqref="AQ463">
    <cfRule type="expression" dxfId="2513" priority="1749">
      <formula>IF(RIGHT(TEXT(AQ463,"0.#"),1)=".",FALSE,TRUE)</formula>
    </cfRule>
    <cfRule type="expression" dxfId="2512" priority="1750">
      <formula>IF(RIGHT(TEXT(AQ463,"0.#"),1)=".",TRUE,FALSE)</formula>
    </cfRule>
  </conditionalFormatting>
  <conditionalFormatting sqref="AQ464">
    <cfRule type="expression" dxfId="2511" priority="1753">
      <formula>IF(RIGHT(TEXT(AQ464,"0.#"),1)=".",FALSE,TRUE)</formula>
    </cfRule>
    <cfRule type="expression" dxfId="2510" priority="1754">
      <formula>IF(RIGHT(TEXT(AQ464,"0.#"),1)=".",TRUE,FALSE)</formula>
    </cfRule>
  </conditionalFormatting>
  <conditionalFormatting sqref="AQ465">
    <cfRule type="expression" dxfId="2509" priority="1751">
      <formula>IF(RIGHT(TEXT(AQ465,"0.#"),1)=".",FALSE,TRUE)</formula>
    </cfRule>
    <cfRule type="expression" dxfId="2508" priority="1752">
      <formula>IF(RIGHT(TEXT(AQ465,"0.#"),1)=".",TRUE,FALSE)</formula>
    </cfRule>
  </conditionalFormatting>
  <conditionalFormatting sqref="AE470">
    <cfRule type="expression" dxfId="2507" priority="1743">
      <formula>IF(RIGHT(TEXT(AE470,"0.#"),1)=".",FALSE,TRUE)</formula>
    </cfRule>
    <cfRule type="expression" dxfId="2506" priority="1744">
      <formula>IF(RIGHT(TEXT(AE470,"0.#"),1)=".",TRUE,FALSE)</formula>
    </cfRule>
  </conditionalFormatting>
  <conditionalFormatting sqref="AE468">
    <cfRule type="expression" dxfId="2505" priority="1747">
      <formula>IF(RIGHT(TEXT(AE468,"0.#"),1)=".",FALSE,TRUE)</formula>
    </cfRule>
    <cfRule type="expression" dxfId="2504" priority="1748">
      <formula>IF(RIGHT(TEXT(AE468,"0.#"),1)=".",TRUE,FALSE)</formula>
    </cfRule>
  </conditionalFormatting>
  <conditionalFormatting sqref="AE469">
    <cfRule type="expression" dxfId="2503" priority="1745">
      <formula>IF(RIGHT(TEXT(AE469,"0.#"),1)=".",FALSE,TRUE)</formula>
    </cfRule>
    <cfRule type="expression" dxfId="2502" priority="1746">
      <formula>IF(RIGHT(TEXT(AE469,"0.#"),1)=".",TRUE,FALSE)</formula>
    </cfRule>
  </conditionalFormatting>
  <conditionalFormatting sqref="AM470">
    <cfRule type="expression" dxfId="2501" priority="1737">
      <formula>IF(RIGHT(TEXT(AM470,"0.#"),1)=".",FALSE,TRUE)</formula>
    </cfRule>
    <cfRule type="expression" dxfId="2500" priority="1738">
      <formula>IF(RIGHT(TEXT(AM470,"0.#"),1)=".",TRUE,FALSE)</formula>
    </cfRule>
  </conditionalFormatting>
  <conditionalFormatting sqref="AM468">
    <cfRule type="expression" dxfId="2499" priority="1741">
      <formula>IF(RIGHT(TEXT(AM468,"0.#"),1)=".",FALSE,TRUE)</formula>
    </cfRule>
    <cfRule type="expression" dxfId="2498" priority="1742">
      <formula>IF(RIGHT(TEXT(AM468,"0.#"),1)=".",TRUE,FALSE)</formula>
    </cfRule>
  </conditionalFormatting>
  <conditionalFormatting sqref="AM469">
    <cfRule type="expression" dxfId="2497" priority="1739">
      <formula>IF(RIGHT(TEXT(AM469,"0.#"),1)=".",FALSE,TRUE)</formula>
    </cfRule>
    <cfRule type="expression" dxfId="2496" priority="1740">
      <formula>IF(RIGHT(TEXT(AM469,"0.#"),1)=".",TRUE,FALSE)</formula>
    </cfRule>
  </conditionalFormatting>
  <conditionalFormatting sqref="AU470">
    <cfRule type="expression" dxfId="2495" priority="1731">
      <formula>IF(RIGHT(TEXT(AU470,"0.#"),1)=".",FALSE,TRUE)</formula>
    </cfRule>
    <cfRule type="expression" dxfId="2494" priority="1732">
      <formula>IF(RIGHT(TEXT(AU470,"0.#"),1)=".",TRUE,FALSE)</formula>
    </cfRule>
  </conditionalFormatting>
  <conditionalFormatting sqref="AU468">
    <cfRule type="expression" dxfId="2493" priority="1735">
      <formula>IF(RIGHT(TEXT(AU468,"0.#"),1)=".",FALSE,TRUE)</formula>
    </cfRule>
    <cfRule type="expression" dxfId="2492" priority="1736">
      <formula>IF(RIGHT(TEXT(AU468,"0.#"),1)=".",TRUE,FALSE)</formula>
    </cfRule>
  </conditionalFormatting>
  <conditionalFormatting sqref="AU469">
    <cfRule type="expression" dxfId="2491" priority="1733">
      <formula>IF(RIGHT(TEXT(AU469,"0.#"),1)=".",FALSE,TRUE)</formula>
    </cfRule>
    <cfRule type="expression" dxfId="2490" priority="1734">
      <formula>IF(RIGHT(TEXT(AU469,"0.#"),1)=".",TRUE,FALSE)</formula>
    </cfRule>
  </conditionalFormatting>
  <conditionalFormatting sqref="AI470">
    <cfRule type="expression" dxfId="2489" priority="1725">
      <formula>IF(RIGHT(TEXT(AI470,"0.#"),1)=".",FALSE,TRUE)</formula>
    </cfRule>
    <cfRule type="expression" dxfId="2488" priority="1726">
      <formula>IF(RIGHT(TEXT(AI470,"0.#"),1)=".",TRUE,FALSE)</formula>
    </cfRule>
  </conditionalFormatting>
  <conditionalFormatting sqref="AI468">
    <cfRule type="expression" dxfId="2487" priority="1729">
      <formula>IF(RIGHT(TEXT(AI468,"0.#"),1)=".",FALSE,TRUE)</formula>
    </cfRule>
    <cfRule type="expression" dxfId="2486" priority="1730">
      <formula>IF(RIGHT(TEXT(AI468,"0.#"),1)=".",TRUE,FALSE)</formula>
    </cfRule>
  </conditionalFormatting>
  <conditionalFormatting sqref="AI469">
    <cfRule type="expression" dxfId="2485" priority="1727">
      <formula>IF(RIGHT(TEXT(AI469,"0.#"),1)=".",FALSE,TRUE)</formula>
    </cfRule>
    <cfRule type="expression" dxfId="2484" priority="1728">
      <formula>IF(RIGHT(TEXT(AI469,"0.#"),1)=".",TRUE,FALSE)</formula>
    </cfRule>
  </conditionalFormatting>
  <conditionalFormatting sqref="AQ468">
    <cfRule type="expression" dxfId="2483" priority="1719">
      <formula>IF(RIGHT(TEXT(AQ468,"0.#"),1)=".",FALSE,TRUE)</formula>
    </cfRule>
    <cfRule type="expression" dxfId="2482" priority="1720">
      <formula>IF(RIGHT(TEXT(AQ468,"0.#"),1)=".",TRUE,FALSE)</formula>
    </cfRule>
  </conditionalFormatting>
  <conditionalFormatting sqref="AQ469">
    <cfRule type="expression" dxfId="2481" priority="1723">
      <formula>IF(RIGHT(TEXT(AQ469,"0.#"),1)=".",FALSE,TRUE)</formula>
    </cfRule>
    <cfRule type="expression" dxfId="2480" priority="1724">
      <formula>IF(RIGHT(TEXT(AQ469,"0.#"),1)=".",TRUE,FALSE)</formula>
    </cfRule>
  </conditionalFormatting>
  <conditionalFormatting sqref="AQ470">
    <cfRule type="expression" dxfId="2479" priority="1721">
      <formula>IF(RIGHT(TEXT(AQ470,"0.#"),1)=".",FALSE,TRUE)</formula>
    </cfRule>
    <cfRule type="expression" dxfId="2478" priority="1722">
      <formula>IF(RIGHT(TEXT(AQ470,"0.#"),1)=".",TRUE,FALSE)</formula>
    </cfRule>
  </conditionalFormatting>
  <conditionalFormatting sqref="AE475">
    <cfRule type="expression" dxfId="2477" priority="1713">
      <formula>IF(RIGHT(TEXT(AE475,"0.#"),1)=".",FALSE,TRUE)</formula>
    </cfRule>
    <cfRule type="expression" dxfId="2476" priority="1714">
      <formula>IF(RIGHT(TEXT(AE475,"0.#"),1)=".",TRUE,FALSE)</formula>
    </cfRule>
  </conditionalFormatting>
  <conditionalFormatting sqref="AE473">
    <cfRule type="expression" dxfId="2475" priority="1717">
      <formula>IF(RIGHT(TEXT(AE473,"0.#"),1)=".",FALSE,TRUE)</formula>
    </cfRule>
    <cfRule type="expression" dxfId="2474" priority="1718">
      <formula>IF(RIGHT(TEXT(AE473,"0.#"),1)=".",TRUE,FALSE)</formula>
    </cfRule>
  </conditionalFormatting>
  <conditionalFormatting sqref="AE474">
    <cfRule type="expression" dxfId="2473" priority="1715">
      <formula>IF(RIGHT(TEXT(AE474,"0.#"),1)=".",FALSE,TRUE)</formula>
    </cfRule>
    <cfRule type="expression" dxfId="2472" priority="1716">
      <formula>IF(RIGHT(TEXT(AE474,"0.#"),1)=".",TRUE,FALSE)</formula>
    </cfRule>
  </conditionalFormatting>
  <conditionalFormatting sqref="AM475">
    <cfRule type="expression" dxfId="2471" priority="1707">
      <formula>IF(RIGHT(TEXT(AM475,"0.#"),1)=".",FALSE,TRUE)</formula>
    </cfRule>
    <cfRule type="expression" dxfId="2470" priority="1708">
      <formula>IF(RIGHT(TEXT(AM475,"0.#"),1)=".",TRUE,FALSE)</formula>
    </cfRule>
  </conditionalFormatting>
  <conditionalFormatting sqref="AM473">
    <cfRule type="expression" dxfId="2469" priority="1711">
      <formula>IF(RIGHT(TEXT(AM473,"0.#"),1)=".",FALSE,TRUE)</formula>
    </cfRule>
    <cfRule type="expression" dxfId="2468" priority="1712">
      <formula>IF(RIGHT(TEXT(AM473,"0.#"),1)=".",TRUE,FALSE)</formula>
    </cfRule>
  </conditionalFormatting>
  <conditionalFormatting sqref="AM474">
    <cfRule type="expression" dxfId="2467" priority="1709">
      <formula>IF(RIGHT(TEXT(AM474,"0.#"),1)=".",FALSE,TRUE)</formula>
    </cfRule>
    <cfRule type="expression" dxfId="2466" priority="1710">
      <formula>IF(RIGHT(TEXT(AM474,"0.#"),1)=".",TRUE,FALSE)</formula>
    </cfRule>
  </conditionalFormatting>
  <conditionalFormatting sqref="AU475">
    <cfRule type="expression" dxfId="2465" priority="1701">
      <formula>IF(RIGHT(TEXT(AU475,"0.#"),1)=".",FALSE,TRUE)</formula>
    </cfRule>
    <cfRule type="expression" dxfId="2464" priority="1702">
      <formula>IF(RIGHT(TEXT(AU475,"0.#"),1)=".",TRUE,FALSE)</formula>
    </cfRule>
  </conditionalFormatting>
  <conditionalFormatting sqref="AU473">
    <cfRule type="expression" dxfId="2463" priority="1705">
      <formula>IF(RIGHT(TEXT(AU473,"0.#"),1)=".",FALSE,TRUE)</formula>
    </cfRule>
    <cfRule type="expression" dxfId="2462" priority="1706">
      <formula>IF(RIGHT(TEXT(AU473,"0.#"),1)=".",TRUE,FALSE)</formula>
    </cfRule>
  </conditionalFormatting>
  <conditionalFormatting sqref="AU474">
    <cfRule type="expression" dxfId="2461" priority="1703">
      <formula>IF(RIGHT(TEXT(AU474,"0.#"),1)=".",FALSE,TRUE)</formula>
    </cfRule>
    <cfRule type="expression" dxfId="2460" priority="1704">
      <formula>IF(RIGHT(TEXT(AU474,"0.#"),1)=".",TRUE,FALSE)</formula>
    </cfRule>
  </conditionalFormatting>
  <conditionalFormatting sqref="AI475">
    <cfRule type="expression" dxfId="2459" priority="1695">
      <formula>IF(RIGHT(TEXT(AI475,"0.#"),1)=".",FALSE,TRUE)</formula>
    </cfRule>
    <cfRule type="expression" dxfId="2458" priority="1696">
      <formula>IF(RIGHT(TEXT(AI475,"0.#"),1)=".",TRUE,FALSE)</formula>
    </cfRule>
  </conditionalFormatting>
  <conditionalFormatting sqref="AI473">
    <cfRule type="expression" dxfId="2457" priority="1699">
      <formula>IF(RIGHT(TEXT(AI473,"0.#"),1)=".",FALSE,TRUE)</formula>
    </cfRule>
    <cfRule type="expression" dxfId="2456" priority="1700">
      <formula>IF(RIGHT(TEXT(AI473,"0.#"),1)=".",TRUE,FALSE)</formula>
    </cfRule>
  </conditionalFormatting>
  <conditionalFormatting sqref="AI474">
    <cfRule type="expression" dxfId="2455" priority="1697">
      <formula>IF(RIGHT(TEXT(AI474,"0.#"),1)=".",FALSE,TRUE)</formula>
    </cfRule>
    <cfRule type="expression" dxfId="2454" priority="1698">
      <formula>IF(RIGHT(TEXT(AI474,"0.#"),1)=".",TRUE,FALSE)</formula>
    </cfRule>
  </conditionalFormatting>
  <conditionalFormatting sqref="AQ473">
    <cfRule type="expression" dxfId="2453" priority="1689">
      <formula>IF(RIGHT(TEXT(AQ473,"0.#"),1)=".",FALSE,TRUE)</formula>
    </cfRule>
    <cfRule type="expression" dxfId="2452" priority="1690">
      <formula>IF(RIGHT(TEXT(AQ473,"0.#"),1)=".",TRUE,FALSE)</formula>
    </cfRule>
  </conditionalFormatting>
  <conditionalFormatting sqref="AQ474">
    <cfRule type="expression" dxfId="2451" priority="1693">
      <formula>IF(RIGHT(TEXT(AQ474,"0.#"),1)=".",FALSE,TRUE)</formula>
    </cfRule>
    <cfRule type="expression" dxfId="2450" priority="1694">
      <formula>IF(RIGHT(TEXT(AQ474,"0.#"),1)=".",TRUE,FALSE)</formula>
    </cfRule>
  </conditionalFormatting>
  <conditionalFormatting sqref="AQ475">
    <cfRule type="expression" dxfId="2449" priority="1691">
      <formula>IF(RIGHT(TEXT(AQ475,"0.#"),1)=".",FALSE,TRUE)</formula>
    </cfRule>
    <cfRule type="expression" dxfId="2448" priority="1692">
      <formula>IF(RIGHT(TEXT(AQ475,"0.#"),1)=".",TRUE,FALSE)</formula>
    </cfRule>
  </conditionalFormatting>
  <conditionalFormatting sqref="AE480">
    <cfRule type="expression" dxfId="2447" priority="1683">
      <formula>IF(RIGHT(TEXT(AE480,"0.#"),1)=".",FALSE,TRUE)</formula>
    </cfRule>
    <cfRule type="expression" dxfId="2446" priority="1684">
      <formula>IF(RIGHT(TEXT(AE480,"0.#"),1)=".",TRUE,FALSE)</formula>
    </cfRule>
  </conditionalFormatting>
  <conditionalFormatting sqref="AE478">
    <cfRule type="expression" dxfId="2445" priority="1687">
      <formula>IF(RIGHT(TEXT(AE478,"0.#"),1)=".",FALSE,TRUE)</formula>
    </cfRule>
    <cfRule type="expression" dxfId="2444" priority="1688">
      <formula>IF(RIGHT(TEXT(AE478,"0.#"),1)=".",TRUE,FALSE)</formula>
    </cfRule>
  </conditionalFormatting>
  <conditionalFormatting sqref="AE479">
    <cfRule type="expression" dxfId="2443" priority="1685">
      <formula>IF(RIGHT(TEXT(AE479,"0.#"),1)=".",FALSE,TRUE)</formula>
    </cfRule>
    <cfRule type="expression" dxfId="2442" priority="1686">
      <formula>IF(RIGHT(TEXT(AE479,"0.#"),1)=".",TRUE,FALSE)</formula>
    </cfRule>
  </conditionalFormatting>
  <conditionalFormatting sqref="AM480">
    <cfRule type="expression" dxfId="2441" priority="1677">
      <formula>IF(RIGHT(TEXT(AM480,"0.#"),1)=".",FALSE,TRUE)</formula>
    </cfRule>
    <cfRule type="expression" dxfId="2440" priority="1678">
      <formula>IF(RIGHT(TEXT(AM480,"0.#"),1)=".",TRUE,FALSE)</formula>
    </cfRule>
  </conditionalFormatting>
  <conditionalFormatting sqref="AM478">
    <cfRule type="expression" dxfId="2439" priority="1681">
      <formula>IF(RIGHT(TEXT(AM478,"0.#"),1)=".",FALSE,TRUE)</formula>
    </cfRule>
    <cfRule type="expression" dxfId="2438" priority="1682">
      <formula>IF(RIGHT(TEXT(AM478,"0.#"),1)=".",TRUE,FALSE)</formula>
    </cfRule>
  </conditionalFormatting>
  <conditionalFormatting sqref="AM479">
    <cfRule type="expression" dxfId="2437" priority="1679">
      <formula>IF(RIGHT(TEXT(AM479,"0.#"),1)=".",FALSE,TRUE)</formula>
    </cfRule>
    <cfRule type="expression" dxfId="2436" priority="1680">
      <formula>IF(RIGHT(TEXT(AM479,"0.#"),1)=".",TRUE,FALSE)</formula>
    </cfRule>
  </conditionalFormatting>
  <conditionalFormatting sqref="AU480">
    <cfRule type="expression" dxfId="2435" priority="1671">
      <formula>IF(RIGHT(TEXT(AU480,"0.#"),1)=".",FALSE,TRUE)</formula>
    </cfRule>
    <cfRule type="expression" dxfId="2434" priority="1672">
      <formula>IF(RIGHT(TEXT(AU480,"0.#"),1)=".",TRUE,FALSE)</formula>
    </cfRule>
  </conditionalFormatting>
  <conditionalFormatting sqref="AU478">
    <cfRule type="expression" dxfId="2433" priority="1675">
      <formula>IF(RIGHT(TEXT(AU478,"0.#"),1)=".",FALSE,TRUE)</formula>
    </cfRule>
    <cfRule type="expression" dxfId="2432" priority="1676">
      <formula>IF(RIGHT(TEXT(AU478,"0.#"),1)=".",TRUE,FALSE)</formula>
    </cfRule>
  </conditionalFormatting>
  <conditionalFormatting sqref="AU479">
    <cfRule type="expression" dxfId="2431" priority="1673">
      <formula>IF(RIGHT(TEXT(AU479,"0.#"),1)=".",FALSE,TRUE)</formula>
    </cfRule>
    <cfRule type="expression" dxfId="2430" priority="1674">
      <formula>IF(RIGHT(TEXT(AU479,"0.#"),1)=".",TRUE,FALSE)</formula>
    </cfRule>
  </conditionalFormatting>
  <conditionalFormatting sqref="AI480">
    <cfRule type="expression" dxfId="2429" priority="1665">
      <formula>IF(RIGHT(TEXT(AI480,"0.#"),1)=".",FALSE,TRUE)</formula>
    </cfRule>
    <cfRule type="expression" dxfId="2428" priority="1666">
      <formula>IF(RIGHT(TEXT(AI480,"0.#"),1)=".",TRUE,FALSE)</formula>
    </cfRule>
  </conditionalFormatting>
  <conditionalFormatting sqref="AI478">
    <cfRule type="expression" dxfId="2427" priority="1669">
      <formula>IF(RIGHT(TEXT(AI478,"0.#"),1)=".",FALSE,TRUE)</formula>
    </cfRule>
    <cfRule type="expression" dxfId="2426" priority="1670">
      <formula>IF(RIGHT(TEXT(AI478,"0.#"),1)=".",TRUE,FALSE)</formula>
    </cfRule>
  </conditionalFormatting>
  <conditionalFormatting sqref="AI479">
    <cfRule type="expression" dxfId="2425" priority="1667">
      <formula>IF(RIGHT(TEXT(AI479,"0.#"),1)=".",FALSE,TRUE)</formula>
    </cfRule>
    <cfRule type="expression" dxfId="2424" priority="1668">
      <formula>IF(RIGHT(TEXT(AI479,"0.#"),1)=".",TRUE,FALSE)</formula>
    </cfRule>
  </conditionalFormatting>
  <conditionalFormatting sqref="AQ478">
    <cfRule type="expression" dxfId="2423" priority="1659">
      <formula>IF(RIGHT(TEXT(AQ478,"0.#"),1)=".",FALSE,TRUE)</formula>
    </cfRule>
    <cfRule type="expression" dxfId="2422" priority="1660">
      <formula>IF(RIGHT(TEXT(AQ478,"0.#"),1)=".",TRUE,FALSE)</formula>
    </cfRule>
  </conditionalFormatting>
  <conditionalFormatting sqref="AQ479">
    <cfRule type="expression" dxfId="2421" priority="1663">
      <formula>IF(RIGHT(TEXT(AQ479,"0.#"),1)=".",FALSE,TRUE)</formula>
    </cfRule>
    <cfRule type="expression" dxfId="2420" priority="1664">
      <formula>IF(RIGHT(TEXT(AQ479,"0.#"),1)=".",TRUE,FALSE)</formula>
    </cfRule>
  </conditionalFormatting>
  <conditionalFormatting sqref="AQ480">
    <cfRule type="expression" dxfId="2419" priority="1661">
      <formula>IF(RIGHT(TEXT(AQ480,"0.#"),1)=".",FALSE,TRUE)</formula>
    </cfRule>
    <cfRule type="expression" dxfId="2418" priority="1662">
      <formula>IF(RIGHT(TEXT(AQ480,"0.#"),1)=".",TRUE,FALSE)</formula>
    </cfRule>
  </conditionalFormatting>
  <conditionalFormatting sqref="AM47">
    <cfRule type="expression" dxfId="2417" priority="1953">
      <formula>IF(RIGHT(TEXT(AM47,"0.#"),1)=".",FALSE,TRUE)</formula>
    </cfRule>
    <cfRule type="expression" dxfId="2416" priority="1954">
      <formula>IF(RIGHT(TEXT(AM47,"0.#"),1)=".",TRUE,FALSE)</formula>
    </cfRule>
  </conditionalFormatting>
  <conditionalFormatting sqref="AI46">
    <cfRule type="expression" dxfId="2415" priority="1957">
      <formula>IF(RIGHT(TEXT(AI46,"0.#"),1)=".",FALSE,TRUE)</formula>
    </cfRule>
    <cfRule type="expression" dxfId="2414" priority="1958">
      <formula>IF(RIGHT(TEXT(AI46,"0.#"),1)=".",TRUE,FALSE)</formula>
    </cfRule>
  </conditionalFormatting>
  <conditionalFormatting sqref="AM46">
    <cfRule type="expression" dxfId="2413" priority="1955">
      <formula>IF(RIGHT(TEXT(AM46,"0.#"),1)=".",FALSE,TRUE)</formula>
    </cfRule>
    <cfRule type="expression" dxfId="2412" priority="1956">
      <formula>IF(RIGHT(TEXT(AM46,"0.#"),1)=".",TRUE,FALSE)</formula>
    </cfRule>
  </conditionalFormatting>
  <conditionalFormatting sqref="AU46:AU48">
    <cfRule type="expression" dxfId="2411" priority="1947">
      <formula>IF(RIGHT(TEXT(AU46,"0.#"),1)=".",FALSE,TRUE)</formula>
    </cfRule>
    <cfRule type="expression" dxfId="2410" priority="1948">
      <formula>IF(RIGHT(TEXT(AU46,"0.#"),1)=".",TRUE,FALSE)</formula>
    </cfRule>
  </conditionalFormatting>
  <conditionalFormatting sqref="AM48">
    <cfRule type="expression" dxfId="2409" priority="1951">
      <formula>IF(RIGHT(TEXT(AM48,"0.#"),1)=".",FALSE,TRUE)</formula>
    </cfRule>
    <cfRule type="expression" dxfId="2408" priority="1952">
      <formula>IF(RIGHT(TEXT(AM48,"0.#"),1)=".",TRUE,FALSE)</formula>
    </cfRule>
  </conditionalFormatting>
  <conditionalFormatting sqref="AQ46:AQ48">
    <cfRule type="expression" dxfId="2407" priority="1949">
      <formula>IF(RIGHT(TEXT(AQ46,"0.#"),1)=".",FALSE,TRUE)</formula>
    </cfRule>
    <cfRule type="expression" dxfId="2406" priority="1950">
      <formula>IF(RIGHT(TEXT(AQ46,"0.#"),1)=".",TRUE,FALSE)</formula>
    </cfRule>
  </conditionalFormatting>
  <conditionalFormatting sqref="AE146:AE147 AI146:AI147 AM146:AM147 AQ146:AQ147 AU146:AU147">
    <cfRule type="expression" dxfId="2405" priority="1941">
      <formula>IF(RIGHT(TEXT(AE146,"0.#"),1)=".",FALSE,TRUE)</formula>
    </cfRule>
    <cfRule type="expression" dxfId="2404" priority="1942">
      <formula>IF(RIGHT(TEXT(AE146,"0.#"),1)=".",TRUE,FALSE)</formula>
    </cfRule>
  </conditionalFormatting>
  <conditionalFormatting sqref="AE138:AE139 AI138:AI139 AM138:AM139 AQ138:AQ139 AU138:AU139">
    <cfRule type="expression" dxfId="2403" priority="1945">
      <formula>IF(RIGHT(TEXT(AE138,"0.#"),1)=".",FALSE,TRUE)</formula>
    </cfRule>
    <cfRule type="expression" dxfId="2402" priority="1946">
      <formula>IF(RIGHT(TEXT(AE138,"0.#"),1)=".",TRUE,FALSE)</formula>
    </cfRule>
  </conditionalFormatting>
  <conditionalFormatting sqref="AE142:AE143 AI142:AI143 AM142:AM143 AQ142:AQ143 AU142:AU143">
    <cfRule type="expression" dxfId="2401" priority="1943">
      <formula>IF(RIGHT(TEXT(AE142,"0.#"),1)=".",FALSE,TRUE)</formula>
    </cfRule>
    <cfRule type="expression" dxfId="2400" priority="1944">
      <formula>IF(RIGHT(TEXT(AE142,"0.#"),1)=".",TRUE,FALSE)</formula>
    </cfRule>
  </conditionalFormatting>
  <conditionalFormatting sqref="AE198:AE199 AI198:AI199 AM198:AM199 AQ198:AQ199 AU198:AU199">
    <cfRule type="expression" dxfId="2399" priority="1935">
      <formula>IF(RIGHT(TEXT(AE198,"0.#"),1)=".",FALSE,TRUE)</formula>
    </cfRule>
    <cfRule type="expression" dxfId="2398" priority="1936">
      <formula>IF(RIGHT(TEXT(AE198,"0.#"),1)=".",TRUE,FALSE)</formula>
    </cfRule>
  </conditionalFormatting>
  <conditionalFormatting sqref="AE150:AE151 AI150:AI151 AM150:AM151 AQ150:AQ151 AU150:AU151">
    <cfRule type="expression" dxfId="2397" priority="1939">
      <formula>IF(RIGHT(TEXT(AE150,"0.#"),1)=".",FALSE,TRUE)</formula>
    </cfRule>
    <cfRule type="expression" dxfId="2396" priority="1940">
      <formula>IF(RIGHT(TEXT(AE150,"0.#"),1)=".",TRUE,FALSE)</formula>
    </cfRule>
  </conditionalFormatting>
  <conditionalFormatting sqref="AE194:AE195 AI194:AI195 AM194:AM195 AQ194:AQ195 AU194:AU195">
    <cfRule type="expression" dxfId="2395" priority="1937">
      <formula>IF(RIGHT(TEXT(AE194,"0.#"),1)=".",FALSE,TRUE)</formula>
    </cfRule>
    <cfRule type="expression" dxfId="2394" priority="1938">
      <formula>IF(RIGHT(TEXT(AE194,"0.#"),1)=".",TRUE,FALSE)</formula>
    </cfRule>
  </conditionalFormatting>
  <conditionalFormatting sqref="AE210:AE211 AI210:AI211 AM210:AM211 AQ210:AQ211 AU210:AU211">
    <cfRule type="expression" dxfId="2393" priority="1929">
      <formula>IF(RIGHT(TEXT(AE210,"0.#"),1)=".",FALSE,TRUE)</formula>
    </cfRule>
    <cfRule type="expression" dxfId="2392" priority="1930">
      <formula>IF(RIGHT(TEXT(AE210,"0.#"),1)=".",TRUE,FALSE)</formula>
    </cfRule>
  </conditionalFormatting>
  <conditionalFormatting sqref="AE202:AE203 AI202:AI203 AM202:AM203 AQ202:AQ203 AU202:AU203">
    <cfRule type="expression" dxfId="2391" priority="1933">
      <formula>IF(RIGHT(TEXT(AE202,"0.#"),1)=".",FALSE,TRUE)</formula>
    </cfRule>
    <cfRule type="expression" dxfId="2390" priority="1934">
      <formula>IF(RIGHT(TEXT(AE202,"0.#"),1)=".",TRUE,FALSE)</formula>
    </cfRule>
  </conditionalFormatting>
  <conditionalFormatting sqref="AE206:AE207 AI206:AI207 AM206:AM207 AQ206:AQ207 AU206:AU207">
    <cfRule type="expression" dxfId="2389" priority="1931">
      <formula>IF(RIGHT(TEXT(AE206,"0.#"),1)=".",FALSE,TRUE)</formula>
    </cfRule>
    <cfRule type="expression" dxfId="2388" priority="1932">
      <formula>IF(RIGHT(TEXT(AE206,"0.#"),1)=".",TRUE,FALSE)</formula>
    </cfRule>
  </conditionalFormatting>
  <conditionalFormatting sqref="AE262:AE263 AI262:AI263 AM262:AM263 AQ262:AQ263 AU262:AU263">
    <cfRule type="expression" dxfId="2387" priority="1923">
      <formula>IF(RIGHT(TEXT(AE262,"0.#"),1)=".",FALSE,TRUE)</formula>
    </cfRule>
    <cfRule type="expression" dxfId="2386" priority="1924">
      <formula>IF(RIGHT(TEXT(AE262,"0.#"),1)=".",TRUE,FALSE)</formula>
    </cfRule>
  </conditionalFormatting>
  <conditionalFormatting sqref="AE254:AE255 AI254:AI255 AM254:AM255 AQ254:AQ255 AU254:AU255">
    <cfRule type="expression" dxfId="2385" priority="1927">
      <formula>IF(RIGHT(TEXT(AE254,"0.#"),1)=".",FALSE,TRUE)</formula>
    </cfRule>
    <cfRule type="expression" dxfId="2384" priority="1928">
      <formula>IF(RIGHT(TEXT(AE254,"0.#"),1)=".",TRUE,FALSE)</formula>
    </cfRule>
  </conditionalFormatting>
  <conditionalFormatting sqref="AE258:AE259 AI258:AI259 AM258:AM259 AQ258:AQ259 AU258:AU259">
    <cfRule type="expression" dxfId="2383" priority="1925">
      <formula>IF(RIGHT(TEXT(AE258,"0.#"),1)=".",FALSE,TRUE)</formula>
    </cfRule>
    <cfRule type="expression" dxfId="2382" priority="1926">
      <formula>IF(RIGHT(TEXT(AE258,"0.#"),1)=".",TRUE,FALSE)</formula>
    </cfRule>
  </conditionalFormatting>
  <conditionalFormatting sqref="AE314:AE315 AI314:AI315 AM314:AM315 AQ314:AQ315 AU314:AU315">
    <cfRule type="expression" dxfId="2381" priority="1917">
      <formula>IF(RIGHT(TEXT(AE314,"0.#"),1)=".",FALSE,TRUE)</formula>
    </cfRule>
    <cfRule type="expression" dxfId="2380" priority="1918">
      <formula>IF(RIGHT(TEXT(AE314,"0.#"),1)=".",TRUE,FALSE)</formula>
    </cfRule>
  </conditionalFormatting>
  <conditionalFormatting sqref="AE266:AE267 AI266:AI267 AM266:AM267 AQ266:AQ267 AU266:AU267">
    <cfRule type="expression" dxfId="2379" priority="1921">
      <formula>IF(RIGHT(TEXT(AE266,"0.#"),1)=".",FALSE,TRUE)</formula>
    </cfRule>
    <cfRule type="expression" dxfId="2378" priority="1922">
      <formula>IF(RIGHT(TEXT(AE266,"0.#"),1)=".",TRUE,FALSE)</formula>
    </cfRule>
  </conditionalFormatting>
  <conditionalFormatting sqref="AE270:AE271 AI270:AI271 AM270:AM271 AQ270:AQ271 AU270:AU271">
    <cfRule type="expression" dxfId="2377" priority="1919">
      <formula>IF(RIGHT(TEXT(AE270,"0.#"),1)=".",FALSE,TRUE)</formula>
    </cfRule>
    <cfRule type="expression" dxfId="2376" priority="1920">
      <formula>IF(RIGHT(TEXT(AE270,"0.#"),1)=".",TRUE,FALSE)</formula>
    </cfRule>
  </conditionalFormatting>
  <conditionalFormatting sqref="AE326:AE327 AI326:AI327 AM326:AM327 AQ326:AQ327 AU326:AU327">
    <cfRule type="expression" dxfId="2375" priority="1911">
      <formula>IF(RIGHT(TEXT(AE326,"0.#"),1)=".",FALSE,TRUE)</formula>
    </cfRule>
    <cfRule type="expression" dxfId="2374" priority="1912">
      <formula>IF(RIGHT(TEXT(AE326,"0.#"),1)=".",TRUE,FALSE)</formula>
    </cfRule>
  </conditionalFormatting>
  <conditionalFormatting sqref="AE318:AE319 AI318:AI319 AM318:AM319 AQ318:AQ319 AU318:AU319">
    <cfRule type="expression" dxfId="2373" priority="1915">
      <formula>IF(RIGHT(TEXT(AE318,"0.#"),1)=".",FALSE,TRUE)</formula>
    </cfRule>
    <cfRule type="expression" dxfId="2372" priority="1916">
      <formula>IF(RIGHT(TEXT(AE318,"0.#"),1)=".",TRUE,FALSE)</formula>
    </cfRule>
  </conditionalFormatting>
  <conditionalFormatting sqref="AE322:AE323 AI322:AI323 AM322:AM323 AQ322:AQ323 AU322:AU323">
    <cfRule type="expression" dxfId="2371" priority="1913">
      <formula>IF(RIGHT(TEXT(AE322,"0.#"),1)=".",FALSE,TRUE)</formula>
    </cfRule>
    <cfRule type="expression" dxfId="2370" priority="1914">
      <formula>IF(RIGHT(TEXT(AE322,"0.#"),1)=".",TRUE,FALSE)</formula>
    </cfRule>
  </conditionalFormatting>
  <conditionalFormatting sqref="AE378:AE379 AI378:AI379 AM378:AM379 AQ378:AQ379 AU378:AU379">
    <cfRule type="expression" dxfId="2369" priority="1905">
      <formula>IF(RIGHT(TEXT(AE378,"0.#"),1)=".",FALSE,TRUE)</formula>
    </cfRule>
    <cfRule type="expression" dxfId="2368" priority="1906">
      <formula>IF(RIGHT(TEXT(AE378,"0.#"),1)=".",TRUE,FALSE)</formula>
    </cfRule>
  </conditionalFormatting>
  <conditionalFormatting sqref="AE330:AE331 AI330:AI331 AM330:AM331 AQ330:AQ331 AU330:AU331">
    <cfRule type="expression" dxfId="2367" priority="1909">
      <formula>IF(RIGHT(TEXT(AE330,"0.#"),1)=".",FALSE,TRUE)</formula>
    </cfRule>
    <cfRule type="expression" dxfId="2366" priority="1910">
      <formula>IF(RIGHT(TEXT(AE330,"0.#"),1)=".",TRUE,FALSE)</formula>
    </cfRule>
  </conditionalFormatting>
  <conditionalFormatting sqref="AE374:AE375 AI374:AI375 AM374:AM375 AQ374:AQ375 AU374:AU375">
    <cfRule type="expression" dxfId="2365" priority="1907">
      <formula>IF(RIGHT(TEXT(AE374,"0.#"),1)=".",FALSE,TRUE)</formula>
    </cfRule>
    <cfRule type="expression" dxfId="2364" priority="1908">
      <formula>IF(RIGHT(TEXT(AE374,"0.#"),1)=".",TRUE,FALSE)</formula>
    </cfRule>
  </conditionalFormatting>
  <conditionalFormatting sqref="AE390:AE391 AI390:AI391 AM390:AM391 AQ390:AQ391 AU390:AU391">
    <cfRule type="expression" dxfId="2363" priority="1899">
      <formula>IF(RIGHT(TEXT(AE390,"0.#"),1)=".",FALSE,TRUE)</formula>
    </cfRule>
    <cfRule type="expression" dxfId="2362" priority="1900">
      <formula>IF(RIGHT(TEXT(AE390,"0.#"),1)=".",TRUE,FALSE)</formula>
    </cfRule>
  </conditionalFormatting>
  <conditionalFormatting sqref="AE382:AE383 AI382:AI383 AM382:AM383 AQ382:AQ383 AU382:AU383">
    <cfRule type="expression" dxfId="2361" priority="1903">
      <formula>IF(RIGHT(TEXT(AE382,"0.#"),1)=".",FALSE,TRUE)</formula>
    </cfRule>
    <cfRule type="expression" dxfId="2360" priority="1904">
      <formula>IF(RIGHT(TEXT(AE382,"0.#"),1)=".",TRUE,FALSE)</formula>
    </cfRule>
  </conditionalFormatting>
  <conditionalFormatting sqref="AE386:AE387 AI386:AI387 AM386:AM387 AQ386:AQ387 AU386:AU387">
    <cfRule type="expression" dxfId="2359" priority="1901">
      <formula>IF(RIGHT(TEXT(AE386,"0.#"),1)=".",FALSE,TRUE)</formula>
    </cfRule>
    <cfRule type="expression" dxfId="2358" priority="1902">
      <formula>IF(RIGHT(TEXT(AE386,"0.#"),1)=".",TRUE,FALSE)</formula>
    </cfRule>
  </conditionalFormatting>
  <conditionalFormatting sqref="AE440">
    <cfRule type="expression" dxfId="2357" priority="1893">
      <formula>IF(RIGHT(TEXT(AE440,"0.#"),1)=".",FALSE,TRUE)</formula>
    </cfRule>
    <cfRule type="expression" dxfId="2356" priority="1894">
      <formula>IF(RIGHT(TEXT(AE440,"0.#"),1)=".",TRUE,FALSE)</formula>
    </cfRule>
  </conditionalFormatting>
  <conditionalFormatting sqref="AE438">
    <cfRule type="expression" dxfId="2355" priority="1897">
      <formula>IF(RIGHT(TEXT(AE438,"0.#"),1)=".",FALSE,TRUE)</formula>
    </cfRule>
    <cfRule type="expression" dxfId="2354" priority="1898">
      <formula>IF(RIGHT(TEXT(AE438,"0.#"),1)=".",TRUE,FALSE)</formula>
    </cfRule>
  </conditionalFormatting>
  <conditionalFormatting sqref="AE439">
    <cfRule type="expression" dxfId="2353" priority="1895">
      <formula>IF(RIGHT(TEXT(AE439,"0.#"),1)=".",FALSE,TRUE)</formula>
    </cfRule>
    <cfRule type="expression" dxfId="2352" priority="1896">
      <formula>IF(RIGHT(TEXT(AE439,"0.#"),1)=".",TRUE,FALSE)</formula>
    </cfRule>
  </conditionalFormatting>
  <conditionalFormatting sqref="AM440">
    <cfRule type="expression" dxfId="2351" priority="1887">
      <formula>IF(RIGHT(TEXT(AM440,"0.#"),1)=".",FALSE,TRUE)</formula>
    </cfRule>
    <cfRule type="expression" dxfId="2350" priority="1888">
      <formula>IF(RIGHT(TEXT(AM440,"0.#"),1)=".",TRUE,FALSE)</formula>
    </cfRule>
  </conditionalFormatting>
  <conditionalFormatting sqref="AM438">
    <cfRule type="expression" dxfId="2349" priority="1891">
      <formula>IF(RIGHT(TEXT(AM438,"0.#"),1)=".",FALSE,TRUE)</formula>
    </cfRule>
    <cfRule type="expression" dxfId="2348" priority="1892">
      <formula>IF(RIGHT(TEXT(AM438,"0.#"),1)=".",TRUE,FALSE)</formula>
    </cfRule>
  </conditionalFormatting>
  <conditionalFormatting sqref="AM439">
    <cfRule type="expression" dxfId="2347" priority="1889">
      <formula>IF(RIGHT(TEXT(AM439,"0.#"),1)=".",FALSE,TRUE)</formula>
    </cfRule>
    <cfRule type="expression" dxfId="2346" priority="1890">
      <formula>IF(RIGHT(TEXT(AM439,"0.#"),1)=".",TRUE,FALSE)</formula>
    </cfRule>
  </conditionalFormatting>
  <conditionalFormatting sqref="AU440">
    <cfRule type="expression" dxfId="2345" priority="1881">
      <formula>IF(RIGHT(TEXT(AU440,"0.#"),1)=".",FALSE,TRUE)</formula>
    </cfRule>
    <cfRule type="expression" dxfId="2344" priority="1882">
      <formula>IF(RIGHT(TEXT(AU440,"0.#"),1)=".",TRUE,FALSE)</formula>
    </cfRule>
  </conditionalFormatting>
  <conditionalFormatting sqref="AU438">
    <cfRule type="expression" dxfId="2343" priority="1885">
      <formula>IF(RIGHT(TEXT(AU438,"0.#"),1)=".",FALSE,TRUE)</formula>
    </cfRule>
    <cfRule type="expression" dxfId="2342" priority="1886">
      <formula>IF(RIGHT(TEXT(AU438,"0.#"),1)=".",TRUE,FALSE)</formula>
    </cfRule>
  </conditionalFormatting>
  <conditionalFormatting sqref="AU439">
    <cfRule type="expression" dxfId="2341" priority="1883">
      <formula>IF(RIGHT(TEXT(AU439,"0.#"),1)=".",FALSE,TRUE)</formula>
    </cfRule>
    <cfRule type="expression" dxfId="2340" priority="1884">
      <formula>IF(RIGHT(TEXT(AU439,"0.#"),1)=".",TRUE,FALSE)</formula>
    </cfRule>
  </conditionalFormatting>
  <conditionalFormatting sqref="AI440">
    <cfRule type="expression" dxfId="2339" priority="1875">
      <formula>IF(RIGHT(TEXT(AI440,"0.#"),1)=".",FALSE,TRUE)</formula>
    </cfRule>
    <cfRule type="expression" dxfId="2338" priority="1876">
      <formula>IF(RIGHT(TEXT(AI440,"0.#"),1)=".",TRUE,FALSE)</formula>
    </cfRule>
  </conditionalFormatting>
  <conditionalFormatting sqref="AI438">
    <cfRule type="expression" dxfId="2337" priority="1879">
      <formula>IF(RIGHT(TEXT(AI438,"0.#"),1)=".",FALSE,TRUE)</formula>
    </cfRule>
    <cfRule type="expression" dxfId="2336" priority="1880">
      <formula>IF(RIGHT(TEXT(AI438,"0.#"),1)=".",TRUE,FALSE)</formula>
    </cfRule>
  </conditionalFormatting>
  <conditionalFormatting sqref="AI439">
    <cfRule type="expression" dxfId="2335" priority="1877">
      <formula>IF(RIGHT(TEXT(AI439,"0.#"),1)=".",FALSE,TRUE)</formula>
    </cfRule>
    <cfRule type="expression" dxfId="2334" priority="1878">
      <formula>IF(RIGHT(TEXT(AI439,"0.#"),1)=".",TRUE,FALSE)</formula>
    </cfRule>
  </conditionalFormatting>
  <conditionalFormatting sqref="AQ438">
    <cfRule type="expression" dxfId="2333" priority="1869">
      <formula>IF(RIGHT(TEXT(AQ438,"0.#"),1)=".",FALSE,TRUE)</formula>
    </cfRule>
    <cfRule type="expression" dxfId="2332" priority="1870">
      <formula>IF(RIGHT(TEXT(AQ438,"0.#"),1)=".",TRUE,FALSE)</formula>
    </cfRule>
  </conditionalFormatting>
  <conditionalFormatting sqref="AQ439">
    <cfRule type="expression" dxfId="2331" priority="1873">
      <formula>IF(RIGHT(TEXT(AQ439,"0.#"),1)=".",FALSE,TRUE)</formula>
    </cfRule>
    <cfRule type="expression" dxfId="2330" priority="1874">
      <formula>IF(RIGHT(TEXT(AQ439,"0.#"),1)=".",TRUE,FALSE)</formula>
    </cfRule>
  </conditionalFormatting>
  <conditionalFormatting sqref="AQ440">
    <cfRule type="expression" dxfId="2329" priority="1871">
      <formula>IF(RIGHT(TEXT(AQ440,"0.#"),1)=".",FALSE,TRUE)</formula>
    </cfRule>
    <cfRule type="expression" dxfId="2328" priority="1872">
      <formula>IF(RIGHT(TEXT(AQ440,"0.#"),1)=".",TRUE,FALSE)</formula>
    </cfRule>
  </conditionalFormatting>
  <conditionalFormatting sqref="AE445">
    <cfRule type="expression" dxfId="2327" priority="1863">
      <formula>IF(RIGHT(TEXT(AE445,"0.#"),1)=".",FALSE,TRUE)</formula>
    </cfRule>
    <cfRule type="expression" dxfId="2326" priority="1864">
      <formula>IF(RIGHT(TEXT(AE445,"0.#"),1)=".",TRUE,FALSE)</formula>
    </cfRule>
  </conditionalFormatting>
  <conditionalFormatting sqref="AE443">
    <cfRule type="expression" dxfId="2325" priority="1867">
      <formula>IF(RIGHT(TEXT(AE443,"0.#"),1)=".",FALSE,TRUE)</formula>
    </cfRule>
    <cfRule type="expression" dxfId="2324" priority="1868">
      <formula>IF(RIGHT(TEXT(AE443,"0.#"),1)=".",TRUE,FALSE)</formula>
    </cfRule>
  </conditionalFormatting>
  <conditionalFormatting sqref="AE444">
    <cfRule type="expression" dxfId="2323" priority="1865">
      <formula>IF(RIGHT(TEXT(AE444,"0.#"),1)=".",FALSE,TRUE)</formula>
    </cfRule>
    <cfRule type="expression" dxfId="2322" priority="1866">
      <formula>IF(RIGHT(TEXT(AE444,"0.#"),1)=".",TRUE,FALSE)</formula>
    </cfRule>
  </conditionalFormatting>
  <conditionalFormatting sqref="AM445">
    <cfRule type="expression" dxfId="2321" priority="1857">
      <formula>IF(RIGHT(TEXT(AM445,"0.#"),1)=".",FALSE,TRUE)</formula>
    </cfRule>
    <cfRule type="expression" dxfId="2320" priority="1858">
      <formula>IF(RIGHT(TEXT(AM445,"0.#"),1)=".",TRUE,FALSE)</formula>
    </cfRule>
  </conditionalFormatting>
  <conditionalFormatting sqref="AM443">
    <cfRule type="expression" dxfId="2319" priority="1861">
      <formula>IF(RIGHT(TEXT(AM443,"0.#"),1)=".",FALSE,TRUE)</formula>
    </cfRule>
    <cfRule type="expression" dxfId="2318" priority="1862">
      <formula>IF(RIGHT(TEXT(AM443,"0.#"),1)=".",TRUE,FALSE)</formula>
    </cfRule>
  </conditionalFormatting>
  <conditionalFormatting sqref="AM444">
    <cfRule type="expression" dxfId="2317" priority="1859">
      <formula>IF(RIGHT(TEXT(AM444,"0.#"),1)=".",FALSE,TRUE)</formula>
    </cfRule>
    <cfRule type="expression" dxfId="2316" priority="1860">
      <formula>IF(RIGHT(TEXT(AM444,"0.#"),1)=".",TRUE,FALSE)</formula>
    </cfRule>
  </conditionalFormatting>
  <conditionalFormatting sqref="AU445">
    <cfRule type="expression" dxfId="2315" priority="1851">
      <formula>IF(RIGHT(TEXT(AU445,"0.#"),1)=".",FALSE,TRUE)</formula>
    </cfRule>
    <cfRule type="expression" dxfId="2314" priority="1852">
      <formula>IF(RIGHT(TEXT(AU445,"0.#"),1)=".",TRUE,FALSE)</formula>
    </cfRule>
  </conditionalFormatting>
  <conditionalFormatting sqref="AU443">
    <cfRule type="expression" dxfId="2313" priority="1855">
      <formula>IF(RIGHT(TEXT(AU443,"0.#"),1)=".",FALSE,TRUE)</formula>
    </cfRule>
    <cfRule type="expression" dxfId="2312" priority="1856">
      <formula>IF(RIGHT(TEXT(AU443,"0.#"),1)=".",TRUE,FALSE)</formula>
    </cfRule>
  </conditionalFormatting>
  <conditionalFormatting sqref="AU444">
    <cfRule type="expression" dxfId="2311" priority="1853">
      <formula>IF(RIGHT(TEXT(AU444,"0.#"),1)=".",FALSE,TRUE)</formula>
    </cfRule>
    <cfRule type="expression" dxfId="2310" priority="1854">
      <formula>IF(RIGHT(TEXT(AU444,"0.#"),1)=".",TRUE,FALSE)</formula>
    </cfRule>
  </conditionalFormatting>
  <conditionalFormatting sqref="AI445">
    <cfRule type="expression" dxfId="2309" priority="1845">
      <formula>IF(RIGHT(TEXT(AI445,"0.#"),1)=".",FALSE,TRUE)</formula>
    </cfRule>
    <cfRule type="expression" dxfId="2308" priority="1846">
      <formula>IF(RIGHT(TEXT(AI445,"0.#"),1)=".",TRUE,FALSE)</formula>
    </cfRule>
  </conditionalFormatting>
  <conditionalFormatting sqref="AI443">
    <cfRule type="expression" dxfId="2307" priority="1849">
      <formula>IF(RIGHT(TEXT(AI443,"0.#"),1)=".",FALSE,TRUE)</formula>
    </cfRule>
    <cfRule type="expression" dxfId="2306" priority="1850">
      <formula>IF(RIGHT(TEXT(AI443,"0.#"),1)=".",TRUE,FALSE)</formula>
    </cfRule>
  </conditionalFormatting>
  <conditionalFormatting sqref="AI444">
    <cfRule type="expression" dxfId="2305" priority="1847">
      <formula>IF(RIGHT(TEXT(AI444,"0.#"),1)=".",FALSE,TRUE)</formula>
    </cfRule>
    <cfRule type="expression" dxfId="2304" priority="1848">
      <formula>IF(RIGHT(TEXT(AI444,"0.#"),1)=".",TRUE,FALSE)</formula>
    </cfRule>
  </conditionalFormatting>
  <conditionalFormatting sqref="AQ443">
    <cfRule type="expression" dxfId="2303" priority="1839">
      <formula>IF(RIGHT(TEXT(AQ443,"0.#"),1)=".",FALSE,TRUE)</formula>
    </cfRule>
    <cfRule type="expression" dxfId="2302" priority="1840">
      <formula>IF(RIGHT(TEXT(AQ443,"0.#"),1)=".",TRUE,FALSE)</formula>
    </cfRule>
  </conditionalFormatting>
  <conditionalFormatting sqref="AQ444">
    <cfRule type="expression" dxfId="2301" priority="1843">
      <formula>IF(RIGHT(TEXT(AQ444,"0.#"),1)=".",FALSE,TRUE)</formula>
    </cfRule>
    <cfRule type="expression" dxfId="2300" priority="1844">
      <formula>IF(RIGHT(TEXT(AQ444,"0.#"),1)=".",TRUE,FALSE)</formula>
    </cfRule>
  </conditionalFormatting>
  <conditionalFormatting sqref="AQ445">
    <cfRule type="expression" dxfId="2299" priority="1841">
      <formula>IF(RIGHT(TEXT(AQ445,"0.#"),1)=".",FALSE,TRUE)</formula>
    </cfRule>
    <cfRule type="expression" dxfId="2298" priority="1842">
      <formula>IF(RIGHT(TEXT(AQ445,"0.#"),1)=".",TRUE,FALSE)</formula>
    </cfRule>
  </conditionalFormatting>
  <conditionalFormatting sqref="Y872:Y899">
    <cfRule type="expression" dxfId="2297" priority="2069">
      <formula>IF(RIGHT(TEXT(Y872,"0.#"),1)=".",FALSE,TRUE)</formula>
    </cfRule>
    <cfRule type="expression" dxfId="2296" priority="2070">
      <formula>IF(RIGHT(TEXT(Y872,"0.#"),1)=".",TRUE,FALSE)</formula>
    </cfRule>
  </conditionalFormatting>
  <conditionalFormatting sqref="Y870:Y871">
    <cfRule type="expression" dxfId="2295" priority="2063">
      <formula>IF(RIGHT(TEXT(Y870,"0.#"),1)=".",FALSE,TRUE)</formula>
    </cfRule>
    <cfRule type="expression" dxfId="2294" priority="2064">
      <formula>IF(RIGHT(TEXT(Y870,"0.#"),1)=".",TRUE,FALSE)</formula>
    </cfRule>
  </conditionalFormatting>
  <conditionalFormatting sqref="Y905:Y932">
    <cfRule type="expression" dxfId="2293" priority="2057">
      <formula>IF(RIGHT(TEXT(Y905,"0.#"),1)=".",FALSE,TRUE)</formula>
    </cfRule>
    <cfRule type="expression" dxfId="2292" priority="2058">
      <formula>IF(RIGHT(TEXT(Y905,"0.#"),1)=".",TRUE,FALSE)</formula>
    </cfRule>
  </conditionalFormatting>
  <conditionalFormatting sqref="Y903:Y904">
    <cfRule type="expression" dxfId="2291" priority="2051">
      <formula>IF(RIGHT(TEXT(Y903,"0.#"),1)=".",FALSE,TRUE)</formula>
    </cfRule>
    <cfRule type="expression" dxfId="2290" priority="2052">
      <formula>IF(RIGHT(TEXT(Y903,"0.#"),1)=".",TRUE,FALSE)</formula>
    </cfRule>
  </conditionalFormatting>
  <conditionalFormatting sqref="Y938:Y965">
    <cfRule type="expression" dxfId="2289" priority="2045">
      <formula>IF(RIGHT(TEXT(Y938,"0.#"),1)=".",FALSE,TRUE)</formula>
    </cfRule>
    <cfRule type="expression" dxfId="2288" priority="2046">
      <formula>IF(RIGHT(TEXT(Y938,"0.#"),1)=".",TRUE,FALSE)</formula>
    </cfRule>
  </conditionalFormatting>
  <conditionalFormatting sqref="Y936:Y937">
    <cfRule type="expression" dxfId="2287" priority="2039">
      <formula>IF(RIGHT(TEXT(Y936,"0.#"),1)=".",FALSE,TRUE)</formula>
    </cfRule>
    <cfRule type="expression" dxfId="2286" priority="2040">
      <formula>IF(RIGHT(TEXT(Y936,"0.#"),1)=".",TRUE,FALSE)</formula>
    </cfRule>
  </conditionalFormatting>
  <conditionalFormatting sqref="Y971:Y998">
    <cfRule type="expression" dxfId="2285" priority="2033">
      <formula>IF(RIGHT(TEXT(Y971,"0.#"),1)=".",FALSE,TRUE)</formula>
    </cfRule>
    <cfRule type="expression" dxfId="2284" priority="2034">
      <formula>IF(RIGHT(TEXT(Y971,"0.#"),1)=".",TRUE,FALSE)</formula>
    </cfRule>
  </conditionalFormatting>
  <conditionalFormatting sqref="Y969:Y970">
    <cfRule type="expression" dxfId="2283" priority="2027">
      <formula>IF(RIGHT(TEXT(Y969,"0.#"),1)=".",FALSE,TRUE)</formula>
    </cfRule>
    <cfRule type="expression" dxfId="2282" priority="2028">
      <formula>IF(RIGHT(TEXT(Y969,"0.#"),1)=".",TRUE,FALSE)</formula>
    </cfRule>
  </conditionalFormatting>
  <conditionalFormatting sqref="Y1004:Y1031">
    <cfRule type="expression" dxfId="2281" priority="2021">
      <formula>IF(RIGHT(TEXT(Y1004,"0.#"),1)=".",FALSE,TRUE)</formula>
    </cfRule>
    <cfRule type="expression" dxfId="2280" priority="2022">
      <formula>IF(RIGHT(TEXT(Y1004,"0.#"),1)=".",TRUE,FALSE)</formula>
    </cfRule>
  </conditionalFormatting>
  <conditionalFormatting sqref="W23">
    <cfRule type="expression" dxfId="2279" priority="2305">
      <formula>IF(RIGHT(TEXT(W23,"0.#"),1)=".",FALSE,TRUE)</formula>
    </cfRule>
    <cfRule type="expression" dxfId="2278" priority="2306">
      <formula>IF(RIGHT(TEXT(W23,"0.#"),1)=".",TRUE,FALSE)</formula>
    </cfRule>
  </conditionalFormatting>
  <conditionalFormatting sqref="W24:W27">
    <cfRule type="expression" dxfId="2277" priority="2303">
      <formula>IF(RIGHT(TEXT(W24,"0.#"),1)=".",FALSE,TRUE)</formula>
    </cfRule>
    <cfRule type="expression" dxfId="2276" priority="2304">
      <formula>IF(RIGHT(TEXT(W24,"0.#"),1)=".",TRUE,FALSE)</formula>
    </cfRule>
  </conditionalFormatting>
  <conditionalFormatting sqref="W28">
    <cfRule type="expression" dxfId="2275" priority="2295">
      <formula>IF(RIGHT(TEXT(W28,"0.#"),1)=".",FALSE,TRUE)</formula>
    </cfRule>
    <cfRule type="expression" dxfId="2274" priority="2296">
      <formula>IF(RIGHT(TEXT(W28,"0.#"),1)=".",TRUE,FALSE)</formula>
    </cfRule>
  </conditionalFormatting>
  <conditionalFormatting sqref="P23">
    <cfRule type="expression" dxfId="2273" priority="2293">
      <formula>IF(RIGHT(TEXT(P23,"0.#"),1)=".",FALSE,TRUE)</formula>
    </cfRule>
    <cfRule type="expression" dxfId="2272" priority="2294">
      <formula>IF(RIGHT(TEXT(P23,"0.#"),1)=".",TRUE,FALSE)</formula>
    </cfRule>
  </conditionalFormatting>
  <conditionalFormatting sqref="P24:P27">
    <cfRule type="expression" dxfId="2271" priority="2291">
      <formula>IF(RIGHT(TEXT(P24,"0.#"),1)=".",FALSE,TRUE)</formula>
    </cfRule>
    <cfRule type="expression" dxfId="2270" priority="2292">
      <formula>IF(RIGHT(TEXT(P24,"0.#"),1)=".",TRUE,FALSE)</formula>
    </cfRule>
  </conditionalFormatting>
  <conditionalFormatting sqref="P28">
    <cfRule type="expression" dxfId="2269" priority="2289">
      <formula>IF(RIGHT(TEXT(P28,"0.#"),1)=".",FALSE,TRUE)</formula>
    </cfRule>
    <cfRule type="expression" dxfId="2268" priority="2290">
      <formula>IF(RIGHT(TEXT(P28,"0.#"),1)=".",TRUE,FALSE)</formula>
    </cfRule>
  </conditionalFormatting>
  <conditionalFormatting sqref="AQ114">
    <cfRule type="expression" dxfId="2267" priority="2273">
      <formula>IF(RIGHT(TEXT(AQ114,"0.#"),1)=".",FALSE,TRUE)</formula>
    </cfRule>
    <cfRule type="expression" dxfId="2266" priority="2274">
      <formula>IF(RIGHT(TEXT(AQ114,"0.#"),1)=".",TRUE,FALSE)</formula>
    </cfRule>
  </conditionalFormatting>
  <conditionalFormatting sqref="AQ104">
    <cfRule type="expression" dxfId="2265" priority="2287">
      <formula>IF(RIGHT(TEXT(AQ104,"0.#"),1)=".",FALSE,TRUE)</formula>
    </cfRule>
    <cfRule type="expression" dxfId="2264" priority="2288">
      <formula>IF(RIGHT(TEXT(AQ104,"0.#"),1)=".",TRUE,FALSE)</formula>
    </cfRule>
  </conditionalFormatting>
  <conditionalFormatting sqref="AQ105">
    <cfRule type="expression" dxfId="2263" priority="2285">
      <formula>IF(RIGHT(TEXT(AQ105,"0.#"),1)=".",FALSE,TRUE)</formula>
    </cfRule>
    <cfRule type="expression" dxfId="2262" priority="2286">
      <formula>IF(RIGHT(TEXT(AQ105,"0.#"),1)=".",TRUE,FALSE)</formula>
    </cfRule>
  </conditionalFormatting>
  <conditionalFormatting sqref="AQ107">
    <cfRule type="expression" dxfId="2261" priority="2283">
      <formula>IF(RIGHT(TEXT(AQ107,"0.#"),1)=".",FALSE,TRUE)</formula>
    </cfRule>
    <cfRule type="expression" dxfId="2260" priority="2284">
      <formula>IF(RIGHT(TEXT(AQ107,"0.#"),1)=".",TRUE,FALSE)</formula>
    </cfRule>
  </conditionalFormatting>
  <conditionalFormatting sqref="AQ108">
    <cfRule type="expression" dxfId="2259" priority="2281">
      <formula>IF(RIGHT(TEXT(AQ108,"0.#"),1)=".",FALSE,TRUE)</formula>
    </cfRule>
    <cfRule type="expression" dxfId="2258" priority="2282">
      <formula>IF(RIGHT(TEXT(AQ108,"0.#"),1)=".",TRUE,FALSE)</formula>
    </cfRule>
  </conditionalFormatting>
  <conditionalFormatting sqref="AQ110">
    <cfRule type="expression" dxfId="2257" priority="2279">
      <formula>IF(RIGHT(TEXT(AQ110,"0.#"),1)=".",FALSE,TRUE)</formula>
    </cfRule>
    <cfRule type="expression" dxfId="2256" priority="2280">
      <formula>IF(RIGHT(TEXT(AQ110,"0.#"),1)=".",TRUE,FALSE)</formula>
    </cfRule>
  </conditionalFormatting>
  <conditionalFormatting sqref="AQ111">
    <cfRule type="expression" dxfId="2255" priority="2277">
      <formula>IF(RIGHT(TEXT(AQ111,"0.#"),1)=".",FALSE,TRUE)</formula>
    </cfRule>
    <cfRule type="expression" dxfId="2254" priority="2278">
      <formula>IF(RIGHT(TEXT(AQ111,"0.#"),1)=".",TRUE,FALSE)</formula>
    </cfRule>
  </conditionalFormatting>
  <conditionalFormatting sqref="AQ113">
    <cfRule type="expression" dxfId="2253" priority="2275">
      <formula>IF(RIGHT(TEXT(AQ113,"0.#"),1)=".",FALSE,TRUE)</formula>
    </cfRule>
    <cfRule type="expression" dxfId="2252" priority="2276">
      <formula>IF(RIGHT(TEXT(AQ113,"0.#"),1)=".",TRUE,FALSE)</formula>
    </cfRule>
  </conditionalFormatting>
  <conditionalFormatting sqref="AE67">
    <cfRule type="expression" dxfId="2251" priority="2205">
      <formula>IF(RIGHT(TEXT(AE67,"0.#"),1)=".",FALSE,TRUE)</formula>
    </cfRule>
    <cfRule type="expression" dxfId="2250" priority="2206">
      <formula>IF(RIGHT(TEXT(AE67,"0.#"),1)=".",TRUE,FALSE)</formula>
    </cfRule>
  </conditionalFormatting>
  <conditionalFormatting sqref="AE68">
    <cfRule type="expression" dxfId="2249" priority="2203">
      <formula>IF(RIGHT(TEXT(AE68,"0.#"),1)=".",FALSE,TRUE)</formula>
    </cfRule>
    <cfRule type="expression" dxfId="2248" priority="2204">
      <formula>IF(RIGHT(TEXT(AE68,"0.#"),1)=".",TRUE,FALSE)</formula>
    </cfRule>
  </conditionalFormatting>
  <conditionalFormatting sqref="AE69">
    <cfRule type="expression" dxfId="2247" priority="2201">
      <formula>IF(RIGHT(TEXT(AE69,"0.#"),1)=".",FALSE,TRUE)</formula>
    </cfRule>
    <cfRule type="expression" dxfId="2246" priority="2202">
      <formula>IF(RIGHT(TEXT(AE69,"0.#"),1)=".",TRUE,FALSE)</formula>
    </cfRule>
  </conditionalFormatting>
  <conditionalFormatting sqref="AI69">
    <cfRule type="expression" dxfId="2245" priority="2199">
      <formula>IF(RIGHT(TEXT(AI69,"0.#"),1)=".",FALSE,TRUE)</formula>
    </cfRule>
    <cfRule type="expression" dxfId="2244" priority="2200">
      <formula>IF(RIGHT(TEXT(AI69,"0.#"),1)=".",TRUE,FALSE)</formula>
    </cfRule>
  </conditionalFormatting>
  <conditionalFormatting sqref="AI68">
    <cfRule type="expression" dxfId="2243" priority="2197">
      <formula>IF(RIGHT(TEXT(AI68,"0.#"),1)=".",FALSE,TRUE)</formula>
    </cfRule>
    <cfRule type="expression" dxfId="2242" priority="2198">
      <formula>IF(RIGHT(TEXT(AI68,"0.#"),1)=".",TRUE,FALSE)</formula>
    </cfRule>
  </conditionalFormatting>
  <conditionalFormatting sqref="AI67">
    <cfRule type="expression" dxfId="2241" priority="2195">
      <formula>IF(RIGHT(TEXT(AI67,"0.#"),1)=".",FALSE,TRUE)</formula>
    </cfRule>
    <cfRule type="expression" dxfId="2240" priority="2196">
      <formula>IF(RIGHT(TEXT(AI67,"0.#"),1)=".",TRUE,FALSE)</formula>
    </cfRule>
  </conditionalFormatting>
  <conditionalFormatting sqref="AM67">
    <cfRule type="expression" dxfId="2239" priority="2193">
      <formula>IF(RIGHT(TEXT(AM67,"0.#"),1)=".",FALSE,TRUE)</formula>
    </cfRule>
    <cfRule type="expression" dxfId="2238" priority="2194">
      <formula>IF(RIGHT(TEXT(AM67,"0.#"),1)=".",TRUE,FALSE)</formula>
    </cfRule>
  </conditionalFormatting>
  <conditionalFormatting sqref="AM68">
    <cfRule type="expression" dxfId="2237" priority="2191">
      <formula>IF(RIGHT(TEXT(AM68,"0.#"),1)=".",FALSE,TRUE)</formula>
    </cfRule>
    <cfRule type="expression" dxfId="2236" priority="2192">
      <formula>IF(RIGHT(TEXT(AM68,"0.#"),1)=".",TRUE,FALSE)</formula>
    </cfRule>
  </conditionalFormatting>
  <conditionalFormatting sqref="AM69">
    <cfRule type="expression" dxfId="2235" priority="2189">
      <formula>IF(RIGHT(TEXT(AM69,"0.#"),1)=".",FALSE,TRUE)</formula>
    </cfRule>
    <cfRule type="expression" dxfId="2234" priority="2190">
      <formula>IF(RIGHT(TEXT(AM69,"0.#"),1)=".",TRUE,FALSE)</formula>
    </cfRule>
  </conditionalFormatting>
  <conditionalFormatting sqref="AQ67:AQ69">
    <cfRule type="expression" dxfId="2233" priority="2187">
      <formula>IF(RIGHT(TEXT(AQ67,"0.#"),1)=".",FALSE,TRUE)</formula>
    </cfRule>
    <cfRule type="expression" dxfId="2232" priority="2188">
      <formula>IF(RIGHT(TEXT(AQ67,"0.#"),1)=".",TRUE,FALSE)</formula>
    </cfRule>
  </conditionalFormatting>
  <conditionalFormatting sqref="AU67:AU69">
    <cfRule type="expression" dxfId="2231" priority="2185">
      <formula>IF(RIGHT(TEXT(AU67,"0.#"),1)=".",FALSE,TRUE)</formula>
    </cfRule>
    <cfRule type="expression" dxfId="2230" priority="2186">
      <formula>IF(RIGHT(TEXT(AU67,"0.#"),1)=".",TRUE,FALSE)</formula>
    </cfRule>
  </conditionalFormatting>
  <conditionalFormatting sqref="AE70">
    <cfRule type="expression" dxfId="2229" priority="2183">
      <formula>IF(RIGHT(TEXT(AE70,"0.#"),1)=".",FALSE,TRUE)</formula>
    </cfRule>
    <cfRule type="expression" dxfId="2228" priority="2184">
      <formula>IF(RIGHT(TEXT(AE70,"0.#"),1)=".",TRUE,FALSE)</formula>
    </cfRule>
  </conditionalFormatting>
  <conditionalFormatting sqref="AE71">
    <cfRule type="expression" dxfId="2227" priority="2181">
      <formula>IF(RIGHT(TEXT(AE71,"0.#"),1)=".",FALSE,TRUE)</formula>
    </cfRule>
    <cfRule type="expression" dxfId="2226" priority="2182">
      <formula>IF(RIGHT(TEXT(AE71,"0.#"),1)=".",TRUE,FALSE)</formula>
    </cfRule>
  </conditionalFormatting>
  <conditionalFormatting sqref="AE72">
    <cfRule type="expression" dxfId="2225" priority="2179">
      <formula>IF(RIGHT(TEXT(AE72,"0.#"),1)=".",FALSE,TRUE)</formula>
    </cfRule>
    <cfRule type="expression" dxfId="2224" priority="2180">
      <formula>IF(RIGHT(TEXT(AE72,"0.#"),1)=".",TRUE,FALSE)</formula>
    </cfRule>
  </conditionalFormatting>
  <conditionalFormatting sqref="AI72">
    <cfRule type="expression" dxfId="2223" priority="2177">
      <formula>IF(RIGHT(TEXT(AI72,"0.#"),1)=".",FALSE,TRUE)</formula>
    </cfRule>
    <cfRule type="expression" dxfId="2222" priority="2178">
      <formula>IF(RIGHT(TEXT(AI72,"0.#"),1)=".",TRUE,FALSE)</formula>
    </cfRule>
  </conditionalFormatting>
  <conditionalFormatting sqref="AI71">
    <cfRule type="expression" dxfId="2221" priority="2175">
      <formula>IF(RIGHT(TEXT(AI71,"0.#"),1)=".",FALSE,TRUE)</formula>
    </cfRule>
    <cfRule type="expression" dxfId="2220" priority="2176">
      <formula>IF(RIGHT(TEXT(AI71,"0.#"),1)=".",TRUE,FALSE)</formula>
    </cfRule>
  </conditionalFormatting>
  <conditionalFormatting sqref="AI70">
    <cfRule type="expression" dxfId="2219" priority="2173">
      <formula>IF(RIGHT(TEXT(AI70,"0.#"),1)=".",FALSE,TRUE)</formula>
    </cfRule>
    <cfRule type="expression" dxfId="2218" priority="2174">
      <formula>IF(RIGHT(TEXT(AI70,"0.#"),1)=".",TRUE,FALSE)</formula>
    </cfRule>
  </conditionalFormatting>
  <conditionalFormatting sqref="AM70">
    <cfRule type="expression" dxfId="2217" priority="2171">
      <formula>IF(RIGHT(TEXT(AM70,"0.#"),1)=".",FALSE,TRUE)</formula>
    </cfRule>
    <cfRule type="expression" dxfId="2216" priority="2172">
      <formula>IF(RIGHT(TEXT(AM70,"0.#"),1)=".",TRUE,FALSE)</formula>
    </cfRule>
  </conditionalFormatting>
  <conditionalFormatting sqref="AM71">
    <cfRule type="expression" dxfId="2215" priority="2169">
      <formula>IF(RIGHT(TEXT(AM71,"0.#"),1)=".",FALSE,TRUE)</formula>
    </cfRule>
    <cfRule type="expression" dxfId="2214" priority="2170">
      <formula>IF(RIGHT(TEXT(AM71,"0.#"),1)=".",TRUE,FALSE)</formula>
    </cfRule>
  </conditionalFormatting>
  <conditionalFormatting sqref="AM72">
    <cfRule type="expression" dxfId="2213" priority="2167">
      <formula>IF(RIGHT(TEXT(AM72,"0.#"),1)=".",FALSE,TRUE)</formula>
    </cfRule>
    <cfRule type="expression" dxfId="2212" priority="2168">
      <formula>IF(RIGHT(TEXT(AM72,"0.#"),1)=".",TRUE,FALSE)</formula>
    </cfRule>
  </conditionalFormatting>
  <conditionalFormatting sqref="AQ70:AQ72">
    <cfRule type="expression" dxfId="2211" priority="2165">
      <formula>IF(RIGHT(TEXT(AQ70,"0.#"),1)=".",FALSE,TRUE)</formula>
    </cfRule>
    <cfRule type="expression" dxfId="2210" priority="2166">
      <formula>IF(RIGHT(TEXT(AQ70,"0.#"),1)=".",TRUE,FALSE)</formula>
    </cfRule>
  </conditionalFormatting>
  <conditionalFormatting sqref="AU70:AU72">
    <cfRule type="expression" dxfId="2209" priority="2163">
      <formula>IF(RIGHT(TEXT(AU70,"0.#"),1)=".",FALSE,TRUE)</formula>
    </cfRule>
    <cfRule type="expression" dxfId="2208" priority="2164">
      <formula>IF(RIGHT(TEXT(AU70,"0.#"),1)=".",TRUE,FALSE)</formula>
    </cfRule>
  </conditionalFormatting>
  <conditionalFormatting sqref="AU656">
    <cfRule type="expression" dxfId="2207" priority="681">
      <formula>IF(RIGHT(TEXT(AU656,"0.#"),1)=".",FALSE,TRUE)</formula>
    </cfRule>
    <cfRule type="expression" dxfId="2206" priority="682">
      <formula>IF(RIGHT(TEXT(AU656,"0.#"),1)=".",TRUE,FALSE)</formula>
    </cfRule>
  </conditionalFormatting>
  <conditionalFormatting sqref="AQ655">
    <cfRule type="expression" dxfId="2205" priority="673">
      <formula>IF(RIGHT(TEXT(AQ655,"0.#"),1)=".",FALSE,TRUE)</formula>
    </cfRule>
    <cfRule type="expression" dxfId="2204" priority="674">
      <formula>IF(RIGHT(TEXT(AQ655,"0.#"),1)=".",TRUE,FALSE)</formula>
    </cfRule>
  </conditionalFormatting>
  <conditionalFormatting sqref="AI696">
    <cfRule type="expression" dxfId="2203" priority="465">
      <formula>IF(RIGHT(TEXT(AI696,"0.#"),1)=".",FALSE,TRUE)</formula>
    </cfRule>
    <cfRule type="expression" dxfId="2202" priority="466">
      <formula>IF(RIGHT(TEXT(AI696,"0.#"),1)=".",TRUE,FALSE)</formula>
    </cfRule>
  </conditionalFormatting>
  <conditionalFormatting sqref="AQ694">
    <cfRule type="expression" dxfId="2201" priority="459">
      <formula>IF(RIGHT(TEXT(AQ694,"0.#"),1)=".",FALSE,TRUE)</formula>
    </cfRule>
    <cfRule type="expression" dxfId="2200" priority="460">
      <formula>IF(RIGHT(TEXT(AQ694,"0.#"),1)=".",TRUE,FALSE)</formula>
    </cfRule>
  </conditionalFormatting>
  <conditionalFormatting sqref="AL872:AO899">
    <cfRule type="expression" dxfId="2199" priority="2071">
      <formula>IF(AND(AL872&gt;=0, RIGHT(TEXT(AL872,"0.#"),1)&lt;&gt;"."),TRUE,FALSE)</formula>
    </cfRule>
    <cfRule type="expression" dxfId="2198" priority="2072">
      <formula>IF(AND(AL872&gt;=0, RIGHT(TEXT(AL872,"0.#"),1)="."),TRUE,FALSE)</formula>
    </cfRule>
    <cfRule type="expression" dxfId="2197" priority="2073">
      <formula>IF(AND(AL872&lt;0, RIGHT(TEXT(AL872,"0.#"),1)&lt;&gt;"."),TRUE,FALSE)</formula>
    </cfRule>
    <cfRule type="expression" dxfId="2196" priority="2074">
      <formula>IF(AND(AL872&lt;0, RIGHT(TEXT(AL872,"0.#"),1)="."),TRUE,FALSE)</formula>
    </cfRule>
  </conditionalFormatting>
  <conditionalFormatting sqref="AL870:AO871">
    <cfRule type="expression" dxfId="2195" priority="2065">
      <formula>IF(AND(AL870&gt;=0, RIGHT(TEXT(AL870,"0.#"),1)&lt;&gt;"."),TRUE,FALSE)</formula>
    </cfRule>
    <cfRule type="expression" dxfId="2194" priority="2066">
      <formula>IF(AND(AL870&gt;=0, RIGHT(TEXT(AL870,"0.#"),1)="."),TRUE,FALSE)</formula>
    </cfRule>
    <cfRule type="expression" dxfId="2193" priority="2067">
      <formula>IF(AND(AL870&lt;0, RIGHT(TEXT(AL870,"0.#"),1)&lt;&gt;"."),TRUE,FALSE)</formula>
    </cfRule>
    <cfRule type="expression" dxfId="2192" priority="2068">
      <formula>IF(AND(AL870&lt;0, RIGHT(TEXT(AL870,"0.#"),1)="."),TRUE,FALSE)</formula>
    </cfRule>
  </conditionalFormatting>
  <conditionalFormatting sqref="AL905:AO932">
    <cfRule type="expression" dxfId="2191" priority="2059">
      <formula>IF(AND(AL905&gt;=0, RIGHT(TEXT(AL905,"0.#"),1)&lt;&gt;"."),TRUE,FALSE)</formula>
    </cfRule>
    <cfRule type="expression" dxfId="2190" priority="2060">
      <formula>IF(AND(AL905&gt;=0, RIGHT(TEXT(AL905,"0.#"),1)="."),TRUE,FALSE)</formula>
    </cfRule>
    <cfRule type="expression" dxfId="2189" priority="2061">
      <formula>IF(AND(AL905&lt;0, RIGHT(TEXT(AL905,"0.#"),1)&lt;&gt;"."),TRUE,FALSE)</formula>
    </cfRule>
    <cfRule type="expression" dxfId="2188" priority="2062">
      <formula>IF(AND(AL905&lt;0, RIGHT(TEXT(AL905,"0.#"),1)="."),TRUE,FALSE)</formula>
    </cfRule>
  </conditionalFormatting>
  <conditionalFormatting sqref="AL903:AO904">
    <cfRule type="expression" dxfId="2187" priority="2053">
      <formula>IF(AND(AL903&gt;=0, RIGHT(TEXT(AL903,"0.#"),1)&lt;&gt;"."),TRUE,FALSE)</formula>
    </cfRule>
    <cfRule type="expression" dxfId="2186" priority="2054">
      <formula>IF(AND(AL903&gt;=0, RIGHT(TEXT(AL903,"0.#"),1)="."),TRUE,FALSE)</formula>
    </cfRule>
    <cfRule type="expression" dxfId="2185" priority="2055">
      <formula>IF(AND(AL903&lt;0, RIGHT(TEXT(AL903,"0.#"),1)&lt;&gt;"."),TRUE,FALSE)</formula>
    </cfRule>
    <cfRule type="expression" dxfId="2184" priority="2056">
      <formula>IF(AND(AL903&lt;0, RIGHT(TEXT(AL903,"0.#"),1)="."),TRUE,FALSE)</formula>
    </cfRule>
  </conditionalFormatting>
  <conditionalFormatting sqref="AL938:AO965">
    <cfRule type="expression" dxfId="2183" priority="2047">
      <formula>IF(AND(AL938&gt;=0, RIGHT(TEXT(AL938,"0.#"),1)&lt;&gt;"."),TRUE,FALSE)</formula>
    </cfRule>
    <cfRule type="expression" dxfId="2182" priority="2048">
      <formula>IF(AND(AL938&gt;=0, RIGHT(TEXT(AL938,"0.#"),1)="."),TRUE,FALSE)</formula>
    </cfRule>
    <cfRule type="expression" dxfId="2181" priority="2049">
      <formula>IF(AND(AL938&lt;0, RIGHT(TEXT(AL938,"0.#"),1)&lt;&gt;"."),TRUE,FALSE)</formula>
    </cfRule>
    <cfRule type="expression" dxfId="2180" priority="2050">
      <formula>IF(AND(AL938&lt;0, RIGHT(TEXT(AL938,"0.#"),1)="."),TRUE,FALSE)</formula>
    </cfRule>
  </conditionalFormatting>
  <conditionalFormatting sqref="AL936:AO937">
    <cfRule type="expression" dxfId="2179" priority="2041">
      <formula>IF(AND(AL936&gt;=0, RIGHT(TEXT(AL936,"0.#"),1)&lt;&gt;"."),TRUE,FALSE)</formula>
    </cfRule>
    <cfRule type="expression" dxfId="2178" priority="2042">
      <formula>IF(AND(AL936&gt;=0, RIGHT(TEXT(AL936,"0.#"),1)="."),TRUE,FALSE)</formula>
    </cfRule>
    <cfRule type="expression" dxfId="2177" priority="2043">
      <formula>IF(AND(AL936&lt;0, RIGHT(TEXT(AL936,"0.#"),1)&lt;&gt;"."),TRUE,FALSE)</formula>
    </cfRule>
    <cfRule type="expression" dxfId="2176" priority="2044">
      <formula>IF(AND(AL936&lt;0, RIGHT(TEXT(AL936,"0.#"),1)="."),TRUE,FALSE)</formula>
    </cfRule>
  </conditionalFormatting>
  <conditionalFormatting sqref="AL971:AO998">
    <cfRule type="expression" dxfId="2175" priority="2035">
      <formula>IF(AND(AL971&gt;=0, RIGHT(TEXT(AL971,"0.#"),1)&lt;&gt;"."),TRUE,FALSE)</formula>
    </cfRule>
    <cfRule type="expression" dxfId="2174" priority="2036">
      <formula>IF(AND(AL971&gt;=0, RIGHT(TEXT(AL971,"0.#"),1)="."),TRUE,FALSE)</formula>
    </cfRule>
    <cfRule type="expression" dxfId="2173" priority="2037">
      <formula>IF(AND(AL971&lt;0, RIGHT(TEXT(AL971,"0.#"),1)&lt;&gt;"."),TRUE,FALSE)</formula>
    </cfRule>
    <cfRule type="expression" dxfId="2172" priority="2038">
      <formula>IF(AND(AL971&lt;0, RIGHT(TEXT(AL971,"0.#"),1)="."),TRUE,FALSE)</formula>
    </cfRule>
  </conditionalFormatting>
  <conditionalFormatting sqref="AL969:AO970">
    <cfRule type="expression" dxfId="2171" priority="2029">
      <formula>IF(AND(AL969&gt;=0, RIGHT(TEXT(AL969,"0.#"),1)&lt;&gt;"."),TRUE,FALSE)</formula>
    </cfRule>
    <cfRule type="expression" dxfId="2170" priority="2030">
      <formula>IF(AND(AL969&gt;=0, RIGHT(TEXT(AL969,"0.#"),1)="."),TRUE,FALSE)</formula>
    </cfRule>
    <cfRule type="expression" dxfId="2169" priority="2031">
      <formula>IF(AND(AL969&lt;0, RIGHT(TEXT(AL969,"0.#"),1)&lt;&gt;"."),TRUE,FALSE)</formula>
    </cfRule>
    <cfRule type="expression" dxfId="2168" priority="2032">
      <formula>IF(AND(AL969&lt;0, RIGHT(TEXT(AL969,"0.#"),1)="."),TRUE,FALSE)</formula>
    </cfRule>
  </conditionalFormatting>
  <conditionalFormatting sqref="AL1004:AO1031">
    <cfRule type="expression" dxfId="2167" priority="2023">
      <formula>IF(AND(AL1004&gt;=0, RIGHT(TEXT(AL1004,"0.#"),1)&lt;&gt;"."),TRUE,FALSE)</formula>
    </cfRule>
    <cfRule type="expression" dxfId="2166" priority="2024">
      <formula>IF(AND(AL1004&gt;=0, RIGHT(TEXT(AL1004,"0.#"),1)="."),TRUE,FALSE)</formula>
    </cfRule>
    <cfRule type="expression" dxfId="2165" priority="2025">
      <formula>IF(AND(AL1004&lt;0, RIGHT(TEXT(AL1004,"0.#"),1)&lt;&gt;"."),TRUE,FALSE)</formula>
    </cfRule>
    <cfRule type="expression" dxfId="2164" priority="2026">
      <formula>IF(AND(AL1004&lt;0, RIGHT(TEXT(AL1004,"0.#"),1)="."),TRUE,FALSE)</formula>
    </cfRule>
  </conditionalFormatting>
  <conditionalFormatting sqref="AL1002:AO1003">
    <cfRule type="expression" dxfId="2163" priority="2017">
      <formula>IF(AND(AL1002&gt;=0, RIGHT(TEXT(AL1002,"0.#"),1)&lt;&gt;"."),TRUE,FALSE)</formula>
    </cfRule>
    <cfRule type="expression" dxfId="2162" priority="2018">
      <formula>IF(AND(AL1002&gt;=0, RIGHT(TEXT(AL1002,"0.#"),1)="."),TRUE,FALSE)</formula>
    </cfRule>
    <cfRule type="expression" dxfId="2161" priority="2019">
      <formula>IF(AND(AL1002&lt;0, RIGHT(TEXT(AL1002,"0.#"),1)&lt;&gt;"."),TRUE,FALSE)</formula>
    </cfRule>
    <cfRule type="expression" dxfId="2160" priority="2020">
      <formula>IF(AND(AL1002&lt;0, RIGHT(TEXT(AL1002,"0.#"),1)="."),TRUE,FALSE)</formula>
    </cfRule>
  </conditionalFormatting>
  <conditionalFormatting sqref="Y1002:Y1003">
    <cfRule type="expression" dxfId="2159" priority="2015">
      <formula>IF(RIGHT(TEXT(Y1002,"0.#"),1)=".",FALSE,TRUE)</formula>
    </cfRule>
    <cfRule type="expression" dxfId="2158" priority="2016">
      <formula>IF(RIGHT(TEXT(Y1002,"0.#"),1)=".",TRUE,FALSE)</formula>
    </cfRule>
  </conditionalFormatting>
  <conditionalFormatting sqref="AL1037:AO1064">
    <cfRule type="expression" dxfId="2157" priority="2011">
      <formula>IF(AND(AL1037&gt;=0, RIGHT(TEXT(AL1037,"0.#"),1)&lt;&gt;"."),TRUE,FALSE)</formula>
    </cfRule>
    <cfRule type="expression" dxfId="2156" priority="2012">
      <formula>IF(AND(AL1037&gt;=0, RIGHT(TEXT(AL1037,"0.#"),1)="."),TRUE,FALSE)</formula>
    </cfRule>
    <cfRule type="expression" dxfId="2155" priority="2013">
      <formula>IF(AND(AL1037&lt;0, RIGHT(TEXT(AL1037,"0.#"),1)&lt;&gt;"."),TRUE,FALSE)</formula>
    </cfRule>
    <cfRule type="expression" dxfId="2154" priority="2014">
      <formula>IF(AND(AL1037&lt;0, RIGHT(TEXT(AL1037,"0.#"),1)="."),TRUE,FALSE)</formula>
    </cfRule>
  </conditionalFormatting>
  <conditionalFormatting sqref="Y1037:Y1064">
    <cfRule type="expression" dxfId="2153" priority="2009">
      <formula>IF(RIGHT(TEXT(Y1037,"0.#"),1)=".",FALSE,TRUE)</formula>
    </cfRule>
    <cfRule type="expression" dxfId="2152" priority="2010">
      <formula>IF(RIGHT(TEXT(Y1037,"0.#"),1)=".",TRUE,FALSE)</formula>
    </cfRule>
  </conditionalFormatting>
  <conditionalFormatting sqref="AL1035:AO1036">
    <cfRule type="expression" dxfId="2151" priority="2005">
      <formula>IF(AND(AL1035&gt;=0, RIGHT(TEXT(AL1035,"0.#"),1)&lt;&gt;"."),TRUE,FALSE)</formula>
    </cfRule>
    <cfRule type="expression" dxfId="2150" priority="2006">
      <formula>IF(AND(AL1035&gt;=0, RIGHT(TEXT(AL1035,"0.#"),1)="."),TRUE,FALSE)</formula>
    </cfRule>
    <cfRule type="expression" dxfId="2149" priority="2007">
      <formula>IF(AND(AL1035&lt;0, RIGHT(TEXT(AL1035,"0.#"),1)&lt;&gt;"."),TRUE,FALSE)</formula>
    </cfRule>
    <cfRule type="expression" dxfId="2148" priority="2008">
      <formula>IF(AND(AL1035&lt;0, RIGHT(TEXT(AL1035,"0.#"),1)="."),TRUE,FALSE)</formula>
    </cfRule>
  </conditionalFormatting>
  <conditionalFormatting sqref="Y1035:Y1036">
    <cfRule type="expression" dxfId="2147" priority="2003">
      <formula>IF(RIGHT(TEXT(Y1035,"0.#"),1)=".",FALSE,TRUE)</formula>
    </cfRule>
    <cfRule type="expression" dxfId="2146" priority="2004">
      <formula>IF(RIGHT(TEXT(Y1035,"0.#"),1)=".",TRUE,FALSE)</formula>
    </cfRule>
  </conditionalFormatting>
  <conditionalFormatting sqref="AL1070:AO1097">
    <cfRule type="expression" dxfId="2145" priority="1999">
      <formula>IF(AND(AL1070&gt;=0, RIGHT(TEXT(AL1070,"0.#"),1)&lt;&gt;"."),TRUE,FALSE)</formula>
    </cfRule>
    <cfRule type="expression" dxfId="2144" priority="2000">
      <formula>IF(AND(AL1070&gt;=0, RIGHT(TEXT(AL1070,"0.#"),1)="."),TRUE,FALSE)</formula>
    </cfRule>
    <cfRule type="expression" dxfId="2143" priority="2001">
      <formula>IF(AND(AL1070&lt;0, RIGHT(TEXT(AL1070,"0.#"),1)&lt;&gt;"."),TRUE,FALSE)</formula>
    </cfRule>
    <cfRule type="expression" dxfId="2142" priority="2002">
      <formula>IF(AND(AL1070&lt;0, RIGHT(TEXT(AL1070,"0.#"),1)="."),TRUE,FALSE)</formula>
    </cfRule>
  </conditionalFormatting>
  <conditionalFormatting sqref="Y1070:Y1097">
    <cfRule type="expression" dxfId="2141" priority="1997">
      <formula>IF(RIGHT(TEXT(Y1070,"0.#"),1)=".",FALSE,TRUE)</formula>
    </cfRule>
    <cfRule type="expression" dxfId="2140" priority="1998">
      <formula>IF(RIGHT(TEXT(Y1070,"0.#"),1)=".",TRUE,FALSE)</formula>
    </cfRule>
  </conditionalFormatting>
  <conditionalFormatting sqref="AL1068:AO1069">
    <cfRule type="expression" dxfId="2139" priority="1993">
      <formula>IF(AND(AL1068&gt;=0, RIGHT(TEXT(AL1068,"0.#"),1)&lt;&gt;"."),TRUE,FALSE)</formula>
    </cfRule>
    <cfRule type="expression" dxfId="2138" priority="1994">
      <formula>IF(AND(AL1068&gt;=0, RIGHT(TEXT(AL1068,"0.#"),1)="."),TRUE,FALSE)</formula>
    </cfRule>
    <cfRule type="expression" dxfId="2137" priority="1995">
      <formula>IF(AND(AL1068&lt;0, RIGHT(TEXT(AL1068,"0.#"),1)&lt;&gt;"."),TRUE,FALSE)</formula>
    </cfRule>
    <cfRule type="expression" dxfId="2136" priority="1996">
      <formula>IF(AND(AL1068&lt;0, RIGHT(TEXT(AL1068,"0.#"),1)="."),TRUE,FALSE)</formula>
    </cfRule>
  </conditionalFormatting>
  <conditionalFormatting sqref="Y1068:Y1069">
    <cfRule type="expression" dxfId="2135" priority="1991">
      <formula>IF(RIGHT(TEXT(Y1068,"0.#"),1)=".",FALSE,TRUE)</formula>
    </cfRule>
    <cfRule type="expression" dxfId="2134" priority="1992">
      <formula>IF(RIGHT(TEXT(Y1068,"0.#"),1)=".",TRUE,FALSE)</formula>
    </cfRule>
  </conditionalFormatting>
  <conditionalFormatting sqref="AE39">
    <cfRule type="expression" dxfId="2133" priority="1989">
      <formula>IF(RIGHT(TEXT(AE39,"0.#"),1)=".",FALSE,TRUE)</formula>
    </cfRule>
    <cfRule type="expression" dxfId="2132" priority="1990">
      <formula>IF(RIGHT(TEXT(AE39,"0.#"),1)=".",TRUE,FALSE)</formula>
    </cfRule>
  </conditionalFormatting>
  <conditionalFormatting sqref="AM41">
    <cfRule type="expression" dxfId="2131" priority="1973">
      <formula>IF(RIGHT(TEXT(AM41,"0.#"),1)=".",FALSE,TRUE)</formula>
    </cfRule>
    <cfRule type="expression" dxfId="2130" priority="1974">
      <formula>IF(RIGHT(TEXT(AM41,"0.#"),1)=".",TRUE,FALSE)</formula>
    </cfRule>
  </conditionalFormatting>
  <conditionalFormatting sqref="AE40">
    <cfRule type="expression" dxfId="2129" priority="1987">
      <formula>IF(RIGHT(TEXT(AE40,"0.#"),1)=".",FALSE,TRUE)</formula>
    </cfRule>
    <cfRule type="expression" dxfId="2128" priority="1988">
      <formula>IF(RIGHT(TEXT(AE40,"0.#"),1)=".",TRUE,FALSE)</formula>
    </cfRule>
  </conditionalFormatting>
  <conditionalFormatting sqref="AE41">
    <cfRule type="expression" dxfId="2127" priority="1985">
      <formula>IF(RIGHT(TEXT(AE41,"0.#"),1)=".",FALSE,TRUE)</formula>
    </cfRule>
    <cfRule type="expression" dxfId="2126" priority="1986">
      <formula>IF(RIGHT(TEXT(AE41,"0.#"),1)=".",TRUE,FALSE)</formula>
    </cfRule>
  </conditionalFormatting>
  <conditionalFormatting sqref="AI41">
    <cfRule type="expression" dxfId="2125" priority="1983">
      <formula>IF(RIGHT(TEXT(AI41,"0.#"),1)=".",FALSE,TRUE)</formula>
    </cfRule>
    <cfRule type="expression" dxfId="2124" priority="1984">
      <formula>IF(RIGHT(TEXT(AI41,"0.#"),1)=".",TRUE,FALSE)</formula>
    </cfRule>
  </conditionalFormatting>
  <conditionalFormatting sqref="AI40">
    <cfRule type="expression" dxfId="2123" priority="1981">
      <formula>IF(RIGHT(TEXT(AI40,"0.#"),1)=".",FALSE,TRUE)</formula>
    </cfRule>
    <cfRule type="expression" dxfId="2122" priority="1982">
      <formula>IF(RIGHT(TEXT(AI40,"0.#"),1)=".",TRUE,FALSE)</formula>
    </cfRule>
  </conditionalFormatting>
  <conditionalFormatting sqref="AI39">
    <cfRule type="expression" dxfId="2121" priority="1979">
      <formula>IF(RIGHT(TEXT(AI39,"0.#"),1)=".",FALSE,TRUE)</formula>
    </cfRule>
    <cfRule type="expression" dxfId="2120" priority="1980">
      <formula>IF(RIGHT(TEXT(AI39,"0.#"),1)=".",TRUE,FALSE)</formula>
    </cfRule>
  </conditionalFormatting>
  <conditionalFormatting sqref="AM39">
    <cfRule type="expression" dxfId="2119" priority="1977">
      <formula>IF(RIGHT(TEXT(AM39,"0.#"),1)=".",FALSE,TRUE)</formula>
    </cfRule>
    <cfRule type="expression" dxfId="2118" priority="1978">
      <formula>IF(RIGHT(TEXT(AM39,"0.#"),1)=".",TRUE,FALSE)</formula>
    </cfRule>
  </conditionalFormatting>
  <conditionalFormatting sqref="AM40">
    <cfRule type="expression" dxfId="2117" priority="1975">
      <formula>IF(RIGHT(TEXT(AM40,"0.#"),1)=".",FALSE,TRUE)</formula>
    </cfRule>
    <cfRule type="expression" dxfId="2116" priority="1976">
      <formula>IF(RIGHT(TEXT(AM40,"0.#"),1)=".",TRUE,FALSE)</formula>
    </cfRule>
  </conditionalFormatting>
  <conditionalFormatting sqref="AQ39:AQ41">
    <cfRule type="expression" dxfId="2115" priority="1971">
      <formula>IF(RIGHT(TEXT(AQ39,"0.#"),1)=".",FALSE,TRUE)</formula>
    </cfRule>
    <cfRule type="expression" dxfId="2114" priority="1972">
      <formula>IF(RIGHT(TEXT(AQ39,"0.#"),1)=".",TRUE,FALSE)</formula>
    </cfRule>
  </conditionalFormatting>
  <conditionalFormatting sqref="AU39:AU41">
    <cfRule type="expression" dxfId="2113" priority="1969">
      <formula>IF(RIGHT(TEXT(AU39,"0.#"),1)=".",FALSE,TRUE)</formula>
    </cfRule>
    <cfRule type="expression" dxfId="2112" priority="1970">
      <formula>IF(RIGHT(TEXT(AU39,"0.#"),1)=".",TRUE,FALSE)</formula>
    </cfRule>
  </conditionalFormatting>
  <conditionalFormatting sqref="AE46">
    <cfRule type="expression" dxfId="2111" priority="1967">
      <formula>IF(RIGHT(TEXT(AE46,"0.#"),1)=".",FALSE,TRUE)</formula>
    </cfRule>
    <cfRule type="expression" dxfId="2110" priority="1968">
      <formula>IF(RIGHT(TEXT(AE46,"0.#"),1)=".",TRUE,FALSE)</formula>
    </cfRule>
  </conditionalFormatting>
  <conditionalFormatting sqref="AE47">
    <cfRule type="expression" dxfId="2109" priority="1965">
      <formula>IF(RIGHT(TEXT(AE47,"0.#"),1)=".",FALSE,TRUE)</formula>
    </cfRule>
    <cfRule type="expression" dxfId="2108" priority="1966">
      <formula>IF(RIGHT(TEXT(AE47,"0.#"),1)=".",TRUE,FALSE)</formula>
    </cfRule>
  </conditionalFormatting>
  <conditionalFormatting sqref="AE48">
    <cfRule type="expression" dxfId="2107" priority="1963">
      <formula>IF(RIGHT(TEXT(AE48,"0.#"),1)=".",FALSE,TRUE)</formula>
    </cfRule>
    <cfRule type="expression" dxfId="2106" priority="1964">
      <formula>IF(RIGHT(TEXT(AE48,"0.#"),1)=".",TRUE,FALSE)</formula>
    </cfRule>
  </conditionalFormatting>
  <conditionalFormatting sqref="AI48">
    <cfRule type="expression" dxfId="2105" priority="1961">
      <formula>IF(RIGHT(TEXT(AI48,"0.#"),1)=".",FALSE,TRUE)</formula>
    </cfRule>
    <cfRule type="expression" dxfId="2104" priority="1962">
      <formula>IF(RIGHT(TEXT(AI48,"0.#"),1)=".",TRUE,FALSE)</formula>
    </cfRule>
  </conditionalFormatting>
  <conditionalFormatting sqref="AI47">
    <cfRule type="expression" dxfId="2103" priority="1959">
      <formula>IF(RIGHT(TEXT(AI47,"0.#"),1)=".",FALSE,TRUE)</formula>
    </cfRule>
    <cfRule type="expression" dxfId="2102" priority="1960">
      <formula>IF(RIGHT(TEXT(AI47,"0.#"),1)=".",TRUE,FALSE)</formula>
    </cfRule>
  </conditionalFormatting>
  <conditionalFormatting sqref="AE448">
    <cfRule type="expression" dxfId="2101" priority="1837">
      <formula>IF(RIGHT(TEXT(AE448,"0.#"),1)=".",FALSE,TRUE)</formula>
    </cfRule>
    <cfRule type="expression" dxfId="2100" priority="1838">
      <formula>IF(RIGHT(TEXT(AE448,"0.#"),1)=".",TRUE,FALSE)</formula>
    </cfRule>
  </conditionalFormatting>
  <conditionalFormatting sqref="AM450">
    <cfRule type="expression" dxfId="2099" priority="1827">
      <formula>IF(RIGHT(TEXT(AM450,"0.#"),1)=".",FALSE,TRUE)</formula>
    </cfRule>
    <cfRule type="expression" dxfId="2098" priority="1828">
      <formula>IF(RIGHT(TEXT(AM450,"0.#"),1)=".",TRUE,FALSE)</formula>
    </cfRule>
  </conditionalFormatting>
  <conditionalFormatting sqref="AE449">
    <cfRule type="expression" dxfId="2097" priority="1835">
      <formula>IF(RIGHT(TEXT(AE449,"0.#"),1)=".",FALSE,TRUE)</formula>
    </cfRule>
    <cfRule type="expression" dxfId="2096" priority="1836">
      <formula>IF(RIGHT(TEXT(AE449,"0.#"),1)=".",TRUE,FALSE)</formula>
    </cfRule>
  </conditionalFormatting>
  <conditionalFormatting sqref="AE450">
    <cfRule type="expression" dxfId="2095" priority="1833">
      <formula>IF(RIGHT(TEXT(AE450,"0.#"),1)=".",FALSE,TRUE)</formula>
    </cfRule>
    <cfRule type="expression" dxfId="2094" priority="1834">
      <formula>IF(RIGHT(TEXT(AE450,"0.#"),1)=".",TRUE,FALSE)</formula>
    </cfRule>
  </conditionalFormatting>
  <conditionalFormatting sqref="AM448">
    <cfRule type="expression" dxfId="2093" priority="1831">
      <formula>IF(RIGHT(TEXT(AM448,"0.#"),1)=".",FALSE,TRUE)</formula>
    </cfRule>
    <cfRule type="expression" dxfId="2092" priority="1832">
      <formula>IF(RIGHT(TEXT(AM448,"0.#"),1)=".",TRUE,FALSE)</formula>
    </cfRule>
  </conditionalFormatting>
  <conditionalFormatting sqref="AM449">
    <cfRule type="expression" dxfId="2091" priority="1829">
      <formula>IF(RIGHT(TEXT(AM449,"0.#"),1)=".",FALSE,TRUE)</formula>
    </cfRule>
    <cfRule type="expression" dxfId="2090" priority="1830">
      <formula>IF(RIGHT(TEXT(AM449,"0.#"),1)=".",TRUE,FALSE)</formula>
    </cfRule>
  </conditionalFormatting>
  <conditionalFormatting sqref="AU448">
    <cfRule type="expression" dxfId="2089" priority="1825">
      <formula>IF(RIGHT(TEXT(AU448,"0.#"),1)=".",FALSE,TRUE)</formula>
    </cfRule>
    <cfRule type="expression" dxfId="2088" priority="1826">
      <formula>IF(RIGHT(TEXT(AU448,"0.#"),1)=".",TRUE,FALSE)</formula>
    </cfRule>
  </conditionalFormatting>
  <conditionalFormatting sqref="AU449">
    <cfRule type="expression" dxfId="2087" priority="1823">
      <formula>IF(RIGHT(TEXT(AU449,"0.#"),1)=".",FALSE,TRUE)</formula>
    </cfRule>
    <cfRule type="expression" dxfId="2086" priority="1824">
      <formula>IF(RIGHT(TEXT(AU449,"0.#"),1)=".",TRUE,FALSE)</formula>
    </cfRule>
  </conditionalFormatting>
  <conditionalFormatting sqref="AU450">
    <cfRule type="expression" dxfId="2085" priority="1821">
      <formula>IF(RIGHT(TEXT(AU450,"0.#"),1)=".",FALSE,TRUE)</formula>
    </cfRule>
    <cfRule type="expression" dxfId="2084" priority="1822">
      <formula>IF(RIGHT(TEXT(AU450,"0.#"),1)=".",TRUE,FALSE)</formula>
    </cfRule>
  </conditionalFormatting>
  <conditionalFormatting sqref="AI450">
    <cfRule type="expression" dxfId="2083" priority="1815">
      <formula>IF(RIGHT(TEXT(AI450,"0.#"),1)=".",FALSE,TRUE)</formula>
    </cfRule>
    <cfRule type="expression" dxfId="2082" priority="1816">
      <formula>IF(RIGHT(TEXT(AI450,"0.#"),1)=".",TRUE,FALSE)</formula>
    </cfRule>
  </conditionalFormatting>
  <conditionalFormatting sqref="AI448">
    <cfRule type="expression" dxfId="2081" priority="1819">
      <formula>IF(RIGHT(TEXT(AI448,"0.#"),1)=".",FALSE,TRUE)</formula>
    </cfRule>
    <cfRule type="expression" dxfId="2080" priority="1820">
      <formula>IF(RIGHT(TEXT(AI448,"0.#"),1)=".",TRUE,FALSE)</formula>
    </cfRule>
  </conditionalFormatting>
  <conditionalFormatting sqref="AI449">
    <cfRule type="expression" dxfId="2079" priority="1817">
      <formula>IF(RIGHT(TEXT(AI449,"0.#"),1)=".",FALSE,TRUE)</formula>
    </cfRule>
    <cfRule type="expression" dxfId="2078" priority="1818">
      <formula>IF(RIGHT(TEXT(AI449,"0.#"),1)=".",TRUE,FALSE)</formula>
    </cfRule>
  </conditionalFormatting>
  <conditionalFormatting sqref="AQ449">
    <cfRule type="expression" dxfId="2077" priority="1813">
      <formula>IF(RIGHT(TEXT(AQ449,"0.#"),1)=".",FALSE,TRUE)</formula>
    </cfRule>
    <cfRule type="expression" dxfId="2076" priority="1814">
      <formula>IF(RIGHT(TEXT(AQ449,"0.#"),1)=".",TRUE,FALSE)</formula>
    </cfRule>
  </conditionalFormatting>
  <conditionalFormatting sqref="AQ450">
    <cfRule type="expression" dxfId="2075" priority="1811">
      <formula>IF(RIGHT(TEXT(AQ450,"0.#"),1)=".",FALSE,TRUE)</formula>
    </cfRule>
    <cfRule type="expression" dxfId="2074" priority="1812">
      <formula>IF(RIGHT(TEXT(AQ450,"0.#"),1)=".",TRUE,FALSE)</formula>
    </cfRule>
  </conditionalFormatting>
  <conditionalFormatting sqref="AQ448">
    <cfRule type="expression" dxfId="2073" priority="1809">
      <formula>IF(RIGHT(TEXT(AQ448,"0.#"),1)=".",FALSE,TRUE)</formula>
    </cfRule>
    <cfRule type="expression" dxfId="2072" priority="1810">
      <formula>IF(RIGHT(TEXT(AQ448,"0.#"),1)=".",TRUE,FALSE)</formula>
    </cfRule>
  </conditionalFormatting>
  <conditionalFormatting sqref="AE453">
    <cfRule type="expression" dxfId="2071" priority="1807">
      <formula>IF(RIGHT(TEXT(AE453,"0.#"),1)=".",FALSE,TRUE)</formula>
    </cfRule>
    <cfRule type="expression" dxfId="2070" priority="1808">
      <formula>IF(RIGHT(TEXT(AE453,"0.#"),1)=".",TRUE,FALSE)</formula>
    </cfRule>
  </conditionalFormatting>
  <conditionalFormatting sqref="AM455">
    <cfRule type="expression" dxfId="2069" priority="1797">
      <formula>IF(RIGHT(TEXT(AM455,"0.#"),1)=".",FALSE,TRUE)</formula>
    </cfRule>
    <cfRule type="expression" dxfId="2068" priority="1798">
      <formula>IF(RIGHT(TEXT(AM455,"0.#"),1)=".",TRUE,FALSE)</formula>
    </cfRule>
  </conditionalFormatting>
  <conditionalFormatting sqref="AE454">
    <cfRule type="expression" dxfId="2067" priority="1805">
      <formula>IF(RIGHT(TEXT(AE454,"0.#"),1)=".",FALSE,TRUE)</formula>
    </cfRule>
    <cfRule type="expression" dxfId="2066" priority="1806">
      <formula>IF(RIGHT(TEXT(AE454,"0.#"),1)=".",TRUE,FALSE)</formula>
    </cfRule>
  </conditionalFormatting>
  <conditionalFormatting sqref="AE455">
    <cfRule type="expression" dxfId="2065" priority="1803">
      <formula>IF(RIGHT(TEXT(AE455,"0.#"),1)=".",FALSE,TRUE)</formula>
    </cfRule>
    <cfRule type="expression" dxfId="2064" priority="1804">
      <formula>IF(RIGHT(TEXT(AE455,"0.#"),1)=".",TRUE,FALSE)</formula>
    </cfRule>
  </conditionalFormatting>
  <conditionalFormatting sqref="AM453">
    <cfRule type="expression" dxfId="2063" priority="1801">
      <formula>IF(RIGHT(TEXT(AM453,"0.#"),1)=".",FALSE,TRUE)</formula>
    </cfRule>
    <cfRule type="expression" dxfId="2062" priority="1802">
      <formula>IF(RIGHT(TEXT(AM453,"0.#"),1)=".",TRUE,FALSE)</formula>
    </cfRule>
  </conditionalFormatting>
  <conditionalFormatting sqref="AM454">
    <cfRule type="expression" dxfId="2061" priority="1799">
      <formula>IF(RIGHT(TEXT(AM454,"0.#"),1)=".",FALSE,TRUE)</formula>
    </cfRule>
    <cfRule type="expression" dxfId="2060" priority="1800">
      <formula>IF(RIGHT(TEXT(AM454,"0.#"),1)=".",TRUE,FALSE)</formula>
    </cfRule>
  </conditionalFormatting>
  <conditionalFormatting sqref="AU453">
    <cfRule type="expression" dxfId="2059" priority="1795">
      <formula>IF(RIGHT(TEXT(AU453,"0.#"),1)=".",FALSE,TRUE)</formula>
    </cfRule>
    <cfRule type="expression" dxfId="2058" priority="1796">
      <formula>IF(RIGHT(TEXT(AU453,"0.#"),1)=".",TRUE,FALSE)</formula>
    </cfRule>
  </conditionalFormatting>
  <conditionalFormatting sqref="AU454">
    <cfRule type="expression" dxfId="2057" priority="1793">
      <formula>IF(RIGHT(TEXT(AU454,"0.#"),1)=".",FALSE,TRUE)</formula>
    </cfRule>
    <cfRule type="expression" dxfId="2056" priority="1794">
      <formula>IF(RIGHT(TEXT(AU454,"0.#"),1)=".",TRUE,FALSE)</formula>
    </cfRule>
  </conditionalFormatting>
  <conditionalFormatting sqref="AU455">
    <cfRule type="expression" dxfId="2055" priority="1791">
      <formula>IF(RIGHT(TEXT(AU455,"0.#"),1)=".",FALSE,TRUE)</formula>
    </cfRule>
    <cfRule type="expression" dxfId="2054" priority="1792">
      <formula>IF(RIGHT(TEXT(AU455,"0.#"),1)=".",TRUE,FALSE)</formula>
    </cfRule>
  </conditionalFormatting>
  <conditionalFormatting sqref="AI455">
    <cfRule type="expression" dxfId="2053" priority="1785">
      <formula>IF(RIGHT(TEXT(AI455,"0.#"),1)=".",FALSE,TRUE)</formula>
    </cfRule>
    <cfRule type="expression" dxfId="2052" priority="1786">
      <formula>IF(RIGHT(TEXT(AI455,"0.#"),1)=".",TRUE,FALSE)</formula>
    </cfRule>
  </conditionalFormatting>
  <conditionalFormatting sqref="AI453">
    <cfRule type="expression" dxfId="2051" priority="1789">
      <formula>IF(RIGHT(TEXT(AI453,"0.#"),1)=".",FALSE,TRUE)</formula>
    </cfRule>
    <cfRule type="expression" dxfId="2050" priority="1790">
      <formula>IF(RIGHT(TEXT(AI453,"0.#"),1)=".",TRUE,FALSE)</formula>
    </cfRule>
  </conditionalFormatting>
  <conditionalFormatting sqref="AI454">
    <cfRule type="expression" dxfId="2049" priority="1787">
      <formula>IF(RIGHT(TEXT(AI454,"0.#"),1)=".",FALSE,TRUE)</formula>
    </cfRule>
    <cfRule type="expression" dxfId="2048" priority="1788">
      <formula>IF(RIGHT(TEXT(AI454,"0.#"),1)=".",TRUE,FALSE)</formula>
    </cfRule>
  </conditionalFormatting>
  <conditionalFormatting sqref="AQ454">
    <cfRule type="expression" dxfId="2047" priority="1783">
      <formula>IF(RIGHT(TEXT(AQ454,"0.#"),1)=".",FALSE,TRUE)</formula>
    </cfRule>
    <cfRule type="expression" dxfId="2046" priority="1784">
      <formula>IF(RIGHT(TEXT(AQ454,"0.#"),1)=".",TRUE,FALSE)</formula>
    </cfRule>
  </conditionalFormatting>
  <conditionalFormatting sqref="AQ455">
    <cfRule type="expression" dxfId="2045" priority="1781">
      <formula>IF(RIGHT(TEXT(AQ455,"0.#"),1)=".",FALSE,TRUE)</formula>
    </cfRule>
    <cfRule type="expression" dxfId="2044" priority="1782">
      <formula>IF(RIGHT(TEXT(AQ455,"0.#"),1)=".",TRUE,FALSE)</formula>
    </cfRule>
  </conditionalFormatting>
  <conditionalFormatting sqref="AQ453">
    <cfRule type="expression" dxfId="2043" priority="1779">
      <formula>IF(RIGHT(TEXT(AQ453,"0.#"),1)=".",FALSE,TRUE)</formula>
    </cfRule>
    <cfRule type="expression" dxfId="2042" priority="1780">
      <formula>IF(RIGHT(TEXT(AQ453,"0.#"),1)=".",TRUE,FALSE)</formula>
    </cfRule>
  </conditionalFormatting>
  <conditionalFormatting sqref="AE487">
    <cfRule type="expression" dxfId="2041" priority="1657">
      <formula>IF(RIGHT(TEXT(AE487,"0.#"),1)=".",FALSE,TRUE)</formula>
    </cfRule>
    <cfRule type="expression" dxfId="2040" priority="1658">
      <formula>IF(RIGHT(TEXT(AE487,"0.#"),1)=".",TRUE,FALSE)</formula>
    </cfRule>
  </conditionalFormatting>
  <conditionalFormatting sqref="AE488">
    <cfRule type="expression" dxfId="2039" priority="1655">
      <formula>IF(RIGHT(TEXT(AE488,"0.#"),1)=".",FALSE,TRUE)</formula>
    </cfRule>
    <cfRule type="expression" dxfId="2038" priority="1656">
      <formula>IF(RIGHT(TEXT(AE488,"0.#"),1)=".",TRUE,FALSE)</formula>
    </cfRule>
  </conditionalFormatting>
  <conditionalFormatting sqref="AE489">
    <cfRule type="expression" dxfId="2037" priority="1653">
      <formula>IF(RIGHT(TEXT(AE489,"0.#"),1)=".",FALSE,TRUE)</formula>
    </cfRule>
    <cfRule type="expression" dxfId="2036" priority="1654">
      <formula>IF(RIGHT(TEXT(AE489,"0.#"),1)=".",TRUE,FALSE)</formula>
    </cfRule>
  </conditionalFormatting>
  <conditionalFormatting sqref="AU487">
    <cfRule type="expression" dxfId="2035" priority="1645">
      <formula>IF(RIGHT(TEXT(AU487,"0.#"),1)=".",FALSE,TRUE)</formula>
    </cfRule>
    <cfRule type="expression" dxfId="2034" priority="1646">
      <formula>IF(RIGHT(TEXT(AU487,"0.#"),1)=".",TRUE,FALSE)</formula>
    </cfRule>
  </conditionalFormatting>
  <conditionalFormatting sqref="AU488">
    <cfRule type="expression" dxfId="2033" priority="1643">
      <formula>IF(RIGHT(TEXT(AU488,"0.#"),1)=".",FALSE,TRUE)</formula>
    </cfRule>
    <cfRule type="expression" dxfId="2032" priority="1644">
      <formula>IF(RIGHT(TEXT(AU488,"0.#"),1)=".",TRUE,FALSE)</formula>
    </cfRule>
  </conditionalFormatting>
  <conditionalFormatting sqref="AU489">
    <cfRule type="expression" dxfId="2031" priority="1641">
      <formula>IF(RIGHT(TEXT(AU489,"0.#"),1)=".",FALSE,TRUE)</formula>
    </cfRule>
    <cfRule type="expression" dxfId="2030" priority="1642">
      <formula>IF(RIGHT(TEXT(AU489,"0.#"),1)=".",TRUE,FALSE)</formula>
    </cfRule>
  </conditionalFormatting>
  <conditionalFormatting sqref="AQ488">
    <cfRule type="expression" dxfId="2029" priority="1633">
      <formula>IF(RIGHT(TEXT(AQ488,"0.#"),1)=".",FALSE,TRUE)</formula>
    </cfRule>
    <cfRule type="expression" dxfId="2028" priority="1634">
      <formula>IF(RIGHT(TEXT(AQ488,"0.#"),1)=".",TRUE,FALSE)</formula>
    </cfRule>
  </conditionalFormatting>
  <conditionalFormatting sqref="AQ489">
    <cfRule type="expression" dxfId="2027" priority="1631">
      <formula>IF(RIGHT(TEXT(AQ489,"0.#"),1)=".",FALSE,TRUE)</formula>
    </cfRule>
    <cfRule type="expression" dxfId="2026" priority="1632">
      <formula>IF(RIGHT(TEXT(AQ489,"0.#"),1)=".",TRUE,FALSE)</formula>
    </cfRule>
  </conditionalFormatting>
  <conditionalFormatting sqref="AQ487">
    <cfRule type="expression" dxfId="2025" priority="1629">
      <formula>IF(RIGHT(TEXT(AQ487,"0.#"),1)=".",FALSE,TRUE)</formula>
    </cfRule>
    <cfRule type="expression" dxfId="2024" priority="1630">
      <formula>IF(RIGHT(TEXT(AQ487,"0.#"),1)=".",TRUE,FALSE)</formula>
    </cfRule>
  </conditionalFormatting>
  <conditionalFormatting sqref="AE512">
    <cfRule type="expression" dxfId="2023" priority="1627">
      <formula>IF(RIGHT(TEXT(AE512,"0.#"),1)=".",FALSE,TRUE)</formula>
    </cfRule>
    <cfRule type="expression" dxfId="2022" priority="1628">
      <formula>IF(RIGHT(TEXT(AE512,"0.#"),1)=".",TRUE,FALSE)</formula>
    </cfRule>
  </conditionalFormatting>
  <conditionalFormatting sqref="AE513">
    <cfRule type="expression" dxfId="2021" priority="1625">
      <formula>IF(RIGHT(TEXT(AE513,"0.#"),1)=".",FALSE,TRUE)</formula>
    </cfRule>
    <cfRule type="expression" dxfId="2020" priority="1626">
      <formula>IF(RIGHT(TEXT(AE513,"0.#"),1)=".",TRUE,FALSE)</formula>
    </cfRule>
  </conditionalFormatting>
  <conditionalFormatting sqref="AE514">
    <cfRule type="expression" dxfId="2019" priority="1623">
      <formula>IF(RIGHT(TEXT(AE514,"0.#"),1)=".",FALSE,TRUE)</formula>
    </cfRule>
    <cfRule type="expression" dxfId="2018" priority="1624">
      <formula>IF(RIGHT(TEXT(AE514,"0.#"),1)=".",TRUE,FALSE)</formula>
    </cfRule>
  </conditionalFormatting>
  <conditionalFormatting sqref="AU512">
    <cfRule type="expression" dxfId="2017" priority="1615">
      <formula>IF(RIGHT(TEXT(AU512,"0.#"),1)=".",FALSE,TRUE)</formula>
    </cfRule>
    <cfRule type="expression" dxfId="2016" priority="1616">
      <formula>IF(RIGHT(TEXT(AU512,"0.#"),1)=".",TRUE,FALSE)</formula>
    </cfRule>
  </conditionalFormatting>
  <conditionalFormatting sqref="AU513">
    <cfRule type="expression" dxfId="2015" priority="1613">
      <formula>IF(RIGHT(TEXT(AU513,"0.#"),1)=".",FALSE,TRUE)</formula>
    </cfRule>
    <cfRule type="expression" dxfId="2014" priority="1614">
      <formula>IF(RIGHT(TEXT(AU513,"0.#"),1)=".",TRUE,FALSE)</formula>
    </cfRule>
  </conditionalFormatting>
  <conditionalFormatting sqref="AU514">
    <cfRule type="expression" dxfId="2013" priority="1611">
      <formula>IF(RIGHT(TEXT(AU514,"0.#"),1)=".",FALSE,TRUE)</formula>
    </cfRule>
    <cfRule type="expression" dxfId="2012" priority="1612">
      <formula>IF(RIGHT(TEXT(AU514,"0.#"),1)=".",TRUE,FALSE)</formula>
    </cfRule>
  </conditionalFormatting>
  <conditionalFormatting sqref="AQ513">
    <cfRule type="expression" dxfId="2011" priority="1603">
      <formula>IF(RIGHT(TEXT(AQ513,"0.#"),1)=".",FALSE,TRUE)</formula>
    </cfRule>
    <cfRule type="expression" dxfId="2010" priority="1604">
      <formula>IF(RIGHT(TEXT(AQ513,"0.#"),1)=".",TRUE,FALSE)</formula>
    </cfRule>
  </conditionalFormatting>
  <conditionalFormatting sqref="AQ514">
    <cfRule type="expression" dxfId="2009" priority="1601">
      <formula>IF(RIGHT(TEXT(AQ514,"0.#"),1)=".",FALSE,TRUE)</formula>
    </cfRule>
    <cfRule type="expression" dxfId="2008" priority="1602">
      <formula>IF(RIGHT(TEXT(AQ514,"0.#"),1)=".",TRUE,FALSE)</formula>
    </cfRule>
  </conditionalFormatting>
  <conditionalFormatting sqref="AQ512">
    <cfRule type="expression" dxfId="2007" priority="1599">
      <formula>IF(RIGHT(TEXT(AQ512,"0.#"),1)=".",FALSE,TRUE)</formula>
    </cfRule>
    <cfRule type="expression" dxfId="2006" priority="1600">
      <formula>IF(RIGHT(TEXT(AQ512,"0.#"),1)=".",TRUE,FALSE)</formula>
    </cfRule>
  </conditionalFormatting>
  <conditionalFormatting sqref="AE517">
    <cfRule type="expression" dxfId="2005" priority="1477">
      <formula>IF(RIGHT(TEXT(AE517,"0.#"),1)=".",FALSE,TRUE)</formula>
    </cfRule>
    <cfRule type="expression" dxfId="2004" priority="1478">
      <formula>IF(RIGHT(TEXT(AE517,"0.#"),1)=".",TRUE,FALSE)</formula>
    </cfRule>
  </conditionalFormatting>
  <conditionalFormatting sqref="AE518">
    <cfRule type="expression" dxfId="2003" priority="1475">
      <formula>IF(RIGHT(TEXT(AE518,"0.#"),1)=".",FALSE,TRUE)</formula>
    </cfRule>
    <cfRule type="expression" dxfId="2002" priority="1476">
      <formula>IF(RIGHT(TEXT(AE518,"0.#"),1)=".",TRUE,FALSE)</formula>
    </cfRule>
  </conditionalFormatting>
  <conditionalFormatting sqref="AE519">
    <cfRule type="expression" dxfId="2001" priority="1473">
      <formula>IF(RIGHT(TEXT(AE519,"0.#"),1)=".",FALSE,TRUE)</formula>
    </cfRule>
    <cfRule type="expression" dxfId="2000" priority="1474">
      <formula>IF(RIGHT(TEXT(AE519,"0.#"),1)=".",TRUE,FALSE)</formula>
    </cfRule>
  </conditionalFormatting>
  <conditionalFormatting sqref="AU517">
    <cfRule type="expression" dxfId="1999" priority="1465">
      <formula>IF(RIGHT(TEXT(AU517,"0.#"),1)=".",FALSE,TRUE)</formula>
    </cfRule>
    <cfRule type="expression" dxfId="1998" priority="1466">
      <formula>IF(RIGHT(TEXT(AU517,"0.#"),1)=".",TRUE,FALSE)</formula>
    </cfRule>
  </conditionalFormatting>
  <conditionalFormatting sqref="AU519">
    <cfRule type="expression" dxfId="1997" priority="1461">
      <formula>IF(RIGHT(TEXT(AU519,"0.#"),1)=".",FALSE,TRUE)</formula>
    </cfRule>
    <cfRule type="expression" dxfId="1996" priority="1462">
      <formula>IF(RIGHT(TEXT(AU519,"0.#"),1)=".",TRUE,FALSE)</formula>
    </cfRule>
  </conditionalFormatting>
  <conditionalFormatting sqref="AQ518">
    <cfRule type="expression" dxfId="1995" priority="1453">
      <formula>IF(RIGHT(TEXT(AQ518,"0.#"),1)=".",FALSE,TRUE)</formula>
    </cfRule>
    <cfRule type="expression" dxfId="1994" priority="1454">
      <formula>IF(RIGHT(TEXT(AQ518,"0.#"),1)=".",TRUE,FALSE)</formula>
    </cfRule>
  </conditionalFormatting>
  <conditionalFormatting sqref="AQ519">
    <cfRule type="expression" dxfId="1993" priority="1451">
      <formula>IF(RIGHT(TEXT(AQ519,"0.#"),1)=".",FALSE,TRUE)</formula>
    </cfRule>
    <cfRule type="expression" dxfId="1992" priority="1452">
      <formula>IF(RIGHT(TEXT(AQ519,"0.#"),1)=".",TRUE,FALSE)</formula>
    </cfRule>
  </conditionalFormatting>
  <conditionalFormatting sqref="AQ517">
    <cfRule type="expression" dxfId="1991" priority="1449">
      <formula>IF(RIGHT(TEXT(AQ517,"0.#"),1)=".",FALSE,TRUE)</formula>
    </cfRule>
    <cfRule type="expression" dxfId="1990" priority="1450">
      <formula>IF(RIGHT(TEXT(AQ517,"0.#"),1)=".",TRUE,FALSE)</formula>
    </cfRule>
  </conditionalFormatting>
  <conditionalFormatting sqref="AE522">
    <cfRule type="expression" dxfId="1989" priority="1447">
      <formula>IF(RIGHT(TEXT(AE522,"0.#"),1)=".",FALSE,TRUE)</formula>
    </cfRule>
    <cfRule type="expression" dxfId="1988" priority="1448">
      <formula>IF(RIGHT(TEXT(AE522,"0.#"),1)=".",TRUE,FALSE)</formula>
    </cfRule>
  </conditionalFormatting>
  <conditionalFormatting sqref="AE523">
    <cfRule type="expression" dxfId="1987" priority="1445">
      <formula>IF(RIGHT(TEXT(AE523,"0.#"),1)=".",FALSE,TRUE)</formula>
    </cfRule>
    <cfRule type="expression" dxfId="1986" priority="1446">
      <formula>IF(RIGHT(TEXT(AE523,"0.#"),1)=".",TRUE,FALSE)</formula>
    </cfRule>
  </conditionalFormatting>
  <conditionalFormatting sqref="AE524">
    <cfRule type="expression" dxfId="1985" priority="1443">
      <formula>IF(RIGHT(TEXT(AE524,"0.#"),1)=".",FALSE,TRUE)</formula>
    </cfRule>
    <cfRule type="expression" dxfId="1984" priority="1444">
      <formula>IF(RIGHT(TEXT(AE524,"0.#"),1)=".",TRUE,FALSE)</formula>
    </cfRule>
  </conditionalFormatting>
  <conditionalFormatting sqref="AU522">
    <cfRule type="expression" dxfId="1983" priority="1435">
      <formula>IF(RIGHT(TEXT(AU522,"0.#"),1)=".",FALSE,TRUE)</formula>
    </cfRule>
    <cfRule type="expression" dxfId="1982" priority="1436">
      <formula>IF(RIGHT(TEXT(AU522,"0.#"),1)=".",TRUE,FALSE)</formula>
    </cfRule>
  </conditionalFormatting>
  <conditionalFormatting sqref="AU523">
    <cfRule type="expression" dxfId="1981" priority="1433">
      <formula>IF(RIGHT(TEXT(AU523,"0.#"),1)=".",FALSE,TRUE)</formula>
    </cfRule>
    <cfRule type="expression" dxfId="1980" priority="1434">
      <formula>IF(RIGHT(TEXT(AU523,"0.#"),1)=".",TRUE,FALSE)</formula>
    </cfRule>
  </conditionalFormatting>
  <conditionalFormatting sqref="AU524">
    <cfRule type="expression" dxfId="1979" priority="1431">
      <formula>IF(RIGHT(TEXT(AU524,"0.#"),1)=".",FALSE,TRUE)</formula>
    </cfRule>
    <cfRule type="expression" dxfId="1978" priority="1432">
      <formula>IF(RIGHT(TEXT(AU524,"0.#"),1)=".",TRUE,FALSE)</formula>
    </cfRule>
  </conditionalFormatting>
  <conditionalFormatting sqref="AQ523">
    <cfRule type="expression" dxfId="1977" priority="1423">
      <formula>IF(RIGHT(TEXT(AQ523,"0.#"),1)=".",FALSE,TRUE)</formula>
    </cfRule>
    <cfRule type="expression" dxfId="1976" priority="1424">
      <formula>IF(RIGHT(TEXT(AQ523,"0.#"),1)=".",TRUE,FALSE)</formula>
    </cfRule>
  </conditionalFormatting>
  <conditionalFormatting sqref="AQ524">
    <cfRule type="expression" dxfId="1975" priority="1421">
      <formula>IF(RIGHT(TEXT(AQ524,"0.#"),1)=".",FALSE,TRUE)</formula>
    </cfRule>
    <cfRule type="expression" dxfId="1974" priority="1422">
      <formula>IF(RIGHT(TEXT(AQ524,"0.#"),1)=".",TRUE,FALSE)</formula>
    </cfRule>
  </conditionalFormatting>
  <conditionalFormatting sqref="AQ522">
    <cfRule type="expression" dxfId="1973" priority="1419">
      <formula>IF(RIGHT(TEXT(AQ522,"0.#"),1)=".",FALSE,TRUE)</formula>
    </cfRule>
    <cfRule type="expression" dxfId="1972" priority="1420">
      <formula>IF(RIGHT(TEXT(AQ522,"0.#"),1)=".",TRUE,FALSE)</formula>
    </cfRule>
  </conditionalFormatting>
  <conditionalFormatting sqref="AE527">
    <cfRule type="expression" dxfId="1971" priority="1417">
      <formula>IF(RIGHT(TEXT(AE527,"0.#"),1)=".",FALSE,TRUE)</formula>
    </cfRule>
    <cfRule type="expression" dxfId="1970" priority="1418">
      <formula>IF(RIGHT(TEXT(AE527,"0.#"),1)=".",TRUE,FALSE)</formula>
    </cfRule>
  </conditionalFormatting>
  <conditionalFormatting sqref="AE528">
    <cfRule type="expression" dxfId="1969" priority="1415">
      <formula>IF(RIGHT(TEXT(AE528,"0.#"),1)=".",FALSE,TRUE)</formula>
    </cfRule>
    <cfRule type="expression" dxfId="1968" priority="1416">
      <formula>IF(RIGHT(TEXT(AE528,"0.#"),1)=".",TRUE,FALSE)</formula>
    </cfRule>
  </conditionalFormatting>
  <conditionalFormatting sqref="AE529">
    <cfRule type="expression" dxfId="1967" priority="1413">
      <formula>IF(RIGHT(TEXT(AE529,"0.#"),1)=".",FALSE,TRUE)</formula>
    </cfRule>
    <cfRule type="expression" dxfId="1966" priority="1414">
      <formula>IF(RIGHT(TEXT(AE529,"0.#"),1)=".",TRUE,FALSE)</formula>
    </cfRule>
  </conditionalFormatting>
  <conditionalFormatting sqref="AU527">
    <cfRule type="expression" dxfId="1965" priority="1405">
      <formula>IF(RIGHT(TEXT(AU527,"0.#"),1)=".",FALSE,TRUE)</formula>
    </cfRule>
    <cfRule type="expression" dxfId="1964" priority="1406">
      <formula>IF(RIGHT(TEXT(AU527,"0.#"),1)=".",TRUE,FALSE)</formula>
    </cfRule>
  </conditionalFormatting>
  <conditionalFormatting sqref="AU528">
    <cfRule type="expression" dxfId="1963" priority="1403">
      <formula>IF(RIGHT(TEXT(AU528,"0.#"),1)=".",FALSE,TRUE)</formula>
    </cfRule>
    <cfRule type="expression" dxfId="1962" priority="1404">
      <formula>IF(RIGHT(TEXT(AU528,"0.#"),1)=".",TRUE,FALSE)</formula>
    </cfRule>
  </conditionalFormatting>
  <conditionalFormatting sqref="AU529">
    <cfRule type="expression" dxfId="1961" priority="1401">
      <formula>IF(RIGHT(TEXT(AU529,"0.#"),1)=".",FALSE,TRUE)</formula>
    </cfRule>
    <cfRule type="expression" dxfId="1960" priority="1402">
      <formula>IF(RIGHT(TEXT(AU529,"0.#"),1)=".",TRUE,FALSE)</formula>
    </cfRule>
  </conditionalFormatting>
  <conditionalFormatting sqref="AQ528">
    <cfRule type="expression" dxfId="1959" priority="1393">
      <formula>IF(RIGHT(TEXT(AQ528,"0.#"),1)=".",FALSE,TRUE)</formula>
    </cfRule>
    <cfRule type="expression" dxfId="1958" priority="1394">
      <formula>IF(RIGHT(TEXT(AQ528,"0.#"),1)=".",TRUE,FALSE)</formula>
    </cfRule>
  </conditionalFormatting>
  <conditionalFormatting sqref="AQ529">
    <cfRule type="expression" dxfId="1957" priority="1391">
      <formula>IF(RIGHT(TEXT(AQ529,"0.#"),1)=".",FALSE,TRUE)</formula>
    </cfRule>
    <cfRule type="expression" dxfId="1956" priority="1392">
      <formula>IF(RIGHT(TEXT(AQ529,"0.#"),1)=".",TRUE,FALSE)</formula>
    </cfRule>
  </conditionalFormatting>
  <conditionalFormatting sqref="AQ527">
    <cfRule type="expression" dxfId="1955" priority="1389">
      <formula>IF(RIGHT(TEXT(AQ527,"0.#"),1)=".",FALSE,TRUE)</formula>
    </cfRule>
    <cfRule type="expression" dxfId="1954" priority="1390">
      <formula>IF(RIGHT(TEXT(AQ527,"0.#"),1)=".",TRUE,FALSE)</formula>
    </cfRule>
  </conditionalFormatting>
  <conditionalFormatting sqref="AE532">
    <cfRule type="expression" dxfId="1953" priority="1387">
      <formula>IF(RIGHT(TEXT(AE532,"0.#"),1)=".",FALSE,TRUE)</formula>
    </cfRule>
    <cfRule type="expression" dxfId="1952" priority="1388">
      <formula>IF(RIGHT(TEXT(AE532,"0.#"),1)=".",TRUE,FALSE)</formula>
    </cfRule>
  </conditionalFormatting>
  <conditionalFormatting sqref="AM534">
    <cfRule type="expression" dxfId="1951" priority="1377">
      <formula>IF(RIGHT(TEXT(AM534,"0.#"),1)=".",FALSE,TRUE)</formula>
    </cfRule>
    <cfRule type="expression" dxfId="1950" priority="1378">
      <formula>IF(RIGHT(TEXT(AM534,"0.#"),1)=".",TRUE,FALSE)</formula>
    </cfRule>
  </conditionalFormatting>
  <conditionalFormatting sqref="AE533">
    <cfRule type="expression" dxfId="1949" priority="1385">
      <formula>IF(RIGHT(TEXT(AE533,"0.#"),1)=".",FALSE,TRUE)</formula>
    </cfRule>
    <cfRule type="expression" dxfId="1948" priority="1386">
      <formula>IF(RIGHT(TEXT(AE533,"0.#"),1)=".",TRUE,FALSE)</formula>
    </cfRule>
  </conditionalFormatting>
  <conditionalFormatting sqref="AE534">
    <cfRule type="expression" dxfId="1947" priority="1383">
      <formula>IF(RIGHT(TEXT(AE534,"0.#"),1)=".",FALSE,TRUE)</formula>
    </cfRule>
    <cfRule type="expression" dxfId="1946" priority="1384">
      <formula>IF(RIGHT(TEXT(AE534,"0.#"),1)=".",TRUE,FALSE)</formula>
    </cfRule>
  </conditionalFormatting>
  <conditionalFormatting sqref="AM532">
    <cfRule type="expression" dxfId="1945" priority="1381">
      <formula>IF(RIGHT(TEXT(AM532,"0.#"),1)=".",FALSE,TRUE)</formula>
    </cfRule>
    <cfRule type="expression" dxfId="1944" priority="1382">
      <formula>IF(RIGHT(TEXT(AM532,"0.#"),1)=".",TRUE,FALSE)</formula>
    </cfRule>
  </conditionalFormatting>
  <conditionalFormatting sqref="AM533">
    <cfRule type="expression" dxfId="1943" priority="1379">
      <formula>IF(RIGHT(TEXT(AM533,"0.#"),1)=".",FALSE,TRUE)</formula>
    </cfRule>
    <cfRule type="expression" dxfId="1942" priority="1380">
      <formula>IF(RIGHT(TEXT(AM533,"0.#"),1)=".",TRUE,FALSE)</formula>
    </cfRule>
  </conditionalFormatting>
  <conditionalFormatting sqref="AU532">
    <cfRule type="expression" dxfId="1941" priority="1375">
      <formula>IF(RIGHT(TEXT(AU532,"0.#"),1)=".",FALSE,TRUE)</formula>
    </cfRule>
    <cfRule type="expression" dxfId="1940" priority="1376">
      <formula>IF(RIGHT(TEXT(AU532,"0.#"),1)=".",TRUE,FALSE)</formula>
    </cfRule>
  </conditionalFormatting>
  <conditionalFormatting sqref="AU533">
    <cfRule type="expression" dxfId="1939" priority="1373">
      <formula>IF(RIGHT(TEXT(AU533,"0.#"),1)=".",FALSE,TRUE)</formula>
    </cfRule>
    <cfRule type="expression" dxfId="1938" priority="1374">
      <formula>IF(RIGHT(TEXT(AU533,"0.#"),1)=".",TRUE,FALSE)</formula>
    </cfRule>
  </conditionalFormatting>
  <conditionalFormatting sqref="AU534">
    <cfRule type="expression" dxfId="1937" priority="1371">
      <formula>IF(RIGHT(TEXT(AU534,"0.#"),1)=".",FALSE,TRUE)</formula>
    </cfRule>
    <cfRule type="expression" dxfId="1936" priority="1372">
      <formula>IF(RIGHT(TEXT(AU534,"0.#"),1)=".",TRUE,FALSE)</formula>
    </cfRule>
  </conditionalFormatting>
  <conditionalFormatting sqref="AI534">
    <cfRule type="expression" dxfId="1935" priority="1365">
      <formula>IF(RIGHT(TEXT(AI534,"0.#"),1)=".",FALSE,TRUE)</formula>
    </cfRule>
    <cfRule type="expression" dxfId="1934" priority="1366">
      <formula>IF(RIGHT(TEXT(AI534,"0.#"),1)=".",TRUE,FALSE)</formula>
    </cfRule>
  </conditionalFormatting>
  <conditionalFormatting sqref="AI532">
    <cfRule type="expression" dxfId="1933" priority="1369">
      <formula>IF(RIGHT(TEXT(AI532,"0.#"),1)=".",FALSE,TRUE)</formula>
    </cfRule>
    <cfRule type="expression" dxfId="1932" priority="1370">
      <formula>IF(RIGHT(TEXT(AI532,"0.#"),1)=".",TRUE,FALSE)</formula>
    </cfRule>
  </conditionalFormatting>
  <conditionalFormatting sqref="AI533">
    <cfRule type="expression" dxfId="1931" priority="1367">
      <formula>IF(RIGHT(TEXT(AI533,"0.#"),1)=".",FALSE,TRUE)</formula>
    </cfRule>
    <cfRule type="expression" dxfId="1930" priority="1368">
      <formula>IF(RIGHT(TEXT(AI533,"0.#"),1)=".",TRUE,FALSE)</formula>
    </cfRule>
  </conditionalFormatting>
  <conditionalFormatting sqref="AQ533">
    <cfRule type="expression" dxfId="1929" priority="1363">
      <formula>IF(RIGHT(TEXT(AQ533,"0.#"),1)=".",FALSE,TRUE)</formula>
    </cfRule>
    <cfRule type="expression" dxfId="1928" priority="1364">
      <formula>IF(RIGHT(TEXT(AQ533,"0.#"),1)=".",TRUE,FALSE)</formula>
    </cfRule>
  </conditionalFormatting>
  <conditionalFormatting sqref="AQ534">
    <cfRule type="expression" dxfId="1927" priority="1361">
      <formula>IF(RIGHT(TEXT(AQ534,"0.#"),1)=".",FALSE,TRUE)</formula>
    </cfRule>
    <cfRule type="expression" dxfId="1926" priority="1362">
      <formula>IF(RIGHT(TEXT(AQ534,"0.#"),1)=".",TRUE,FALSE)</formula>
    </cfRule>
  </conditionalFormatting>
  <conditionalFormatting sqref="AQ532">
    <cfRule type="expression" dxfId="1925" priority="1359">
      <formula>IF(RIGHT(TEXT(AQ532,"0.#"),1)=".",FALSE,TRUE)</formula>
    </cfRule>
    <cfRule type="expression" dxfId="1924" priority="1360">
      <formula>IF(RIGHT(TEXT(AQ532,"0.#"),1)=".",TRUE,FALSE)</formula>
    </cfRule>
  </conditionalFormatting>
  <conditionalFormatting sqref="AE541">
    <cfRule type="expression" dxfId="1923" priority="1357">
      <formula>IF(RIGHT(TEXT(AE541,"0.#"),1)=".",FALSE,TRUE)</formula>
    </cfRule>
    <cfRule type="expression" dxfId="1922" priority="1358">
      <formula>IF(RIGHT(TEXT(AE541,"0.#"),1)=".",TRUE,FALSE)</formula>
    </cfRule>
  </conditionalFormatting>
  <conditionalFormatting sqref="AE542">
    <cfRule type="expression" dxfId="1921" priority="1355">
      <formula>IF(RIGHT(TEXT(AE542,"0.#"),1)=".",FALSE,TRUE)</formula>
    </cfRule>
    <cfRule type="expression" dxfId="1920" priority="1356">
      <formula>IF(RIGHT(TEXT(AE542,"0.#"),1)=".",TRUE,FALSE)</formula>
    </cfRule>
  </conditionalFormatting>
  <conditionalFormatting sqref="AE543">
    <cfRule type="expression" dxfId="1919" priority="1353">
      <formula>IF(RIGHT(TEXT(AE543,"0.#"),1)=".",FALSE,TRUE)</formula>
    </cfRule>
    <cfRule type="expression" dxfId="1918" priority="1354">
      <formula>IF(RIGHT(TEXT(AE543,"0.#"),1)=".",TRUE,FALSE)</formula>
    </cfRule>
  </conditionalFormatting>
  <conditionalFormatting sqref="AU541">
    <cfRule type="expression" dxfId="1917" priority="1345">
      <formula>IF(RIGHT(TEXT(AU541,"0.#"),1)=".",FALSE,TRUE)</formula>
    </cfRule>
    <cfRule type="expression" dxfId="1916" priority="1346">
      <formula>IF(RIGHT(TEXT(AU541,"0.#"),1)=".",TRUE,FALSE)</formula>
    </cfRule>
  </conditionalFormatting>
  <conditionalFormatting sqref="AU542">
    <cfRule type="expression" dxfId="1915" priority="1343">
      <formula>IF(RIGHT(TEXT(AU542,"0.#"),1)=".",FALSE,TRUE)</formula>
    </cfRule>
    <cfRule type="expression" dxfId="1914" priority="1344">
      <formula>IF(RIGHT(TEXT(AU542,"0.#"),1)=".",TRUE,FALSE)</formula>
    </cfRule>
  </conditionalFormatting>
  <conditionalFormatting sqref="AU543">
    <cfRule type="expression" dxfId="1913" priority="1341">
      <formula>IF(RIGHT(TEXT(AU543,"0.#"),1)=".",FALSE,TRUE)</formula>
    </cfRule>
    <cfRule type="expression" dxfId="1912" priority="1342">
      <formula>IF(RIGHT(TEXT(AU543,"0.#"),1)=".",TRUE,FALSE)</formula>
    </cfRule>
  </conditionalFormatting>
  <conditionalFormatting sqref="AQ542">
    <cfRule type="expression" dxfId="1911" priority="1333">
      <formula>IF(RIGHT(TEXT(AQ542,"0.#"),1)=".",FALSE,TRUE)</formula>
    </cfRule>
    <cfRule type="expression" dxfId="1910" priority="1334">
      <formula>IF(RIGHT(TEXT(AQ542,"0.#"),1)=".",TRUE,FALSE)</formula>
    </cfRule>
  </conditionalFormatting>
  <conditionalFormatting sqref="AQ543">
    <cfRule type="expression" dxfId="1909" priority="1331">
      <formula>IF(RIGHT(TEXT(AQ543,"0.#"),1)=".",FALSE,TRUE)</formula>
    </cfRule>
    <cfRule type="expression" dxfId="1908" priority="1332">
      <formula>IF(RIGHT(TEXT(AQ543,"0.#"),1)=".",TRUE,FALSE)</formula>
    </cfRule>
  </conditionalFormatting>
  <conditionalFormatting sqref="AQ541">
    <cfRule type="expression" dxfId="1907" priority="1329">
      <formula>IF(RIGHT(TEXT(AQ541,"0.#"),1)=".",FALSE,TRUE)</formula>
    </cfRule>
    <cfRule type="expression" dxfId="1906" priority="1330">
      <formula>IF(RIGHT(TEXT(AQ541,"0.#"),1)=".",TRUE,FALSE)</formula>
    </cfRule>
  </conditionalFormatting>
  <conditionalFormatting sqref="AE566">
    <cfRule type="expression" dxfId="1905" priority="1327">
      <formula>IF(RIGHT(TEXT(AE566,"0.#"),1)=".",FALSE,TRUE)</formula>
    </cfRule>
    <cfRule type="expression" dxfId="1904" priority="1328">
      <formula>IF(RIGHT(TEXT(AE566,"0.#"),1)=".",TRUE,FALSE)</formula>
    </cfRule>
  </conditionalFormatting>
  <conditionalFormatting sqref="AE567">
    <cfRule type="expression" dxfId="1903" priority="1325">
      <formula>IF(RIGHT(TEXT(AE567,"0.#"),1)=".",FALSE,TRUE)</formula>
    </cfRule>
    <cfRule type="expression" dxfId="1902" priority="1326">
      <formula>IF(RIGHT(TEXT(AE567,"0.#"),1)=".",TRUE,FALSE)</formula>
    </cfRule>
  </conditionalFormatting>
  <conditionalFormatting sqref="AE568">
    <cfRule type="expression" dxfId="1901" priority="1323">
      <formula>IF(RIGHT(TEXT(AE568,"0.#"),1)=".",FALSE,TRUE)</formula>
    </cfRule>
    <cfRule type="expression" dxfId="1900" priority="1324">
      <formula>IF(RIGHT(TEXT(AE568,"0.#"),1)=".",TRUE,FALSE)</formula>
    </cfRule>
  </conditionalFormatting>
  <conditionalFormatting sqref="AU566">
    <cfRule type="expression" dxfId="1899" priority="1315">
      <formula>IF(RIGHT(TEXT(AU566,"0.#"),1)=".",FALSE,TRUE)</formula>
    </cfRule>
    <cfRule type="expression" dxfId="1898" priority="1316">
      <formula>IF(RIGHT(TEXT(AU566,"0.#"),1)=".",TRUE,FALSE)</formula>
    </cfRule>
  </conditionalFormatting>
  <conditionalFormatting sqref="AU567">
    <cfRule type="expression" dxfId="1897" priority="1313">
      <formula>IF(RIGHT(TEXT(AU567,"0.#"),1)=".",FALSE,TRUE)</formula>
    </cfRule>
    <cfRule type="expression" dxfId="1896" priority="1314">
      <formula>IF(RIGHT(TEXT(AU567,"0.#"),1)=".",TRUE,FALSE)</formula>
    </cfRule>
  </conditionalFormatting>
  <conditionalFormatting sqref="AU568">
    <cfRule type="expression" dxfId="1895" priority="1311">
      <formula>IF(RIGHT(TEXT(AU568,"0.#"),1)=".",FALSE,TRUE)</formula>
    </cfRule>
    <cfRule type="expression" dxfId="1894" priority="1312">
      <formula>IF(RIGHT(TEXT(AU568,"0.#"),1)=".",TRUE,FALSE)</formula>
    </cfRule>
  </conditionalFormatting>
  <conditionalFormatting sqref="AQ567">
    <cfRule type="expression" dxfId="1893" priority="1303">
      <formula>IF(RIGHT(TEXT(AQ567,"0.#"),1)=".",FALSE,TRUE)</formula>
    </cfRule>
    <cfRule type="expression" dxfId="1892" priority="1304">
      <formula>IF(RIGHT(TEXT(AQ567,"0.#"),1)=".",TRUE,FALSE)</formula>
    </cfRule>
  </conditionalFormatting>
  <conditionalFormatting sqref="AQ568">
    <cfRule type="expression" dxfId="1891" priority="1301">
      <formula>IF(RIGHT(TEXT(AQ568,"0.#"),1)=".",FALSE,TRUE)</formula>
    </cfRule>
    <cfRule type="expression" dxfId="1890" priority="1302">
      <formula>IF(RIGHT(TEXT(AQ568,"0.#"),1)=".",TRUE,FALSE)</formula>
    </cfRule>
  </conditionalFormatting>
  <conditionalFormatting sqref="AQ566">
    <cfRule type="expression" dxfId="1889" priority="1299">
      <formula>IF(RIGHT(TEXT(AQ566,"0.#"),1)=".",FALSE,TRUE)</formula>
    </cfRule>
    <cfRule type="expression" dxfId="1888" priority="1300">
      <formula>IF(RIGHT(TEXT(AQ566,"0.#"),1)=".",TRUE,FALSE)</formula>
    </cfRule>
  </conditionalFormatting>
  <conditionalFormatting sqref="AE546">
    <cfRule type="expression" dxfId="1887" priority="1297">
      <formula>IF(RIGHT(TEXT(AE546,"0.#"),1)=".",FALSE,TRUE)</formula>
    </cfRule>
    <cfRule type="expression" dxfId="1886" priority="1298">
      <formula>IF(RIGHT(TEXT(AE546,"0.#"),1)=".",TRUE,FALSE)</formula>
    </cfRule>
  </conditionalFormatting>
  <conditionalFormatting sqref="AE547">
    <cfRule type="expression" dxfId="1885" priority="1295">
      <formula>IF(RIGHT(TEXT(AE547,"0.#"),1)=".",FALSE,TRUE)</formula>
    </cfRule>
    <cfRule type="expression" dxfId="1884" priority="1296">
      <formula>IF(RIGHT(TEXT(AE547,"0.#"),1)=".",TRUE,FALSE)</formula>
    </cfRule>
  </conditionalFormatting>
  <conditionalFormatting sqref="AE548">
    <cfRule type="expression" dxfId="1883" priority="1293">
      <formula>IF(RIGHT(TEXT(AE548,"0.#"),1)=".",FALSE,TRUE)</formula>
    </cfRule>
    <cfRule type="expression" dxfId="1882" priority="1294">
      <formula>IF(RIGHT(TEXT(AE548,"0.#"),1)=".",TRUE,FALSE)</formula>
    </cfRule>
  </conditionalFormatting>
  <conditionalFormatting sqref="AU546">
    <cfRule type="expression" dxfId="1881" priority="1285">
      <formula>IF(RIGHT(TEXT(AU546,"0.#"),1)=".",FALSE,TRUE)</formula>
    </cfRule>
    <cfRule type="expression" dxfId="1880" priority="1286">
      <formula>IF(RIGHT(TEXT(AU546,"0.#"),1)=".",TRUE,FALSE)</formula>
    </cfRule>
  </conditionalFormatting>
  <conditionalFormatting sqref="AU547">
    <cfRule type="expression" dxfId="1879" priority="1283">
      <formula>IF(RIGHT(TEXT(AU547,"0.#"),1)=".",FALSE,TRUE)</formula>
    </cfRule>
    <cfRule type="expression" dxfId="1878" priority="1284">
      <formula>IF(RIGHT(TEXT(AU547,"0.#"),1)=".",TRUE,FALSE)</formula>
    </cfRule>
  </conditionalFormatting>
  <conditionalFormatting sqref="AU548">
    <cfRule type="expression" dxfId="1877" priority="1281">
      <formula>IF(RIGHT(TEXT(AU548,"0.#"),1)=".",FALSE,TRUE)</formula>
    </cfRule>
    <cfRule type="expression" dxfId="1876" priority="1282">
      <formula>IF(RIGHT(TEXT(AU548,"0.#"),1)=".",TRUE,FALSE)</formula>
    </cfRule>
  </conditionalFormatting>
  <conditionalFormatting sqref="AQ547">
    <cfRule type="expression" dxfId="1875" priority="1273">
      <formula>IF(RIGHT(TEXT(AQ547,"0.#"),1)=".",FALSE,TRUE)</formula>
    </cfRule>
    <cfRule type="expression" dxfId="1874" priority="1274">
      <formula>IF(RIGHT(TEXT(AQ547,"0.#"),1)=".",TRUE,FALSE)</formula>
    </cfRule>
  </conditionalFormatting>
  <conditionalFormatting sqref="AQ546">
    <cfRule type="expression" dxfId="1873" priority="1269">
      <formula>IF(RIGHT(TEXT(AQ546,"0.#"),1)=".",FALSE,TRUE)</formula>
    </cfRule>
    <cfRule type="expression" dxfId="1872" priority="1270">
      <formula>IF(RIGHT(TEXT(AQ546,"0.#"),1)=".",TRUE,FALSE)</formula>
    </cfRule>
  </conditionalFormatting>
  <conditionalFormatting sqref="AE551">
    <cfRule type="expression" dxfId="1871" priority="1267">
      <formula>IF(RIGHT(TEXT(AE551,"0.#"),1)=".",FALSE,TRUE)</formula>
    </cfRule>
    <cfRule type="expression" dxfId="1870" priority="1268">
      <formula>IF(RIGHT(TEXT(AE551,"0.#"),1)=".",TRUE,FALSE)</formula>
    </cfRule>
  </conditionalFormatting>
  <conditionalFormatting sqref="AE553">
    <cfRule type="expression" dxfId="1869" priority="1263">
      <formula>IF(RIGHT(TEXT(AE553,"0.#"),1)=".",FALSE,TRUE)</formula>
    </cfRule>
    <cfRule type="expression" dxfId="1868" priority="1264">
      <formula>IF(RIGHT(TEXT(AE553,"0.#"),1)=".",TRUE,FALSE)</formula>
    </cfRule>
  </conditionalFormatting>
  <conditionalFormatting sqref="AU551">
    <cfRule type="expression" dxfId="1867" priority="1255">
      <formula>IF(RIGHT(TEXT(AU551,"0.#"),1)=".",FALSE,TRUE)</formula>
    </cfRule>
    <cfRule type="expression" dxfId="1866" priority="1256">
      <formula>IF(RIGHT(TEXT(AU551,"0.#"),1)=".",TRUE,FALSE)</formula>
    </cfRule>
  </conditionalFormatting>
  <conditionalFormatting sqref="AU553">
    <cfRule type="expression" dxfId="1865" priority="1251">
      <formula>IF(RIGHT(TEXT(AU553,"0.#"),1)=".",FALSE,TRUE)</formula>
    </cfRule>
    <cfRule type="expression" dxfId="1864" priority="1252">
      <formula>IF(RIGHT(TEXT(AU553,"0.#"),1)=".",TRUE,FALSE)</formula>
    </cfRule>
  </conditionalFormatting>
  <conditionalFormatting sqref="AQ552">
    <cfRule type="expression" dxfId="1863" priority="1243">
      <formula>IF(RIGHT(TEXT(AQ552,"0.#"),1)=".",FALSE,TRUE)</formula>
    </cfRule>
    <cfRule type="expression" dxfId="1862" priority="1244">
      <formula>IF(RIGHT(TEXT(AQ552,"0.#"),1)=".",TRUE,FALSE)</formula>
    </cfRule>
  </conditionalFormatting>
  <conditionalFormatting sqref="AU561">
    <cfRule type="expression" dxfId="1861" priority="1195">
      <formula>IF(RIGHT(TEXT(AU561,"0.#"),1)=".",FALSE,TRUE)</formula>
    </cfRule>
    <cfRule type="expression" dxfId="1860" priority="1196">
      <formula>IF(RIGHT(TEXT(AU561,"0.#"),1)=".",TRUE,FALSE)</formula>
    </cfRule>
  </conditionalFormatting>
  <conditionalFormatting sqref="AU562">
    <cfRule type="expression" dxfId="1859" priority="1193">
      <formula>IF(RIGHT(TEXT(AU562,"0.#"),1)=".",FALSE,TRUE)</formula>
    </cfRule>
    <cfRule type="expression" dxfId="1858" priority="1194">
      <formula>IF(RIGHT(TEXT(AU562,"0.#"),1)=".",TRUE,FALSE)</formula>
    </cfRule>
  </conditionalFormatting>
  <conditionalFormatting sqref="AU563">
    <cfRule type="expression" dxfId="1857" priority="1191">
      <formula>IF(RIGHT(TEXT(AU563,"0.#"),1)=".",FALSE,TRUE)</formula>
    </cfRule>
    <cfRule type="expression" dxfId="1856" priority="1192">
      <formula>IF(RIGHT(TEXT(AU563,"0.#"),1)=".",TRUE,FALSE)</formula>
    </cfRule>
  </conditionalFormatting>
  <conditionalFormatting sqref="AQ562">
    <cfRule type="expression" dxfId="1855" priority="1183">
      <formula>IF(RIGHT(TEXT(AQ562,"0.#"),1)=".",FALSE,TRUE)</formula>
    </cfRule>
    <cfRule type="expression" dxfId="1854" priority="1184">
      <formula>IF(RIGHT(TEXT(AQ562,"0.#"),1)=".",TRUE,FALSE)</formula>
    </cfRule>
  </conditionalFormatting>
  <conditionalFormatting sqref="AQ563">
    <cfRule type="expression" dxfId="1853" priority="1181">
      <formula>IF(RIGHT(TEXT(AQ563,"0.#"),1)=".",FALSE,TRUE)</formula>
    </cfRule>
    <cfRule type="expression" dxfId="1852" priority="1182">
      <formula>IF(RIGHT(TEXT(AQ563,"0.#"),1)=".",TRUE,FALSE)</formula>
    </cfRule>
  </conditionalFormatting>
  <conditionalFormatting sqref="AQ561">
    <cfRule type="expression" dxfId="1851" priority="1179">
      <formula>IF(RIGHT(TEXT(AQ561,"0.#"),1)=".",FALSE,TRUE)</formula>
    </cfRule>
    <cfRule type="expression" dxfId="1850" priority="1180">
      <formula>IF(RIGHT(TEXT(AQ561,"0.#"),1)=".",TRUE,FALSE)</formula>
    </cfRule>
  </conditionalFormatting>
  <conditionalFormatting sqref="AE571">
    <cfRule type="expression" dxfId="1849" priority="1177">
      <formula>IF(RIGHT(TEXT(AE571,"0.#"),1)=".",FALSE,TRUE)</formula>
    </cfRule>
    <cfRule type="expression" dxfId="1848" priority="1178">
      <formula>IF(RIGHT(TEXT(AE571,"0.#"),1)=".",TRUE,FALSE)</formula>
    </cfRule>
  </conditionalFormatting>
  <conditionalFormatting sqref="AE572">
    <cfRule type="expression" dxfId="1847" priority="1175">
      <formula>IF(RIGHT(TEXT(AE572,"0.#"),1)=".",FALSE,TRUE)</formula>
    </cfRule>
    <cfRule type="expression" dxfId="1846" priority="1176">
      <formula>IF(RIGHT(TEXT(AE572,"0.#"),1)=".",TRUE,FALSE)</formula>
    </cfRule>
  </conditionalFormatting>
  <conditionalFormatting sqref="AE573">
    <cfRule type="expression" dxfId="1845" priority="1173">
      <formula>IF(RIGHT(TEXT(AE573,"0.#"),1)=".",FALSE,TRUE)</formula>
    </cfRule>
    <cfRule type="expression" dxfId="1844" priority="1174">
      <formula>IF(RIGHT(TEXT(AE573,"0.#"),1)=".",TRUE,FALSE)</formula>
    </cfRule>
  </conditionalFormatting>
  <conditionalFormatting sqref="AU571">
    <cfRule type="expression" dxfId="1843" priority="1165">
      <formula>IF(RIGHT(TEXT(AU571,"0.#"),1)=".",FALSE,TRUE)</formula>
    </cfRule>
    <cfRule type="expression" dxfId="1842" priority="1166">
      <formula>IF(RIGHT(TEXT(AU571,"0.#"),1)=".",TRUE,FALSE)</formula>
    </cfRule>
  </conditionalFormatting>
  <conditionalFormatting sqref="AU572">
    <cfRule type="expression" dxfId="1841" priority="1163">
      <formula>IF(RIGHT(TEXT(AU572,"0.#"),1)=".",FALSE,TRUE)</formula>
    </cfRule>
    <cfRule type="expression" dxfId="1840" priority="1164">
      <formula>IF(RIGHT(TEXT(AU572,"0.#"),1)=".",TRUE,FALSE)</formula>
    </cfRule>
  </conditionalFormatting>
  <conditionalFormatting sqref="AU573">
    <cfRule type="expression" dxfId="1839" priority="1161">
      <formula>IF(RIGHT(TEXT(AU573,"0.#"),1)=".",FALSE,TRUE)</formula>
    </cfRule>
    <cfRule type="expression" dxfId="1838" priority="1162">
      <formula>IF(RIGHT(TEXT(AU573,"0.#"),1)=".",TRUE,FALSE)</formula>
    </cfRule>
  </conditionalFormatting>
  <conditionalFormatting sqref="AQ572">
    <cfRule type="expression" dxfId="1837" priority="1153">
      <formula>IF(RIGHT(TEXT(AQ572,"0.#"),1)=".",FALSE,TRUE)</formula>
    </cfRule>
    <cfRule type="expression" dxfId="1836" priority="1154">
      <formula>IF(RIGHT(TEXT(AQ572,"0.#"),1)=".",TRUE,FALSE)</formula>
    </cfRule>
  </conditionalFormatting>
  <conditionalFormatting sqref="AQ573">
    <cfRule type="expression" dxfId="1835" priority="1151">
      <formula>IF(RIGHT(TEXT(AQ573,"0.#"),1)=".",FALSE,TRUE)</formula>
    </cfRule>
    <cfRule type="expression" dxfId="1834" priority="1152">
      <formula>IF(RIGHT(TEXT(AQ573,"0.#"),1)=".",TRUE,FALSE)</formula>
    </cfRule>
  </conditionalFormatting>
  <conditionalFormatting sqref="AQ571">
    <cfRule type="expression" dxfId="1833" priority="1149">
      <formula>IF(RIGHT(TEXT(AQ571,"0.#"),1)=".",FALSE,TRUE)</formula>
    </cfRule>
    <cfRule type="expression" dxfId="1832" priority="1150">
      <formula>IF(RIGHT(TEXT(AQ571,"0.#"),1)=".",TRUE,FALSE)</formula>
    </cfRule>
  </conditionalFormatting>
  <conditionalFormatting sqref="AE576">
    <cfRule type="expression" dxfId="1831" priority="1147">
      <formula>IF(RIGHT(TEXT(AE576,"0.#"),1)=".",FALSE,TRUE)</formula>
    </cfRule>
    <cfRule type="expression" dxfId="1830" priority="1148">
      <formula>IF(RIGHT(TEXT(AE576,"0.#"),1)=".",TRUE,FALSE)</formula>
    </cfRule>
  </conditionalFormatting>
  <conditionalFormatting sqref="AE577">
    <cfRule type="expression" dxfId="1829" priority="1145">
      <formula>IF(RIGHT(TEXT(AE577,"0.#"),1)=".",FALSE,TRUE)</formula>
    </cfRule>
    <cfRule type="expression" dxfId="1828" priority="1146">
      <formula>IF(RIGHT(TEXT(AE577,"0.#"),1)=".",TRUE,FALSE)</formula>
    </cfRule>
  </conditionalFormatting>
  <conditionalFormatting sqref="AE578">
    <cfRule type="expression" dxfId="1827" priority="1143">
      <formula>IF(RIGHT(TEXT(AE578,"0.#"),1)=".",FALSE,TRUE)</formula>
    </cfRule>
    <cfRule type="expression" dxfId="1826" priority="1144">
      <formula>IF(RIGHT(TEXT(AE578,"0.#"),1)=".",TRUE,FALSE)</formula>
    </cfRule>
  </conditionalFormatting>
  <conditionalFormatting sqref="AU576">
    <cfRule type="expression" dxfId="1825" priority="1135">
      <formula>IF(RIGHT(TEXT(AU576,"0.#"),1)=".",FALSE,TRUE)</formula>
    </cfRule>
    <cfRule type="expression" dxfId="1824" priority="1136">
      <formula>IF(RIGHT(TEXT(AU576,"0.#"),1)=".",TRUE,FALSE)</formula>
    </cfRule>
  </conditionalFormatting>
  <conditionalFormatting sqref="AU577">
    <cfRule type="expression" dxfId="1823" priority="1133">
      <formula>IF(RIGHT(TEXT(AU577,"0.#"),1)=".",FALSE,TRUE)</formula>
    </cfRule>
    <cfRule type="expression" dxfId="1822" priority="1134">
      <formula>IF(RIGHT(TEXT(AU577,"0.#"),1)=".",TRUE,FALSE)</formula>
    </cfRule>
  </conditionalFormatting>
  <conditionalFormatting sqref="AU578">
    <cfRule type="expression" dxfId="1821" priority="1131">
      <formula>IF(RIGHT(TEXT(AU578,"0.#"),1)=".",FALSE,TRUE)</formula>
    </cfRule>
    <cfRule type="expression" dxfId="1820" priority="1132">
      <formula>IF(RIGHT(TEXT(AU578,"0.#"),1)=".",TRUE,FALSE)</formula>
    </cfRule>
  </conditionalFormatting>
  <conditionalFormatting sqref="AQ577">
    <cfRule type="expression" dxfId="1819" priority="1123">
      <formula>IF(RIGHT(TEXT(AQ577,"0.#"),1)=".",FALSE,TRUE)</formula>
    </cfRule>
    <cfRule type="expression" dxfId="1818" priority="1124">
      <formula>IF(RIGHT(TEXT(AQ577,"0.#"),1)=".",TRUE,FALSE)</formula>
    </cfRule>
  </conditionalFormatting>
  <conditionalFormatting sqref="AQ578">
    <cfRule type="expression" dxfId="1817" priority="1121">
      <formula>IF(RIGHT(TEXT(AQ578,"0.#"),1)=".",FALSE,TRUE)</formula>
    </cfRule>
    <cfRule type="expression" dxfId="1816" priority="1122">
      <formula>IF(RIGHT(TEXT(AQ578,"0.#"),1)=".",TRUE,FALSE)</formula>
    </cfRule>
  </conditionalFormatting>
  <conditionalFormatting sqref="AQ576">
    <cfRule type="expression" dxfId="1815" priority="1119">
      <formula>IF(RIGHT(TEXT(AQ576,"0.#"),1)=".",FALSE,TRUE)</formula>
    </cfRule>
    <cfRule type="expression" dxfId="1814" priority="1120">
      <formula>IF(RIGHT(TEXT(AQ576,"0.#"),1)=".",TRUE,FALSE)</formula>
    </cfRule>
  </conditionalFormatting>
  <conditionalFormatting sqref="AE581">
    <cfRule type="expression" dxfId="1813" priority="1117">
      <formula>IF(RIGHT(TEXT(AE581,"0.#"),1)=".",FALSE,TRUE)</formula>
    </cfRule>
    <cfRule type="expression" dxfId="1812" priority="1118">
      <formula>IF(RIGHT(TEXT(AE581,"0.#"),1)=".",TRUE,FALSE)</formula>
    </cfRule>
  </conditionalFormatting>
  <conditionalFormatting sqref="AE582">
    <cfRule type="expression" dxfId="1811" priority="1115">
      <formula>IF(RIGHT(TEXT(AE582,"0.#"),1)=".",FALSE,TRUE)</formula>
    </cfRule>
    <cfRule type="expression" dxfId="1810" priority="1116">
      <formula>IF(RIGHT(TEXT(AE582,"0.#"),1)=".",TRUE,FALSE)</formula>
    </cfRule>
  </conditionalFormatting>
  <conditionalFormatting sqref="AE583">
    <cfRule type="expression" dxfId="1809" priority="1113">
      <formula>IF(RIGHT(TEXT(AE583,"0.#"),1)=".",FALSE,TRUE)</formula>
    </cfRule>
    <cfRule type="expression" dxfId="1808" priority="1114">
      <formula>IF(RIGHT(TEXT(AE583,"0.#"),1)=".",TRUE,FALSE)</formula>
    </cfRule>
  </conditionalFormatting>
  <conditionalFormatting sqref="AU581">
    <cfRule type="expression" dxfId="1807" priority="1105">
      <formula>IF(RIGHT(TEXT(AU581,"0.#"),1)=".",FALSE,TRUE)</formula>
    </cfRule>
    <cfRule type="expression" dxfId="1806" priority="1106">
      <formula>IF(RIGHT(TEXT(AU581,"0.#"),1)=".",TRUE,FALSE)</formula>
    </cfRule>
  </conditionalFormatting>
  <conditionalFormatting sqref="AQ582">
    <cfRule type="expression" dxfId="1805" priority="1093">
      <formula>IF(RIGHT(TEXT(AQ582,"0.#"),1)=".",FALSE,TRUE)</formula>
    </cfRule>
    <cfRule type="expression" dxfId="1804" priority="1094">
      <formula>IF(RIGHT(TEXT(AQ582,"0.#"),1)=".",TRUE,FALSE)</formula>
    </cfRule>
  </conditionalFormatting>
  <conditionalFormatting sqref="AQ583">
    <cfRule type="expression" dxfId="1803" priority="1091">
      <formula>IF(RIGHT(TEXT(AQ583,"0.#"),1)=".",FALSE,TRUE)</formula>
    </cfRule>
    <cfRule type="expression" dxfId="1802" priority="1092">
      <formula>IF(RIGHT(TEXT(AQ583,"0.#"),1)=".",TRUE,FALSE)</formula>
    </cfRule>
  </conditionalFormatting>
  <conditionalFormatting sqref="AQ581">
    <cfRule type="expression" dxfId="1801" priority="1089">
      <formula>IF(RIGHT(TEXT(AQ581,"0.#"),1)=".",FALSE,TRUE)</formula>
    </cfRule>
    <cfRule type="expression" dxfId="1800" priority="1090">
      <formula>IF(RIGHT(TEXT(AQ581,"0.#"),1)=".",TRUE,FALSE)</formula>
    </cfRule>
  </conditionalFormatting>
  <conditionalFormatting sqref="AE586">
    <cfRule type="expression" dxfId="1799" priority="1087">
      <formula>IF(RIGHT(TEXT(AE586,"0.#"),1)=".",FALSE,TRUE)</formula>
    </cfRule>
    <cfRule type="expression" dxfId="1798" priority="1088">
      <formula>IF(RIGHT(TEXT(AE586,"0.#"),1)=".",TRUE,FALSE)</formula>
    </cfRule>
  </conditionalFormatting>
  <conditionalFormatting sqref="AM588">
    <cfRule type="expression" dxfId="1797" priority="1077">
      <formula>IF(RIGHT(TEXT(AM588,"0.#"),1)=".",FALSE,TRUE)</formula>
    </cfRule>
    <cfRule type="expression" dxfId="1796" priority="1078">
      <formula>IF(RIGHT(TEXT(AM588,"0.#"),1)=".",TRUE,FALSE)</formula>
    </cfRule>
  </conditionalFormatting>
  <conditionalFormatting sqref="AE587">
    <cfRule type="expression" dxfId="1795" priority="1085">
      <formula>IF(RIGHT(TEXT(AE587,"0.#"),1)=".",FALSE,TRUE)</formula>
    </cfRule>
    <cfRule type="expression" dxfId="1794" priority="1086">
      <formula>IF(RIGHT(TEXT(AE587,"0.#"),1)=".",TRUE,FALSE)</formula>
    </cfRule>
  </conditionalFormatting>
  <conditionalFormatting sqref="AE588">
    <cfRule type="expression" dxfId="1793" priority="1083">
      <formula>IF(RIGHT(TEXT(AE588,"0.#"),1)=".",FALSE,TRUE)</formula>
    </cfRule>
    <cfRule type="expression" dxfId="1792" priority="1084">
      <formula>IF(RIGHT(TEXT(AE588,"0.#"),1)=".",TRUE,FALSE)</formula>
    </cfRule>
  </conditionalFormatting>
  <conditionalFormatting sqref="AM586">
    <cfRule type="expression" dxfId="1791" priority="1081">
      <formula>IF(RIGHT(TEXT(AM586,"0.#"),1)=".",FALSE,TRUE)</formula>
    </cfRule>
    <cfRule type="expression" dxfId="1790" priority="1082">
      <formula>IF(RIGHT(TEXT(AM586,"0.#"),1)=".",TRUE,FALSE)</formula>
    </cfRule>
  </conditionalFormatting>
  <conditionalFormatting sqref="AM587">
    <cfRule type="expression" dxfId="1789" priority="1079">
      <formula>IF(RIGHT(TEXT(AM587,"0.#"),1)=".",FALSE,TRUE)</formula>
    </cfRule>
    <cfRule type="expression" dxfId="1788" priority="1080">
      <formula>IF(RIGHT(TEXT(AM587,"0.#"),1)=".",TRUE,FALSE)</formula>
    </cfRule>
  </conditionalFormatting>
  <conditionalFormatting sqref="AU586">
    <cfRule type="expression" dxfId="1787" priority="1075">
      <formula>IF(RIGHT(TEXT(AU586,"0.#"),1)=".",FALSE,TRUE)</formula>
    </cfRule>
    <cfRule type="expression" dxfId="1786" priority="1076">
      <formula>IF(RIGHT(TEXT(AU586,"0.#"),1)=".",TRUE,FALSE)</formula>
    </cfRule>
  </conditionalFormatting>
  <conditionalFormatting sqref="AU587">
    <cfRule type="expression" dxfId="1785" priority="1073">
      <formula>IF(RIGHT(TEXT(AU587,"0.#"),1)=".",FALSE,TRUE)</formula>
    </cfRule>
    <cfRule type="expression" dxfId="1784" priority="1074">
      <formula>IF(RIGHT(TEXT(AU587,"0.#"),1)=".",TRUE,FALSE)</formula>
    </cfRule>
  </conditionalFormatting>
  <conditionalFormatting sqref="AU588">
    <cfRule type="expression" dxfId="1783" priority="1071">
      <formula>IF(RIGHT(TEXT(AU588,"0.#"),1)=".",FALSE,TRUE)</formula>
    </cfRule>
    <cfRule type="expression" dxfId="1782" priority="1072">
      <formula>IF(RIGHT(TEXT(AU588,"0.#"),1)=".",TRUE,FALSE)</formula>
    </cfRule>
  </conditionalFormatting>
  <conditionalFormatting sqref="AI588">
    <cfRule type="expression" dxfId="1781" priority="1065">
      <formula>IF(RIGHT(TEXT(AI588,"0.#"),1)=".",FALSE,TRUE)</formula>
    </cfRule>
    <cfRule type="expression" dxfId="1780" priority="1066">
      <formula>IF(RIGHT(TEXT(AI588,"0.#"),1)=".",TRUE,FALSE)</formula>
    </cfRule>
  </conditionalFormatting>
  <conditionalFormatting sqref="AI586">
    <cfRule type="expression" dxfId="1779" priority="1069">
      <formula>IF(RIGHT(TEXT(AI586,"0.#"),1)=".",FALSE,TRUE)</formula>
    </cfRule>
    <cfRule type="expression" dxfId="1778" priority="1070">
      <formula>IF(RIGHT(TEXT(AI586,"0.#"),1)=".",TRUE,FALSE)</formula>
    </cfRule>
  </conditionalFormatting>
  <conditionalFormatting sqref="AI587">
    <cfRule type="expression" dxfId="1777" priority="1067">
      <formula>IF(RIGHT(TEXT(AI587,"0.#"),1)=".",FALSE,TRUE)</formula>
    </cfRule>
    <cfRule type="expression" dxfId="1776" priority="1068">
      <formula>IF(RIGHT(TEXT(AI587,"0.#"),1)=".",TRUE,FALSE)</formula>
    </cfRule>
  </conditionalFormatting>
  <conditionalFormatting sqref="AQ587">
    <cfRule type="expression" dxfId="1775" priority="1063">
      <formula>IF(RIGHT(TEXT(AQ587,"0.#"),1)=".",FALSE,TRUE)</formula>
    </cfRule>
    <cfRule type="expression" dxfId="1774" priority="1064">
      <formula>IF(RIGHT(TEXT(AQ587,"0.#"),1)=".",TRUE,FALSE)</formula>
    </cfRule>
  </conditionalFormatting>
  <conditionalFormatting sqref="AQ588">
    <cfRule type="expression" dxfId="1773" priority="1061">
      <formula>IF(RIGHT(TEXT(AQ588,"0.#"),1)=".",FALSE,TRUE)</formula>
    </cfRule>
    <cfRule type="expression" dxfId="1772" priority="1062">
      <formula>IF(RIGHT(TEXT(AQ588,"0.#"),1)=".",TRUE,FALSE)</formula>
    </cfRule>
  </conditionalFormatting>
  <conditionalFormatting sqref="AQ586">
    <cfRule type="expression" dxfId="1771" priority="1059">
      <formula>IF(RIGHT(TEXT(AQ586,"0.#"),1)=".",FALSE,TRUE)</formula>
    </cfRule>
    <cfRule type="expression" dxfId="1770" priority="1060">
      <formula>IF(RIGHT(TEXT(AQ586,"0.#"),1)=".",TRUE,FALSE)</formula>
    </cfRule>
  </conditionalFormatting>
  <conditionalFormatting sqref="AE595">
    <cfRule type="expression" dxfId="1769" priority="1057">
      <formula>IF(RIGHT(TEXT(AE595,"0.#"),1)=".",FALSE,TRUE)</formula>
    </cfRule>
    <cfRule type="expression" dxfId="1768" priority="1058">
      <formula>IF(RIGHT(TEXT(AE595,"0.#"),1)=".",TRUE,FALSE)</formula>
    </cfRule>
  </conditionalFormatting>
  <conditionalFormatting sqref="AE596">
    <cfRule type="expression" dxfId="1767" priority="1055">
      <formula>IF(RIGHT(TEXT(AE596,"0.#"),1)=".",FALSE,TRUE)</formula>
    </cfRule>
    <cfRule type="expression" dxfId="1766" priority="1056">
      <formula>IF(RIGHT(TEXT(AE596,"0.#"),1)=".",TRUE,FALSE)</formula>
    </cfRule>
  </conditionalFormatting>
  <conditionalFormatting sqref="AE597">
    <cfRule type="expression" dxfId="1765" priority="1053">
      <formula>IF(RIGHT(TEXT(AE597,"0.#"),1)=".",FALSE,TRUE)</formula>
    </cfRule>
    <cfRule type="expression" dxfId="1764" priority="1054">
      <formula>IF(RIGHT(TEXT(AE597,"0.#"),1)=".",TRUE,FALSE)</formula>
    </cfRule>
  </conditionalFormatting>
  <conditionalFormatting sqref="AU595">
    <cfRule type="expression" dxfId="1763" priority="1045">
      <formula>IF(RIGHT(TEXT(AU595,"0.#"),1)=".",FALSE,TRUE)</formula>
    </cfRule>
    <cfRule type="expression" dxfId="1762" priority="1046">
      <formula>IF(RIGHT(TEXT(AU595,"0.#"),1)=".",TRUE,FALSE)</formula>
    </cfRule>
  </conditionalFormatting>
  <conditionalFormatting sqref="AU596">
    <cfRule type="expression" dxfId="1761" priority="1043">
      <formula>IF(RIGHT(TEXT(AU596,"0.#"),1)=".",FALSE,TRUE)</formula>
    </cfRule>
    <cfRule type="expression" dxfId="1760" priority="1044">
      <formula>IF(RIGHT(TEXT(AU596,"0.#"),1)=".",TRUE,FALSE)</formula>
    </cfRule>
  </conditionalFormatting>
  <conditionalFormatting sqref="AU597">
    <cfRule type="expression" dxfId="1759" priority="1041">
      <formula>IF(RIGHT(TEXT(AU597,"0.#"),1)=".",FALSE,TRUE)</formula>
    </cfRule>
    <cfRule type="expression" dxfId="1758" priority="1042">
      <formula>IF(RIGHT(TEXT(AU597,"0.#"),1)=".",TRUE,FALSE)</formula>
    </cfRule>
  </conditionalFormatting>
  <conditionalFormatting sqref="AQ596">
    <cfRule type="expression" dxfId="1757" priority="1033">
      <formula>IF(RIGHT(TEXT(AQ596,"0.#"),1)=".",FALSE,TRUE)</formula>
    </cfRule>
    <cfRule type="expression" dxfId="1756" priority="1034">
      <formula>IF(RIGHT(TEXT(AQ596,"0.#"),1)=".",TRUE,FALSE)</formula>
    </cfRule>
  </conditionalFormatting>
  <conditionalFormatting sqref="AQ597">
    <cfRule type="expression" dxfId="1755" priority="1031">
      <formula>IF(RIGHT(TEXT(AQ597,"0.#"),1)=".",FALSE,TRUE)</formula>
    </cfRule>
    <cfRule type="expression" dxfId="1754" priority="1032">
      <formula>IF(RIGHT(TEXT(AQ597,"0.#"),1)=".",TRUE,FALSE)</formula>
    </cfRule>
  </conditionalFormatting>
  <conditionalFormatting sqref="AQ595">
    <cfRule type="expression" dxfId="1753" priority="1029">
      <formula>IF(RIGHT(TEXT(AQ595,"0.#"),1)=".",FALSE,TRUE)</formula>
    </cfRule>
    <cfRule type="expression" dxfId="1752" priority="1030">
      <formula>IF(RIGHT(TEXT(AQ595,"0.#"),1)=".",TRUE,FALSE)</formula>
    </cfRule>
  </conditionalFormatting>
  <conditionalFormatting sqref="AE620">
    <cfRule type="expression" dxfId="1751" priority="1027">
      <formula>IF(RIGHT(TEXT(AE620,"0.#"),1)=".",FALSE,TRUE)</formula>
    </cfRule>
    <cfRule type="expression" dxfId="1750" priority="1028">
      <formula>IF(RIGHT(TEXT(AE620,"0.#"),1)=".",TRUE,FALSE)</formula>
    </cfRule>
  </conditionalFormatting>
  <conditionalFormatting sqref="AE621">
    <cfRule type="expression" dxfId="1749" priority="1025">
      <formula>IF(RIGHT(TEXT(AE621,"0.#"),1)=".",FALSE,TRUE)</formula>
    </cfRule>
    <cfRule type="expression" dxfId="1748" priority="1026">
      <formula>IF(RIGHT(TEXT(AE621,"0.#"),1)=".",TRUE,FALSE)</formula>
    </cfRule>
  </conditionalFormatting>
  <conditionalFormatting sqref="AE622">
    <cfRule type="expression" dxfId="1747" priority="1023">
      <formula>IF(RIGHT(TEXT(AE622,"0.#"),1)=".",FALSE,TRUE)</formula>
    </cfRule>
    <cfRule type="expression" dxfId="1746" priority="1024">
      <formula>IF(RIGHT(TEXT(AE622,"0.#"),1)=".",TRUE,FALSE)</formula>
    </cfRule>
  </conditionalFormatting>
  <conditionalFormatting sqref="AU620">
    <cfRule type="expression" dxfId="1745" priority="1015">
      <formula>IF(RIGHT(TEXT(AU620,"0.#"),1)=".",FALSE,TRUE)</formula>
    </cfRule>
    <cfRule type="expression" dxfId="1744" priority="1016">
      <formula>IF(RIGHT(TEXT(AU620,"0.#"),1)=".",TRUE,FALSE)</formula>
    </cfRule>
  </conditionalFormatting>
  <conditionalFormatting sqref="AU621">
    <cfRule type="expression" dxfId="1743" priority="1013">
      <formula>IF(RIGHT(TEXT(AU621,"0.#"),1)=".",FALSE,TRUE)</formula>
    </cfRule>
    <cfRule type="expression" dxfId="1742" priority="1014">
      <formula>IF(RIGHT(TEXT(AU621,"0.#"),1)=".",TRUE,FALSE)</formula>
    </cfRule>
  </conditionalFormatting>
  <conditionalFormatting sqref="AU622">
    <cfRule type="expression" dxfId="1741" priority="1011">
      <formula>IF(RIGHT(TEXT(AU622,"0.#"),1)=".",FALSE,TRUE)</formula>
    </cfRule>
    <cfRule type="expression" dxfId="1740" priority="1012">
      <formula>IF(RIGHT(TEXT(AU622,"0.#"),1)=".",TRUE,FALSE)</formula>
    </cfRule>
  </conditionalFormatting>
  <conditionalFormatting sqref="AQ621">
    <cfRule type="expression" dxfId="1739" priority="1003">
      <formula>IF(RIGHT(TEXT(AQ621,"0.#"),1)=".",FALSE,TRUE)</formula>
    </cfRule>
    <cfRule type="expression" dxfId="1738" priority="1004">
      <formula>IF(RIGHT(TEXT(AQ621,"0.#"),1)=".",TRUE,FALSE)</formula>
    </cfRule>
  </conditionalFormatting>
  <conditionalFormatting sqref="AQ622">
    <cfRule type="expression" dxfId="1737" priority="1001">
      <formula>IF(RIGHT(TEXT(AQ622,"0.#"),1)=".",FALSE,TRUE)</formula>
    </cfRule>
    <cfRule type="expression" dxfId="1736" priority="1002">
      <formula>IF(RIGHT(TEXT(AQ622,"0.#"),1)=".",TRUE,FALSE)</formula>
    </cfRule>
  </conditionalFormatting>
  <conditionalFormatting sqref="AQ620">
    <cfRule type="expression" dxfId="1735" priority="999">
      <formula>IF(RIGHT(TEXT(AQ620,"0.#"),1)=".",FALSE,TRUE)</formula>
    </cfRule>
    <cfRule type="expression" dxfId="1734" priority="1000">
      <formula>IF(RIGHT(TEXT(AQ620,"0.#"),1)=".",TRUE,FALSE)</formula>
    </cfRule>
  </conditionalFormatting>
  <conditionalFormatting sqref="AE600">
    <cfRule type="expression" dxfId="1733" priority="997">
      <formula>IF(RIGHT(TEXT(AE600,"0.#"),1)=".",FALSE,TRUE)</formula>
    </cfRule>
    <cfRule type="expression" dxfId="1732" priority="998">
      <formula>IF(RIGHT(TEXT(AE600,"0.#"),1)=".",TRUE,FALSE)</formula>
    </cfRule>
  </conditionalFormatting>
  <conditionalFormatting sqref="AE601">
    <cfRule type="expression" dxfId="1731" priority="995">
      <formula>IF(RIGHT(TEXT(AE601,"0.#"),1)=".",FALSE,TRUE)</formula>
    </cfRule>
    <cfRule type="expression" dxfId="1730" priority="996">
      <formula>IF(RIGHT(TEXT(AE601,"0.#"),1)=".",TRUE,FALSE)</formula>
    </cfRule>
  </conditionalFormatting>
  <conditionalFormatting sqref="AE602">
    <cfRule type="expression" dxfId="1729" priority="993">
      <formula>IF(RIGHT(TEXT(AE602,"0.#"),1)=".",FALSE,TRUE)</formula>
    </cfRule>
    <cfRule type="expression" dxfId="1728" priority="994">
      <formula>IF(RIGHT(TEXT(AE602,"0.#"),1)=".",TRUE,FALSE)</formula>
    </cfRule>
  </conditionalFormatting>
  <conditionalFormatting sqref="AU600">
    <cfRule type="expression" dxfId="1727" priority="985">
      <formula>IF(RIGHT(TEXT(AU600,"0.#"),1)=".",FALSE,TRUE)</formula>
    </cfRule>
    <cfRule type="expression" dxfId="1726" priority="986">
      <formula>IF(RIGHT(TEXT(AU600,"0.#"),1)=".",TRUE,FALSE)</formula>
    </cfRule>
  </conditionalFormatting>
  <conditionalFormatting sqref="AU601">
    <cfRule type="expression" dxfId="1725" priority="983">
      <formula>IF(RIGHT(TEXT(AU601,"0.#"),1)=".",FALSE,TRUE)</formula>
    </cfRule>
    <cfRule type="expression" dxfId="1724" priority="984">
      <formula>IF(RIGHT(TEXT(AU601,"0.#"),1)=".",TRUE,FALSE)</formula>
    </cfRule>
  </conditionalFormatting>
  <conditionalFormatting sqref="AU602">
    <cfRule type="expression" dxfId="1723" priority="981">
      <formula>IF(RIGHT(TEXT(AU602,"0.#"),1)=".",FALSE,TRUE)</formula>
    </cfRule>
    <cfRule type="expression" dxfId="1722" priority="982">
      <formula>IF(RIGHT(TEXT(AU602,"0.#"),1)=".",TRUE,FALSE)</formula>
    </cfRule>
  </conditionalFormatting>
  <conditionalFormatting sqref="AQ601">
    <cfRule type="expression" dxfId="1721" priority="973">
      <formula>IF(RIGHT(TEXT(AQ601,"0.#"),1)=".",FALSE,TRUE)</formula>
    </cfRule>
    <cfRule type="expression" dxfId="1720" priority="974">
      <formula>IF(RIGHT(TEXT(AQ601,"0.#"),1)=".",TRUE,FALSE)</formula>
    </cfRule>
  </conditionalFormatting>
  <conditionalFormatting sqref="AQ602">
    <cfRule type="expression" dxfId="1719" priority="971">
      <formula>IF(RIGHT(TEXT(AQ602,"0.#"),1)=".",FALSE,TRUE)</formula>
    </cfRule>
    <cfRule type="expression" dxfId="1718" priority="972">
      <formula>IF(RIGHT(TEXT(AQ602,"0.#"),1)=".",TRUE,FALSE)</formula>
    </cfRule>
  </conditionalFormatting>
  <conditionalFormatting sqref="AQ600">
    <cfRule type="expression" dxfId="1717" priority="969">
      <formula>IF(RIGHT(TEXT(AQ600,"0.#"),1)=".",FALSE,TRUE)</formula>
    </cfRule>
    <cfRule type="expression" dxfId="1716" priority="970">
      <formula>IF(RIGHT(TEXT(AQ600,"0.#"),1)=".",TRUE,FALSE)</formula>
    </cfRule>
  </conditionalFormatting>
  <conditionalFormatting sqref="AE605">
    <cfRule type="expression" dxfId="1715" priority="967">
      <formula>IF(RIGHT(TEXT(AE605,"0.#"),1)=".",FALSE,TRUE)</formula>
    </cfRule>
    <cfRule type="expression" dxfId="1714" priority="968">
      <formula>IF(RIGHT(TEXT(AE605,"0.#"),1)=".",TRUE,FALSE)</formula>
    </cfRule>
  </conditionalFormatting>
  <conditionalFormatting sqref="AE606">
    <cfRule type="expression" dxfId="1713" priority="965">
      <formula>IF(RIGHT(TEXT(AE606,"0.#"),1)=".",FALSE,TRUE)</formula>
    </cfRule>
    <cfRule type="expression" dxfId="1712" priority="966">
      <formula>IF(RIGHT(TEXT(AE606,"0.#"),1)=".",TRUE,FALSE)</formula>
    </cfRule>
  </conditionalFormatting>
  <conditionalFormatting sqref="AE607">
    <cfRule type="expression" dxfId="1711" priority="963">
      <formula>IF(RIGHT(TEXT(AE607,"0.#"),1)=".",FALSE,TRUE)</formula>
    </cfRule>
    <cfRule type="expression" dxfId="1710" priority="964">
      <formula>IF(RIGHT(TEXT(AE607,"0.#"),1)=".",TRUE,FALSE)</formula>
    </cfRule>
  </conditionalFormatting>
  <conditionalFormatting sqref="AU605">
    <cfRule type="expression" dxfId="1709" priority="955">
      <formula>IF(RIGHT(TEXT(AU605,"0.#"),1)=".",FALSE,TRUE)</formula>
    </cfRule>
    <cfRule type="expression" dxfId="1708" priority="956">
      <formula>IF(RIGHT(TEXT(AU605,"0.#"),1)=".",TRUE,FALSE)</formula>
    </cfRule>
  </conditionalFormatting>
  <conditionalFormatting sqref="AU606">
    <cfRule type="expression" dxfId="1707" priority="953">
      <formula>IF(RIGHT(TEXT(AU606,"0.#"),1)=".",FALSE,TRUE)</formula>
    </cfRule>
    <cfRule type="expression" dxfId="1706" priority="954">
      <formula>IF(RIGHT(TEXT(AU606,"0.#"),1)=".",TRUE,FALSE)</formula>
    </cfRule>
  </conditionalFormatting>
  <conditionalFormatting sqref="AU607">
    <cfRule type="expression" dxfId="1705" priority="951">
      <formula>IF(RIGHT(TEXT(AU607,"0.#"),1)=".",FALSE,TRUE)</formula>
    </cfRule>
    <cfRule type="expression" dxfId="1704" priority="952">
      <formula>IF(RIGHT(TEXT(AU607,"0.#"),1)=".",TRUE,FALSE)</formula>
    </cfRule>
  </conditionalFormatting>
  <conditionalFormatting sqref="AQ606">
    <cfRule type="expression" dxfId="1703" priority="943">
      <formula>IF(RIGHT(TEXT(AQ606,"0.#"),1)=".",FALSE,TRUE)</formula>
    </cfRule>
    <cfRule type="expression" dxfId="1702" priority="944">
      <formula>IF(RIGHT(TEXT(AQ606,"0.#"),1)=".",TRUE,FALSE)</formula>
    </cfRule>
  </conditionalFormatting>
  <conditionalFormatting sqref="AQ607">
    <cfRule type="expression" dxfId="1701" priority="941">
      <formula>IF(RIGHT(TEXT(AQ607,"0.#"),1)=".",FALSE,TRUE)</formula>
    </cfRule>
    <cfRule type="expression" dxfId="1700" priority="942">
      <formula>IF(RIGHT(TEXT(AQ607,"0.#"),1)=".",TRUE,FALSE)</formula>
    </cfRule>
  </conditionalFormatting>
  <conditionalFormatting sqref="AQ605">
    <cfRule type="expression" dxfId="1699" priority="939">
      <formula>IF(RIGHT(TEXT(AQ605,"0.#"),1)=".",FALSE,TRUE)</formula>
    </cfRule>
    <cfRule type="expression" dxfId="1698" priority="940">
      <formula>IF(RIGHT(TEXT(AQ605,"0.#"),1)=".",TRUE,FALSE)</formula>
    </cfRule>
  </conditionalFormatting>
  <conditionalFormatting sqref="AE610">
    <cfRule type="expression" dxfId="1697" priority="937">
      <formula>IF(RIGHT(TEXT(AE610,"0.#"),1)=".",FALSE,TRUE)</formula>
    </cfRule>
    <cfRule type="expression" dxfId="1696" priority="938">
      <formula>IF(RIGHT(TEXT(AE610,"0.#"),1)=".",TRUE,FALSE)</formula>
    </cfRule>
  </conditionalFormatting>
  <conditionalFormatting sqref="AE611">
    <cfRule type="expression" dxfId="1695" priority="935">
      <formula>IF(RIGHT(TEXT(AE611,"0.#"),1)=".",FALSE,TRUE)</formula>
    </cfRule>
    <cfRule type="expression" dxfId="1694" priority="936">
      <formula>IF(RIGHT(TEXT(AE611,"0.#"),1)=".",TRUE,FALSE)</formula>
    </cfRule>
  </conditionalFormatting>
  <conditionalFormatting sqref="AE612">
    <cfRule type="expression" dxfId="1693" priority="933">
      <formula>IF(RIGHT(TEXT(AE612,"0.#"),1)=".",FALSE,TRUE)</formula>
    </cfRule>
    <cfRule type="expression" dxfId="1692" priority="934">
      <formula>IF(RIGHT(TEXT(AE612,"0.#"),1)=".",TRUE,FALSE)</formula>
    </cfRule>
  </conditionalFormatting>
  <conditionalFormatting sqref="AU610">
    <cfRule type="expression" dxfId="1691" priority="925">
      <formula>IF(RIGHT(TEXT(AU610,"0.#"),1)=".",FALSE,TRUE)</formula>
    </cfRule>
    <cfRule type="expression" dxfId="1690" priority="926">
      <formula>IF(RIGHT(TEXT(AU610,"0.#"),1)=".",TRUE,FALSE)</formula>
    </cfRule>
  </conditionalFormatting>
  <conditionalFormatting sqref="AU611">
    <cfRule type="expression" dxfId="1689" priority="923">
      <formula>IF(RIGHT(TEXT(AU611,"0.#"),1)=".",FALSE,TRUE)</formula>
    </cfRule>
    <cfRule type="expression" dxfId="1688" priority="924">
      <formula>IF(RIGHT(TEXT(AU611,"0.#"),1)=".",TRUE,FALSE)</formula>
    </cfRule>
  </conditionalFormatting>
  <conditionalFormatting sqref="AU612">
    <cfRule type="expression" dxfId="1687" priority="921">
      <formula>IF(RIGHT(TEXT(AU612,"0.#"),1)=".",FALSE,TRUE)</formula>
    </cfRule>
    <cfRule type="expression" dxfId="1686" priority="922">
      <formula>IF(RIGHT(TEXT(AU612,"0.#"),1)=".",TRUE,FALSE)</formula>
    </cfRule>
  </conditionalFormatting>
  <conditionalFormatting sqref="AQ611">
    <cfRule type="expression" dxfId="1685" priority="913">
      <formula>IF(RIGHT(TEXT(AQ611,"0.#"),1)=".",FALSE,TRUE)</formula>
    </cfRule>
    <cfRule type="expression" dxfId="1684" priority="914">
      <formula>IF(RIGHT(TEXT(AQ611,"0.#"),1)=".",TRUE,FALSE)</formula>
    </cfRule>
  </conditionalFormatting>
  <conditionalFormatting sqref="AQ612">
    <cfRule type="expression" dxfId="1683" priority="911">
      <formula>IF(RIGHT(TEXT(AQ612,"0.#"),1)=".",FALSE,TRUE)</formula>
    </cfRule>
    <cfRule type="expression" dxfId="1682" priority="912">
      <formula>IF(RIGHT(TEXT(AQ612,"0.#"),1)=".",TRUE,FALSE)</formula>
    </cfRule>
  </conditionalFormatting>
  <conditionalFormatting sqref="AQ610">
    <cfRule type="expression" dxfId="1681" priority="909">
      <formula>IF(RIGHT(TEXT(AQ610,"0.#"),1)=".",FALSE,TRUE)</formula>
    </cfRule>
    <cfRule type="expression" dxfId="1680" priority="910">
      <formula>IF(RIGHT(TEXT(AQ610,"0.#"),1)=".",TRUE,FALSE)</formula>
    </cfRule>
  </conditionalFormatting>
  <conditionalFormatting sqref="AE615">
    <cfRule type="expression" dxfId="1679" priority="907">
      <formula>IF(RIGHT(TEXT(AE615,"0.#"),1)=".",FALSE,TRUE)</formula>
    </cfRule>
    <cfRule type="expression" dxfId="1678" priority="908">
      <formula>IF(RIGHT(TEXT(AE615,"0.#"),1)=".",TRUE,FALSE)</formula>
    </cfRule>
  </conditionalFormatting>
  <conditionalFormatting sqref="AE616">
    <cfRule type="expression" dxfId="1677" priority="905">
      <formula>IF(RIGHT(TEXT(AE616,"0.#"),1)=".",FALSE,TRUE)</formula>
    </cfRule>
    <cfRule type="expression" dxfId="1676" priority="906">
      <formula>IF(RIGHT(TEXT(AE616,"0.#"),1)=".",TRUE,FALSE)</formula>
    </cfRule>
  </conditionalFormatting>
  <conditionalFormatting sqref="AE617">
    <cfRule type="expression" dxfId="1675" priority="903">
      <formula>IF(RIGHT(TEXT(AE617,"0.#"),1)=".",FALSE,TRUE)</formula>
    </cfRule>
    <cfRule type="expression" dxfId="1674" priority="904">
      <formula>IF(RIGHT(TEXT(AE617,"0.#"),1)=".",TRUE,FALSE)</formula>
    </cfRule>
  </conditionalFormatting>
  <conditionalFormatting sqref="AU615">
    <cfRule type="expression" dxfId="1673" priority="895">
      <formula>IF(RIGHT(TEXT(AU615,"0.#"),1)=".",FALSE,TRUE)</formula>
    </cfRule>
    <cfRule type="expression" dxfId="1672" priority="896">
      <formula>IF(RIGHT(TEXT(AU615,"0.#"),1)=".",TRUE,FALSE)</formula>
    </cfRule>
  </conditionalFormatting>
  <conditionalFormatting sqref="AU616">
    <cfRule type="expression" dxfId="1671" priority="893">
      <formula>IF(RIGHT(TEXT(AU616,"0.#"),1)=".",FALSE,TRUE)</formula>
    </cfRule>
    <cfRule type="expression" dxfId="1670" priority="894">
      <formula>IF(RIGHT(TEXT(AU616,"0.#"),1)=".",TRUE,FALSE)</formula>
    </cfRule>
  </conditionalFormatting>
  <conditionalFormatting sqref="AU617">
    <cfRule type="expression" dxfId="1669" priority="891">
      <formula>IF(RIGHT(TEXT(AU617,"0.#"),1)=".",FALSE,TRUE)</formula>
    </cfRule>
    <cfRule type="expression" dxfId="1668" priority="892">
      <formula>IF(RIGHT(TEXT(AU617,"0.#"),1)=".",TRUE,FALSE)</formula>
    </cfRule>
  </conditionalFormatting>
  <conditionalFormatting sqref="AQ616">
    <cfRule type="expression" dxfId="1667" priority="883">
      <formula>IF(RIGHT(TEXT(AQ616,"0.#"),1)=".",FALSE,TRUE)</formula>
    </cfRule>
    <cfRule type="expression" dxfId="1666" priority="884">
      <formula>IF(RIGHT(TEXT(AQ616,"0.#"),1)=".",TRUE,FALSE)</formula>
    </cfRule>
  </conditionalFormatting>
  <conditionalFormatting sqref="AQ617">
    <cfRule type="expression" dxfId="1665" priority="881">
      <formula>IF(RIGHT(TEXT(AQ617,"0.#"),1)=".",FALSE,TRUE)</formula>
    </cfRule>
    <cfRule type="expression" dxfId="1664" priority="882">
      <formula>IF(RIGHT(TEXT(AQ617,"0.#"),1)=".",TRUE,FALSE)</formula>
    </cfRule>
  </conditionalFormatting>
  <conditionalFormatting sqref="AQ615">
    <cfRule type="expression" dxfId="1663" priority="879">
      <formula>IF(RIGHT(TEXT(AQ615,"0.#"),1)=".",FALSE,TRUE)</formula>
    </cfRule>
    <cfRule type="expression" dxfId="1662" priority="880">
      <formula>IF(RIGHT(TEXT(AQ615,"0.#"),1)=".",TRUE,FALSE)</formula>
    </cfRule>
  </conditionalFormatting>
  <conditionalFormatting sqref="AE625">
    <cfRule type="expression" dxfId="1661" priority="877">
      <formula>IF(RIGHT(TEXT(AE625,"0.#"),1)=".",FALSE,TRUE)</formula>
    </cfRule>
    <cfRule type="expression" dxfId="1660" priority="878">
      <formula>IF(RIGHT(TEXT(AE625,"0.#"),1)=".",TRUE,FALSE)</formula>
    </cfRule>
  </conditionalFormatting>
  <conditionalFormatting sqref="AE626">
    <cfRule type="expression" dxfId="1659" priority="875">
      <formula>IF(RIGHT(TEXT(AE626,"0.#"),1)=".",FALSE,TRUE)</formula>
    </cfRule>
    <cfRule type="expression" dxfId="1658" priority="876">
      <formula>IF(RIGHT(TEXT(AE626,"0.#"),1)=".",TRUE,FALSE)</formula>
    </cfRule>
  </conditionalFormatting>
  <conditionalFormatting sqref="AE627">
    <cfRule type="expression" dxfId="1657" priority="873">
      <formula>IF(RIGHT(TEXT(AE627,"0.#"),1)=".",FALSE,TRUE)</formula>
    </cfRule>
    <cfRule type="expression" dxfId="1656" priority="874">
      <formula>IF(RIGHT(TEXT(AE627,"0.#"),1)=".",TRUE,FALSE)</formula>
    </cfRule>
  </conditionalFormatting>
  <conditionalFormatting sqref="AU625">
    <cfRule type="expression" dxfId="1655" priority="865">
      <formula>IF(RIGHT(TEXT(AU625,"0.#"),1)=".",FALSE,TRUE)</formula>
    </cfRule>
    <cfRule type="expression" dxfId="1654" priority="866">
      <formula>IF(RIGHT(TEXT(AU625,"0.#"),1)=".",TRUE,FALSE)</formula>
    </cfRule>
  </conditionalFormatting>
  <conditionalFormatting sqref="AU626">
    <cfRule type="expression" dxfId="1653" priority="863">
      <formula>IF(RIGHT(TEXT(AU626,"0.#"),1)=".",FALSE,TRUE)</formula>
    </cfRule>
    <cfRule type="expression" dxfId="1652" priority="864">
      <formula>IF(RIGHT(TEXT(AU626,"0.#"),1)=".",TRUE,FALSE)</formula>
    </cfRule>
  </conditionalFormatting>
  <conditionalFormatting sqref="AU627">
    <cfRule type="expression" dxfId="1651" priority="861">
      <formula>IF(RIGHT(TEXT(AU627,"0.#"),1)=".",FALSE,TRUE)</formula>
    </cfRule>
    <cfRule type="expression" dxfId="1650" priority="862">
      <formula>IF(RIGHT(TEXT(AU627,"0.#"),1)=".",TRUE,FALSE)</formula>
    </cfRule>
  </conditionalFormatting>
  <conditionalFormatting sqref="AQ626">
    <cfRule type="expression" dxfId="1649" priority="853">
      <formula>IF(RIGHT(TEXT(AQ626,"0.#"),1)=".",FALSE,TRUE)</formula>
    </cfRule>
    <cfRule type="expression" dxfId="1648" priority="854">
      <formula>IF(RIGHT(TEXT(AQ626,"0.#"),1)=".",TRUE,FALSE)</formula>
    </cfRule>
  </conditionalFormatting>
  <conditionalFormatting sqref="AQ627">
    <cfRule type="expression" dxfId="1647" priority="851">
      <formula>IF(RIGHT(TEXT(AQ627,"0.#"),1)=".",FALSE,TRUE)</formula>
    </cfRule>
    <cfRule type="expression" dxfId="1646" priority="852">
      <formula>IF(RIGHT(TEXT(AQ627,"0.#"),1)=".",TRUE,FALSE)</formula>
    </cfRule>
  </conditionalFormatting>
  <conditionalFormatting sqref="AQ625">
    <cfRule type="expression" dxfId="1645" priority="849">
      <formula>IF(RIGHT(TEXT(AQ625,"0.#"),1)=".",FALSE,TRUE)</formula>
    </cfRule>
    <cfRule type="expression" dxfId="1644" priority="850">
      <formula>IF(RIGHT(TEXT(AQ625,"0.#"),1)=".",TRUE,FALSE)</formula>
    </cfRule>
  </conditionalFormatting>
  <conditionalFormatting sqref="AE630">
    <cfRule type="expression" dxfId="1643" priority="847">
      <formula>IF(RIGHT(TEXT(AE630,"0.#"),1)=".",FALSE,TRUE)</formula>
    </cfRule>
    <cfRule type="expression" dxfId="1642" priority="848">
      <formula>IF(RIGHT(TEXT(AE630,"0.#"),1)=".",TRUE,FALSE)</formula>
    </cfRule>
  </conditionalFormatting>
  <conditionalFormatting sqref="AE631">
    <cfRule type="expression" dxfId="1641" priority="845">
      <formula>IF(RIGHT(TEXT(AE631,"0.#"),1)=".",FALSE,TRUE)</formula>
    </cfRule>
    <cfRule type="expression" dxfId="1640" priority="846">
      <formula>IF(RIGHT(TEXT(AE631,"0.#"),1)=".",TRUE,FALSE)</formula>
    </cfRule>
  </conditionalFormatting>
  <conditionalFormatting sqref="AE632">
    <cfRule type="expression" dxfId="1639" priority="843">
      <formula>IF(RIGHT(TEXT(AE632,"0.#"),1)=".",FALSE,TRUE)</formula>
    </cfRule>
    <cfRule type="expression" dxfId="1638" priority="844">
      <formula>IF(RIGHT(TEXT(AE632,"0.#"),1)=".",TRUE,FALSE)</formula>
    </cfRule>
  </conditionalFormatting>
  <conditionalFormatting sqref="AU630">
    <cfRule type="expression" dxfId="1637" priority="835">
      <formula>IF(RIGHT(TEXT(AU630,"0.#"),1)=".",FALSE,TRUE)</formula>
    </cfRule>
    <cfRule type="expression" dxfId="1636" priority="836">
      <formula>IF(RIGHT(TEXT(AU630,"0.#"),1)=".",TRUE,FALSE)</formula>
    </cfRule>
  </conditionalFormatting>
  <conditionalFormatting sqref="AU631">
    <cfRule type="expression" dxfId="1635" priority="833">
      <formula>IF(RIGHT(TEXT(AU631,"0.#"),1)=".",FALSE,TRUE)</formula>
    </cfRule>
    <cfRule type="expression" dxfId="1634" priority="834">
      <formula>IF(RIGHT(TEXT(AU631,"0.#"),1)=".",TRUE,FALSE)</formula>
    </cfRule>
  </conditionalFormatting>
  <conditionalFormatting sqref="AU632">
    <cfRule type="expression" dxfId="1633" priority="831">
      <formula>IF(RIGHT(TEXT(AU632,"0.#"),1)=".",FALSE,TRUE)</formula>
    </cfRule>
    <cfRule type="expression" dxfId="1632" priority="832">
      <formula>IF(RIGHT(TEXT(AU632,"0.#"),1)=".",TRUE,FALSE)</formula>
    </cfRule>
  </conditionalFormatting>
  <conditionalFormatting sqref="AQ631">
    <cfRule type="expression" dxfId="1631" priority="823">
      <formula>IF(RIGHT(TEXT(AQ631,"0.#"),1)=".",FALSE,TRUE)</formula>
    </cfRule>
    <cfRule type="expression" dxfId="1630" priority="824">
      <formula>IF(RIGHT(TEXT(AQ631,"0.#"),1)=".",TRUE,FALSE)</formula>
    </cfRule>
  </conditionalFormatting>
  <conditionalFormatting sqref="AQ632">
    <cfRule type="expression" dxfId="1629" priority="821">
      <formula>IF(RIGHT(TEXT(AQ632,"0.#"),1)=".",FALSE,TRUE)</formula>
    </cfRule>
    <cfRule type="expression" dxfId="1628" priority="822">
      <formula>IF(RIGHT(TEXT(AQ632,"0.#"),1)=".",TRUE,FALSE)</formula>
    </cfRule>
  </conditionalFormatting>
  <conditionalFormatting sqref="AQ630">
    <cfRule type="expression" dxfId="1627" priority="819">
      <formula>IF(RIGHT(TEXT(AQ630,"0.#"),1)=".",FALSE,TRUE)</formula>
    </cfRule>
    <cfRule type="expression" dxfId="1626" priority="820">
      <formula>IF(RIGHT(TEXT(AQ630,"0.#"),1)=".",TRUE,FALSE)</formula>
    </cfRule>
  </conditionalFormatting>
  <conditionalFormatting sqref="AE635">
    <cfRule type="expression" dxfId="1625" priority="817">
      <formula>IF(RIGHT(TEXT(AE635,"0.#"),1)=".",FALSE,TRUE)</formula>
    </cfRule>
    <cfRule type="expression" dxfId="1624" priority="818">
      <formula>IF(RIGHT(TEXT(AE635,"0.#"),1)=".",TRUE,FALSE)</formula>
    </cfRule>
  </conditionalFormatting>
  <conditionalFormatting sqref="AE636">
    <cfRule type="expression" dxfId="1623" priority="815">
      <formula>IF(RIGHT(TEXT(AE636,"0.#"),1)=".",FALSE,TRUE)</formula>
    </cfRule>
    <cfRule type="expression" dxfId="1622" priority="816">
      <formula>IF(RIGHT(TEXT(AE636,"0.#"),1)=".",TRUE,FALSE)</formula>
    </cfRule>
  </conditionalFormatting>
  <conditionalFormatting sqref="AE637">
    <cfRule type="expression" dxfId="1621" priority="813">
      <formula>IF(RIGHT(TEXT(AE637,"0.#"),1)=".",FALSE,TRUE)</formula>
    </cfRule>
    <cfRule type="expression" dxfId="1620" priority="814">
      <formula>IF(RIGHT(TEXT(AE637,"0.#"),1)=".",TRUE,FALSE)</formula>
    </cfRule>
  </conditionalFormatting>
  <conditionalFormatting sqref="AU635">
    <cfRule type="expression" dxfId="1619" priority="805">
      <formula>IF(RIGHT(TEXT(AU635,"0.#"),1)=".",FALSE,TRUE)</formula>
    </cfRule>
    <cfRule type="expression" dxfId="1618" priority="806">
      <formula>IF(RIGHT(TEXT(AU635,"0.#"),1)=".",TRUE,FALSE)</formula>
    </cfRule>
  </conditionalFormatting>
  <conditionalFormatting sqref="AU636">
    <cfRule type="expression" dxfId="1617" priority="803">
      <formula>IF(RIGHT(TEXT(AU636,"0.#"),1)=".",FALSE,TRUE)</formula>
    </cfRule>
    <cfRule type="expression" dxfId="1616" priority="804">
      <formula>IF(RIGHT(TEXT(AU636,"0.#"),1)=".",TRUE,FALSE)</formula>
    </cfRule>
  </conditionalFormatting>
  <conditionalFormatting sqref="AU637">
    <cfRule type="expression" dxfId="1615" priority="801">
      <formula>IF(RIGHT(TEXT(AU637,"0.#"),1)=".",FALSE,TRUE)</formula>
    </cfRule>
    <cfRule type="expression" dxfId="1614" priority="802">
      <formula>IF(RIGHT(TEXT(AU637,"0.#"),1)=".",TRUE,FALSE)</formula>
    </cfRule>
  </conditionalFormatting>
  <conditionalFormatting sqref="AQ636">
    <cfRule type="expression" dxfId="1613" priority="793">
      <formula>IF(RIGHT(TEXT(AQ636,"0.#"),1)=".",FALSE,TRUE)</formula>
    </cfRule>
    <cfRule type="expression" dxfId="1612" priority="794">
      <formula>IF(RIGHT(TEXT(AQ636,"0.#"),1)=".",TRUE,FALSE)</formula>
    </cfRule>
  </conditionalFormatting>
  <conditionalFormatting sqref="AQ637">
    <cfRule type="expression" dxfId="1611" priority="791">
      <formula>IF(RIGHT(TEXT(AQ637,"0.#"),1)=".",FALSE,TRUE)</formula>
    </cfRule>
    <cfRule type="expression" dxfId="1610" priority="792">
      <formula>IF(RIGHT(TEXT(AQ637,"0.#"),1)=".",TRUE,FALSE)</formula>
    </cfRule>
  </conditionalFormatting>
  <conditionalFormatting sqref="AQ635">
    <cfRule type="expression" dxfId="1609" priority="789">
      <formula>IF(RIGHT(TEXT(AQ635,"0.#"),1)=".",FALSE,TRUE)</formula>
    </cfRule>
    <cfRule type="expression" dxfId="1608" priority="790">
      <formula>IF(RIGHT(TEXT(AQ635,"0.#"),1)=".",TRUE,FALSE)</formula>
    </cfRule>
  </conditionalFormatting>
  <conditionalFormatting sqref="AE640">
    <cfRule type="expression" dxfId="1607" priority="787">
      <formula>IF(RIGHT(TEXT(AE640,"0.#"),1)=".",FALSE,TRUE)</formula>
    </cfRule>
    <cfRule type="expression" dxfId="1606" priority="788">
      <formula>IF(RIGHT(TEXT(AE640,"0.#"),1)=".",TRUE,FALSE)</formula>
    </cfRule>
  </conditionalFormatting>
  <conditionalFormatting sqref="AM642">
    <cfRule type="expression" dxfId="1605" priority="777">
      <formula>IF(RIGHT(TEXT(AM642,"0.#"),1)=".",FALSE,TRUE)</formula>
    </cfRule>
    <cfRule type="expression" dxfId="1604" priority="778">
      <formula>IF(RIGHT(TEXT(AM642,"0.#"),1)=".",TRUE,FALSE)</formula>
    </cfRule>
  </conditionalFormatting>
  <conditionalFormatting sqref="AE641">
    <cfRule type="expression" dxfId="1603" priority="785">
      <formula>IF(RIGHT(TEXT(AE641,"0.#"),1)=".",FALSE,TRUE)</formula>
    </cfRule>
    <cfRule type="expression" dxfId="1602" priority="786">
      <formula>IF(RIGHT(TEXT(AE641,"0.#"),1)=".",TRUE,FALSE)</formula>
    </cfRule>
  </conditionalFormatting>
  <conditionalFormatting sqref="AE642">
    <cfRule type="expression" dxfId="1601" priority="783">
      <formula>IF(RIGHT(TEXT(AE642,"0.#"),1)=".",FALSE,TRUE)</formula>
    </cfRule>
    <cfRule type="expression" dxfId="1600" priority="784">
      <formula>IF(RIGHT(TEXT(AE642,"0.#"),1)=".",TRUE,FALSE)</formula>
    </cfRule>
  </conditionalFormatting>
  <conditionalFormatting sqref="AM640">
    <cfRule type="expression" dxfId="1599" priority="781">
      <formula>IF(RIGHT(TEXT(AM640,"0.#"),1)=".",FALSE,TRUE)</formula>
    </cfRule>
    <cfRule type="expression" dxfId="1598" priority="782">
      <formula>IF(RIGHT(TEXT(AM640,"0.#"),1)=".",TRUE,FALSE)</formula>
    </cfRule>
  </conditionalFormatting>
  <conditionalFormatting sqref="AM641">
    <cfRule type="expression" dxfId="1597" priority="779">
      <formula>IF(RIGHT(TEXT(AM641,"0.#"),1)=".",FALSE,TRUE)</formula>
    </cfRule>
    <cfRule type="expression" dxfId="1596" priority="780">
      <formula>IF(RIGHT(TEXT(AM641,"0.#"),1)=".",TRUE,FALSE)</formula>
    </cfRule>
  </conditionalFormatting>
  <conditionalFormatting sqref="AU640">
    <cfRule type="expression" dxfId="1595" priority="775">
      <formula>IF(RIGHT(TEXT(AU640,"0.#"),1)=".",FALSE,TRUE)</formula>
    </cfRule>
    <cfRule type="expression" dxfId="1594" priority="776">
      <formula>IF(RIGHT(TEXT(AU640,"0.#"),1)=".",TRUE,FALSE)</formula>
    </cfRule>
  </conditionalFormatting>
  <conditionalFormatting sqref="AU641">
    <cfRule type="expression" dxfId="1593" priority="773">
      <formula>IF(RIGHT(TEXT(AU641,"0.#"),1)=".",FALSE,TRUE)</formula>
    </cfRule>
    <cfRule type="expression" dxfId="1592" priority="774">
      <formula>IF(RIGHT(TEXT(AU641,"0.#"),1)=".",TRUE,FALSE)</formula>
    </cfRule>
  </conditionalFormatting>
  <conditionalFormatting sqref="AU642">
    <cfRule type="expression" dxfId="1591" priority="771">
      <formula>IF(RIGHT(TEXT(AU642,"0.#"),1)=".",FALSE,TRUE)</formula>
    </cfRule>
    <cfRule type="expression" dxfId="1590" priority="772">
      <formula>IF(RIGHT(TEXT(AU642,"0.#"),1)=".",TRUE,FALSE)</formula>
    </cfRule>
  </conditionalFormatting>
  <conditionalFormatting sqref="AI642">
    <cfRule type="expression" dxfId="1589" priority="765">
      <formula>IF(RIGHT(TEXT(AI642,"0.#"),1)=".",FALSE,TRUE)</formula>
    </cfRule>
    <cfRule type="expression" dxfId="1588" priority="766">
      <formula>IF(RIGHT(TEXT(AI642,"0.#"),1)=".",TRUE,FALSE)</formula>
    </cfRule>
  </conditionalFormatting>
  <conditionalFormatting sqref="AI640">
    <cfRule type="expression" dxfId="1587" priority="769">
      <formula>IF(RIGHT(TEXT(AI640,"0.#"),1)=".",FALSE,TRUE)</formula>
    </cfRule>
    <cfRule type="expression" dxfId="1586" priority="770">
      <formula>IF(RIGHT(TEXT(AI640,"0.#"),1)=".",TRUE,FALSE)</formula>
    </cfRule>
  </conditionalFormatting>
  <conditionalFormatting sqref="AI641">
    <cfRule type="expression" dxfId="1585" priority="767">
      <formula>IF(RIGHT(TEXT(AI641,"0.#"),1)=".",FALSE,TRUE)</formula>
    </cfRule>
    <cfRule type="expression" dxfId="1584" priority="768">
      <formula>IF(RIGHT(TEXT(AI641,"0.#"),1)=".",TRUE,FALSE)</formula>
    </cfRule>
  </conditionalFormatting>
  <conditionalFormatting sqref="AQ641">
    <cfRule type="expression" dxfId="1583" priority="763">
      <formula>IF(RIGHT(TEXT(AQ641,"0.#"),1)=".",FALSE,TRUE)</formula>
    </cfRule>
    <cfRule type="expression" dxfId="1582" priority="764">
      <formula>IF(RIGHT(TEXT(AQ641,"0.#"),1)=".",TRUE,FALSE)</formula>
    </cfRule>
  </conditionalFormatting>
  <conditionalFormatting sqref="AQ642">
    <cfRule type="expression" dxfId="1581" priority="761">
      <formula>IF(RIGHT(TEXT(AQ642,"0.#"),1)=".",FALSE,TRUE)</formula>
    </cfRule>
    <cfRule type="expression" dxfId="1580" priority="762">
      <formula>IF(RIGHT(TEXT(AQ642,"0.#"),1)=".",TRUE,FALSE)</formula>
    </cfRule>
  </conditionalFormatting>
  <conditionalFormatting sqref="AQ640">
    <cfRule type="expression" dxfId="1579" priority="759">
      <formula>IF(RIGHT(TEXT(AQ640,"0.#"),1)=".",FALSE,TRUE)</formula>
    </cfRule>
    <cfRule type="expression" dxfId="1578" priority="760">
      <formula>IF(RIGHT(TEXT(AQ640,"0.#"),1)=".",TRUE,FALSE)</formula>
    </cfRule>
  </conditionalFormatting>
  <conditionalFormatting sqref="AE649">
    <cfRule type="expression" dxfId="1577" priority="757">
      <formula>IF(RIGHT(TEXT(AE649,"0.#"),1)=".",FALSE,TRUE)</formula>
    </cfRule>
    <cfRule type="expression" dxfId="1576" priority="758">
      <formula>IF(RIGHT(TEXT(AE649,"0.#"),1)=".",TRUE,FALSE)</formula>
    </cfRule>
  </conditionalFormatting>
  <conditionalFormatting sqref="AE650">
    <cfRule type="expression" dxfId="1575" priority="755">
      <formula>IF(RIGHT(TEXT(AE650,"0.#"),1)=".",FALSE,TRUE)</formula>
    </cfRule>
    <cfRule type="expression" dxfId="1574" priority="756">
      <formula>IF(RIGHT(TEXT(AE650,"0.#"),1)=".",TRUE,FALSE)</formula>
    </cfRule>
  </conditionalFormatting>
  <conditionalFormatting sqref="AE651">
    <cfRule type="expression" dxfId="1573" priority="753">
      <formula>IF(RIGHT(TEXT(AE651,"0.#"),1)=".",FALSE,TRUE)</formula>
    </cfRule>
    <cfRule type="expression" dxfId="1572" priority="754">
      <formula>IF(RIGHT(TEXT(AE651,"0.#"),1)=".",TRUE,FALSE)</formula>
    </cfRule>
  </conditionalFormatting>
  <conditionalFormatting sqref="AU649">
    <cfRule type="expression" dxfId="1571" priority="745">
      <formula>IF(RIGHT(TEXT(AU649,"0.#"),1)=".",FALSE,TRUE)</formula>
    </cfRule>
    <cfRule type="expression" dxfId="1570" priority="746">
      <formula>IF(RIGHT(TEXT(AU649,"0.#"),1)=".",TRUE,FALSE)</formula>
    </cfRule>
  </conditionalFormatting>
  <conditionalFormatting sqref="AU650">
    <cfRule type="expression" dxfId="1569" priority="743">
      <formula>IF(RIGHT(TEXT(AU650,"0.#"),1)=".",FALSE,TRUE)</formula>
    </cfRule>
    <cfRule type="expression" dxfId="1568" priority="744">
      <formula>IF(RIGHT(TEXT(AU650,"0.#"),1)=".",TRUE,FALSE)</formula>
    </cfRule>
  </conditionalFormatting>
  <conditionalFormatting sqref="AU651">
    <cfRule type="expression" dxfId="1567" priority="741">
      <formula>IF(RIGHT(TEXT(AU651,"0.#"),1)=".",FALSE,TRUE)</formula>
    </cfRule>
    <cfRule type="expression" dxfId="1566" priority="742">
      <formula>IF(RIGHT(TEXT(AU651,"0.#"),1)=".",TRUE,FALSE)</formula>
    </cfRule>
  </conditionalFormatting>
  <conditionalFormatting sqref="AQ650">
    <cfRule type="expression" dxfId="1565" priority="733">
      <formula>IF(RIGHT(TEXT(AQ650,"0.#"),1)=".",FALSE,TRUE)</formula>
    </cfRule>
    <cfRule type="expression" dxfId="1564" priority="734">
      <formula>IF(RIGHT(TEXT(AQ650,"0.#"),1)=".",TRUE,FALSE)</formula>
    </cfRule>
  </conditionalFormatting>
  <conditionalFormatting sqref="AQ651">
    <cfRule type="expression" dxfId="1563" priority="731">
      <formula>IF(RIGHT(TEXT(AQ651,"0.#"),1)=".",FALSE,TRUE)</formula>
    </cfRule>
    <cfRule type="expression" dxfId="1562" priority="732">
      <formula>IF(RIGHT(TEXT(AQ651,"0.#"),1)=".",TRUE,FALSE)</formula>
    </cfRule>
  </conditionalFormatting>
  <conditionalFormatting sqref="AQ649">
    <cfRule type="expression" dxfId="1561" priority="729">
      <formula>IF(RIGHT(TEXT(AQ649,"0.#"),1)=".",FALSE,TRUE)</formula>
    </cfRule>
    <cfRule type="expression" dxfId="1560" priority="730">
      <formula>IF(RIGHT(TEXT(AQ649,"0.#"),1)=".",TRUE,FALSE)</formula>
    </cfRule>
  </conditionalFormatting>
  <conditionalFormatting sqref="AE674">
    <cfRule type="expression" dxfId="1559" priority="727">
      <formula>IF(RIGHT(TEXT(AE674,"0.#"),1)=".",FALSE,TRUE)</formula>
    </cfRule>
    <cfRule type="expression" dxfId="1558" priority="728">
      <formula>IF(RIGHT(TEXT(AE674,"0.#"),1)=".",TRUE,FALSE)</formula>
    </cfRule>
  </conditionalFormatting>
  <conditionalFormatting sqref="AE675">
    <cfRule type="expression" dxfId="1557" priority="725">
      <formula>IF(RIGHT(TEXT(AE675,"0.#"),1)=".",FALSE,TRUE)</formula>
    </cfRule>
    <cfRule type="expression" dxfId="1556" priority="726">
      <formula>IF(RIGHT(TEXT(AE675,"0.#"),1)=".",TRUE,FALSE)</formula>
    </cfRule>
  </conditionalFormatting>
  <conditionalFormatting sqref="AE676">
    <cfRule type="expression" dxfId="1555" priority="723">
      <formula>IF(RIGHT(TEXT(AE676,"0.#"),1)=".",FALSE,TRUE)</formula>
    </cfRule>
    <cfRule type="expression" dxfId="1554" priority="724">
      <formula>IF(RIGHT(TEXT(AE676,"0.#"),1)=".",TRUE,FALSE)</formula>
    </cfRule>
  </conditionalFormatting>
  <conditionalFormatting sqref="AU674">
    <cfRule type="expression" dxfId="1553" priority="715">
      <formula>IF(RIGHT(TEXT(AU674,"0.#"),1)=".",FALSE,TRUE)</formula>
    </cfRule>
    <cfRule type="expression" dxfId="1552" priority="716">
      <formula>IF(RIGHT(TEXT(AU674,"0.#"),1)=".",TRUE,FALSE)</formula>
    </cfRule>
  </conditionalFormatting>
  <conditionalFormatting sqref="AU675">
    <cfRule type="expression" dxfId="1551" priority="713">
      <formula>IF(RIGHT(TEXT(AU675,"0.#"),1)=".",FALSE,TRUE)</formula>
    </cfRule>
    <cfRule type="expression" dxfId="1550" priority="714">
      <formula>IF(RIGHT(TEXT(AU675,"0.#"),1)=".",TRUE,FALSE)</formula>
    </cfRule>
  </conditionalFormatting>
  <conditionalFormatting sqref="AU676">
    <cfRule type="expression" dxfId="1549" priority="711">
      <formula>IF(RIGHT(TEXT(AU676,"0.#"),1)=".",FALSE,TRUE)</formula>
    </cfRule>
    <cfRule type="expression" dxfId="1548" priority="712">
      <formula>IF(RIGHT(TEXT(AU676,"0.#"),1)=".",TRUE,FALSE)</formula>
    </cfRule>
  </conditionalFormatting>
  <conditionalFormatting sqref="AQ675">
    <cfRule type="expression" dxfId="1547" priority="703">
      <formula>IF(RIGHT(TEXT(AQ675,"0.#"),1)=".",FALSE,TRUE)</formula>
    </cfRule>
    <cfRule type="expression" dxfId="1546" priority="704">
      <formula>IF(RIGHT(TEXT(AQ675,"0.#"),1)=".",TRUE,FALSE)</formula>
    </cfRule>
  </conditionalFormatting>
  <conditionalFormatting sqref="AQ676">
    <cfRule type="expression" dxfId="1545" priority="701">
      <formula>IF(RIGHT(TEXT(AQ676,"0.#"),1)=".",FALSE,TRUE)</formula>
    </cfRule>
    <cfRule type="expression" dxfId="1544" priority="702">
      <formula>IF(RIGHT(TEXT(AQ676,"0.#"),1)=".",TRUE,FALSE)</formula>
    </cfRule>
  </conditionalFormatting>
  <conditionalFormatting sqref="AQ674">
    <cfRule type="expression" dxfId="1543" priority="699">
      <formula>IF(RIGHT(TEXT(AQ674,"0.#"),1)=".",FALSE,TRUE)</formula>
    </cfRule>
    <cfRule type="expression" dxfId="1542" priority="700">
      <formula>IF(RIGHT(TEXT(AQ674,"0.#"),1)=".",TRUE,FALSE)</formula>
    </cfRule>
  </conditionalFormatting>
  <conditionalFormatting sqref="AE654">
    <cfRule type="expression" dxfId="1541" priority="697">
      <formula>IF(RIGHT(TEXT(AE654,"0.#"),1)=".",FALSE,TRUE)</formula>
    </cfRule>
    <cfRule type="expression" dxfId="1540" priority="698">
      <formula>IF(RIGHT(TEXT(AE654,"0.#"),1)=".",TRUE,FALSE)</formula>
    </cfRule>
  </conditionalFormatting>
  <conditionalFormatting sqref="AE655">
    <cfRule type="expression" dxfId="1539" priority="695">
      <formula>IF(RIGHT(TEXT(AE655,"0.#"),1)=".",FALSE,TRUE)</formula>
    </cfRule>
    <cfRule type="expression" dxfId="1538" priority="696">
      <formula>IF(RIGHT(TEXT(AE655,"0.#"),1)=".",TRUE,FALSE)</formula>
    </cfRule>
  </conditionalFormatting>
  <conditionalFormatting sqref="AE656">
    <cfRule type="expression" dxfId="1537" priority="693">
      <formula>IF(RIGHT(TEXT(AE656,"0.#"),1)=".",FALSE,TRUE)</formula>
    </cfRule>
    <cfRule type="expression" dxfId="1536" priority="694">
      <formula>IF(RIGHT(TEXT(AE656,"0.#"),1)=".",TRUE,FALSE)</formula>
    </cfRule>
  </conditionalFormatting>
  <conditionalFormatting sqref="AU654">
    <cfRule type="expression" dxfId="1535" priority="685">
      <formula>IF(RIGHT(TEXT(AU654,"0.#"),1)=".",FALSE,TRUE)</formula>
    </cfRule>
    <cfRule type="expression" dxfId="1534" priority="686">
      <formula>IF(RIGHT(TEXT(AU654,"0.#"),1)=".",TRUE,FALSE)</formula>
    </cfRule>
  </conditionalFormatting>
  <conditionalFormatting sqref="AU655">
    <cfRule type="expression" dxfId="1533" priority="683">
      <formula>IF(RIGHT(TEXT(AU655,"0.#"),1)=".",FALSE,TRUE)</formula>
    </cfRule>
    <cfRule type="expression" dxfId="1532" priority="684">
      <formula>IF(RIGHT(TEXT(AU655,"0.#"),1)=".",TRUE,FALSE)</formula>
    </cfRule>
  </conditionalFormatting>
  <conditionalFormatting sqref="AQ656">
    <cfRule type="expression" dxfId="1531" priority="671">
      <formula>IF(RIGHT(TEXT(AQ656,"0.#"),1)=".",FALSE,TRUE)</formula>
    </cfRule>
    <cfRule type="expression" dxfId="1530" priority="672">
      <formula>IF(RIGHT(TEXT(AQ656,"0.#"),1)=".",TRUE,FALSE)</formula>
    </cfRule>
  </conditionalFormatting>
  <conditionalFormatting sqref="AQ654">
    <cfRule type="expression" dxfId="1529" priority="669">
      <formula>IF(RIGHT(TEXT(AQ654,"0.#"),1)=".",FALSE,TRUE)</formula>
    </cfRule>
    <cfRule type="expression" dxfId="1528" priority="670">
      <formula>IF(RIGHT(TEXT(AQ654,"0.#"),1)=".",TRUE,FALSE)</formula>
    </cfRule>
  </conditionalFormatting>
  <conditionalFormatting sqref="AE659">
    <cfRule type="expression" dxfId="1527" priority="667">
      <formula>IF(RIGHT(TEXT(AE659,"0.#"),1)=".",FALSE,TRUE)</formula>
    </cfRule>
    <cfRule type="expression" dxfId="1526" priority="668">
      <formula>IF(RIGHT(TEXT(AE659,"0.#"),1)=".",TRUE,FALSE)</formula>
    </cfRule>
  </conditionalFormatting>
  <conditionalFormatting sqref="AE660">
    <cfRule type="expression" dxfId="1525" priority="665">
      <formula>IF(RIGHT(TEXT(AE660,"0.#"),1)=".",FALSE,TRUE)</formula>
    </cfRule>
    <cfRule type="expression" dxfId="1524" priority="666">
      <formula>IF(RIGHT(TEXT(AE660,"0.#"),1)=".",TRUE,FALSE)</formula>
    </cfRule>
  </conditionalFormatting>
  <conditionalFormatting sqref="AE661">
    <cfRule type="expression" dxfId="1523" priority="663">
      <formula>IF(RIGHT(TEXT(AE661,"0.#"),1)=".",FALSE,TRUE)</formula>
    </cfRule>
    <cfRule type="expression" dxfId="1522" priority="664">
      <formula>IF(RIGHT(TEXT(AE661,"0.#"),1)=".",TRUE,FALSE)</formula>
    </cfRule>
  </conditionalFormatting>
  <conditionalFormatting sqref="AU659">
    <cfRule type="expression" dxfId="1521" priority="655">
      <formula>IF(RIGHT(TEXT(AU659,"0.#"),1)=".",FALSE,TRUE)</formula>
    </cfRule>
    <cfRule type="expression" dxfId="1520" priority="656">
      <formula>IF(RIGHT(TEXT(AU659,"0.#"),1)=".",TRUE,FALSE)</formula>
    </cfRule>
  </conditionalFormatting>
  <conditionalFormatting sqref="AU660">
    <cfRule type="expression" dxfId="1519" priority="653">
      <formula>IF(RIGHT(TEXT(AU660,"0.#"),1)=".",FALSE,TRUE)</formula>
    </cfRule>
    <cfRule type="expression" dxfId="1518" priority="654">
      <formula>IF(RIGHT(TEXT(AU660,"0.#"),1)=".",TRUE,FALSE)</formula>
    </cfRule>
  </conditionalFormatting>
  <conditionalFormatting sqref="AU661">
    <cfRule type="expression" dxfId="1517" priority="651">
      <formula>IF(RIGHT(TEXT(AU661,"0.#"),1)=".",FALSE,TRUE)</formula>
    </cfRule>
    <cfRule type="expression" dxfId="1516" priority="652">
      <formula>IF(RIGHT(TEXT(AU661,"0.#"),1)=".",TRUE,FALSE)</formula>
    </cfRule>
  </conditionalFormatting>
  <conditionalFormatting sqref="AQ660">
    <cfRule type="expression" dxfId="1515" priority="643">
      <formula>IF(RIGHT(TEXT(AQ660,"0.#"),1)=".",FALSE,TRUE)</formula>
    </cfRule>
    <cfRule type="expression" dxfId="1514" priority="644">
      <formula>IF(RIGHT(TEXT(AQ660,"0.#"),1)=".",TRUE,FALSE)</formula>
    </cfRule>
  </conditionalFormatting>
  <conditionalFormatting sqref="AQ661">
    <cfRule type="expression" dxfId="1513" priority="641">
      <formula>IF(RIGHT(TEXT(AQ661,"0.#"),1)=".",FALSE,TRUE)</formula>
    </cfRule>
    <cfRule type="expression" dxfId="1512" priority="642">
      <formula>IF(RIGHT(TEXT(AQ661,"0.#"),1)=".",TRUE,FALSE)</formula>
    </cfRule>
  </conditionalFormatting>
  <conditionalFormatting sqref="AQ659">
    <cfRule type="expression" dxfId="1511" priority="639">
      <formula>IF(RIGHT(TEXT(AQ659,"0.#"),1)=".",FALSE,TRUE)</formula>
    </cfRule>
    <cfRule type="expression" dxfId="1510" priority="640">
      <formula>IF(RIGHT(TEXT(AQ659,"0.#"),1)=".",TRUE,FALSE)</formula>
    </cfRule>
  </conditionalFormatting>
  <conditionalFormatting sqref="AE664">
    <cfRule type="expression" dxfId="1509" priority="637">
      <formula>IF(RIGHT(TEXT(AE664,"0.#"),1)=".",FALSE,TRUE)</formula>
    </cfRule>
    <cfRule type="expression" dxfId="1508" priority="638">
      <formula>IF(RIGHT(TEXT(AE664,"0.#"),1)=".",TRUE,FALSE)</formula>
    </cfRule>
  </conditionalFormatting>
  <conditionalFormatting sqref="AE665">
    <cfRule type="expression" dxfId="1507" priority="635">
      <formula>IF(RIGHT(TEXT(AE665,"0.#"),1)=".",FALSE,TRUE)</formula>
    </cfRule>
    <cfRule type="expression" dxfId="1506" priority="636">
      <formula>IF(RIGHT(TEXT(AE665,"0.#"),1)=".",TRUE,FALSE)</formula>
    </cfRule>
  </conditionalFormatting>
  <conditionalFormatting sqref="AE666">
    <cfRule type="expression" dxfId="1505" priority="633">
      <formula>IF(RIGHT(TEXT(AE666,"0.#"),1)=".",FALSE,TRUE)</formula>
    </cfRule>
    <cfRule type="expression" dxfId="1504" priority="634">
      <formula>IF(RIGHT(TEXT(AE666,"0.#"),1)=".",TRUE,FALSE)</formula>
    </cfRule>
  </conditionalFormatting>
  <conditionalFormatting sqref="AU664">
    <cfRule type="expression" dxfId="1503" priority="625">
      <formula>IF(RIGHT(TEXT(AU664,"0.#"),1)=".",FALSE,TRUE)</formula>
    </cfRule>
    <cfRule type="expression" dxfId="1502" priority="626">
      <formula>IF(RIGHT(TEXT(AU664,"0.#"),1)=".",TRUE,FALSE)</formula>
    </cfRule>
  </conditionalFormatting>
  <conditionalFormatting sqref="AU665">
    <cfRule type="expression" dxfId="1501" priority="623">
      <formula>IF(RIGHT(TEXT(AU665,"0.#"),1)=".",FALSE,TRUE)</formula>
    </cfRule>
    <cfRule type="expression" dxfId="1500" priority="624">
      <formula>IF(RIGHT(TEXT(AU665,"0.#"),1)=".",TRUE,FALSE)</formula>
    </cfRule>
  </conditionalFormatting>
  <conditionalFormatting sqref="AU666">
    <cfRule type="expression" dxfId="1499" priority="621">
      <formula>IF(RIGHT(TEXT(AU666,"0.#"),1)=".",FALSE,TRUE)</formula>
    </cfRule>
    <cfRule type="expression" dxfId="1498" priority="622">
      <formula>IF(RIGHT(TEXT(AU666,"0.#"),1)=".",TRUE,FALSE)</formula>
    </cfRule>
  </conditionalFormatting>
  <conditionalFormatting sqref="AQ665">
    <cfRule type="expression" dxfId="1497" priority="613">
      <formula>IF(RIGHT(TEXT(AQ665,"0.#"),1)=".",FALSE,TRUE)</formula>
    </cfRule>
    <cfRule type="expression" dxfId="1496" priority="614">
      <formula>IF(RIGHT(TEXT(AQ665,"0.#"),1)=".",TRUE,FALSE)</formula>
    </cfRule>
  </conditionalFormatting>
  <conditionalFormatting sqref="AQ666">
    <cfRule type="expression" dxfId="1495" priority="611">
      <formula>IF(RIGHT(TEXT(AQ666,"0.#"),1)=".",FALSE,TRUE)</formula>
    </cfRule>
    <cfRule type="expression" dxfId="1494" priority="612">
      <formula>IF(RIGHT(TEXT(AQ666,"0.#"),1)=".",TRUE,FALSE)</formula>
    </cfRule>
  </conditionalFormatting>
  <conditionalFormatting sqref="AQ664">
    <cfRule type="expression" dxfId="1493" priority="609">
      <formula>IF(RIGHT(TEXT(AQ664,"0.#"),1)=".",FALSE,TRUE)</formula>
    </cfRule>
    <cfRule type="expression" dxfId="1492" priority="610">
      <formula>IF(RIGHT(TEXT(AQ664,"0.#"),1)=".",TRUE,FALSE)</formula>
    </cfRule>
  </conditionalFormatting>
  <conditionalFormatting sqref="AE669">
    <cfRule type="expression" dxfId="1491" priority="607">
      <formula>IF(RIGHT(TEXT(AE669,"0.#"),1)=".",FALSE,TRUE)</formula>
    </cfRule>
    <cfRule type="expression" dxfId="1490" priority="608">
      <formula>IF(RIGHT(TEXT(AE669,"0.#"),1)=".",TRUE,FALSE)</formula>
    </cfRule>
  </conditionalFormatting>
  <conditionalFormatting sqref="AE670">
    <cfRule type="expression" dxfId="1489" priority="605">
      <formula>IF(RIGHT(TEXT(AE670,"0.#"),1)=".",FALSE,TRUE)</formula>
    </cfRule>
    <cfRule type="expression" dxfId="1488" priority="606">
      <formula>IF(RIGHT(TEXT(AE670,"0.#"),1)=".",TRUE,FALSE)</formula>
    </cfRule>
  </conditionalFormatting>
  <conditionalFormatting sqref="AE671">
    <cfRule type="expression" dxfId="1487" priority="603">
      <formula>IF(RIGHT(TEXT(AE671,"0.#"),1)=".",FALSE,TRUE)</formula>
    </cfRule>
    <cfRule type="expression" dxfId="1486" priority="604">
      <formula>IF(RIGHT(TEXT(AE671,"0.#"),1)=".",TRUE,FALSE)</formula>
    </cfRule>
  </conditionalFormatting>
  <conditionalFormatting sqref="AU669">
    <cfRule type="expression" dxfId="1485" priority="595">
      <formula>IF(RIGHT(TEXT(AU669,"0.#"),1)=".",FALSE,TRUE)</formula>
    </cfRule>
    <cfRule type="expression" dxfId="1484" priority="596">
      <formula>IF(RIGHT(TEXT(AU669,"0.#"),1)=".",TRUE,FALSE)</formula>
    </cfRule>
  </conditionalFormatting>
  <conditionalFormatting sqref="AU670">
    <cfRule type="expression" dxfId="1483" priority="593">
      <formula>IF(RIGHT(TEXT(AU670,"0.#"),1)=".",FALSE,TRUE)</formula>
    </cfRule>
    <cfRule type="expression" dxfId="1482" priority="594">
      <formula>IF(RIGHT(TEXT(AU670,"0.#"),1)=".",TRUE,FALSE)</formula>
    </cfRule>
  </conditionalFormatting>
  <conditionalFormatting sqref="AU671">
    <cfRule type="expression" dxfId="1481" priority="591">
      <formula>IF(RIGHT(TEXT(AU671,"0.#"),1)=".",FALSE,TRUE)</formula>
    </cfRule>
    <cfRule type="expression" dxfId="1480" priority="592">
      <formula>IF(RIGHT(TEXT(AU671,"0.#"),1)=".",TRUE,FALSE)</formula>
    </cfRule>
  </conditionalFormatting>
  <conditionalFormatting sqref="AQ670">
    <cfRule type="expression" dxfId="1479" priority="583">
      <formula>IF(RIGHT(TEXT(AQ670,"0.#"),1)=".",FALSE,TRUE)</formula>
    </cfRule>
    <cfRule type="expression" dxfId="1478" priority="584">
      <formula>IF(RIGHT(TEXT(AQ670,"0.#"),1)=".",TRUE,FALSE)</formula>
    </cfRule>
  </conditionalFormatting>
  <conditionalFormatting sqref="AQ671">
    <cfRule type="expression" dxfId="1477" priority="581">
      <formula>IF(RIGHT(TEXT(AQ671,"0.#"),1)=".",FALSE,TRUE)</formula>
    </cfRule>
    <cfRule type="expression" dxfId="1476" priority="582">
      <formula>IF(RIGHT(TEXT(AQ671,"0.#"),1)=".",TRUE,FALSE)</formula>
    </cfRule>
  </conditionalFormatting>
  <conditionalFormatting sqref="AQ669">
    <cfRule type="expression" dxfId="1475" priority="579">
      <formula>IF(RIGHT(TEXT(AQ669,"0.#"),1)=".",FALSE,TRUE)</formula>
    </cfRule>
    <cfRule type="expression" dxfId="1474" priority="580">
      <formula>IF(RIGHT(TEXT(AQ669,"0.#"),1)=".",TRUE,FALSE)</formula>
    </cfRule>
  </conditionalFormatting>
  <conditionalFormatting sqref="AE679">
    <cfRule type="expression" dxfId="1473" priority="577">
      <formula>IF(RIGHT(TEXT(AE679,"0.#"),1)=".",FALSE,TRUE)</formula>
    </cfRule>
    <cfRule type="expression" dxfId="1472" priority="578">
      <formula>IF(RIGHT(TEXT(AE679,"0.#"),1)=".",TRUE,FALSE)</formula>
    </cfRule>
  </conditionalFormatting>
  <conditionalFormatting sqref="AE680">
    <cfRule type="expression" dxfId="1471" priority="575">
      <formula>IF(RIGHT(TEXT(AE680,"0.#"),1)=".",FALSE,TRUE)</formula>
    </cfRule>
    <cfRule type="expression" dxfId="1470" priority="576">
      <formula>IF(RIGHT(TEXT(AE680,"0.#"),1)=".",TRUE,FALSE)</formula>
    </cfRule>
  </conditionalFormatting>
  <conditionalFormatting sqref="AE681">
    <cfRule type="expression" dxfId="1469" priority="573">
      <formula>IF(RIGHT(TEXT(AE681,"0.#"),1)=".",FALSE,TRUE)</formula>
    </cfRule>
    <cfRule type="expression" dxfId="1468" priority="574">
      <formula>IF(RIGHT(TEXT(AE681,"0.#"),1)=".",TRUE,FALSE)</formula>
    </cfRule>
  </conditionalFormatting>
  <conditionalFormatting sqref="AU679">
    <cfRule type="expression" dxfId="1467" priority="565">
      <formula>IF(RIGHT(TEXT(AU679,"0.#"),1)=".",FALSE,TRUE)</formula>
    </cfRule>
    <cfRule type="expression" dxfId="1466" priority="566">
      <formula>IF(RIGHT(TEXT(AU679,"0.#"),1)=".",TRUE,FALSE)</formula>
    </cfRule>
  </conditionalFormatting>
  <conditionalFormatting sqref="AU680">
    <cfRule type="expression" dxfId="1465" priority="563">
      <formula>IF(RIGHT(TEXT(AU680,"0.#"),1)=".",FALSE,TRUE)</formula>
    </cfRule>
    <cfRule type="expression" dxfId="1464" priority="564">
      <formula>IF(RIGHT(TEXT(AU680,"0.#"),1)=".",TRUE,FALSE)</formula>
    </cfRule>
  </conditionalFormatting>
  <conditionalFormatting sqref="AU681">
    <cfRule type="expression" dxfId="1463" priority="561">
      <formula>IF(RIGHT(TEXT(AU681,"0.#"),1)=".",FALSE,TRUE)</formula>
    </cfRule>
    <cfRule type="expression" dxfId="1462" priority="562">
      <formula>IF(RIGHT(TEXT(AU681,"0.#"),1)=".",TRUE,FALSE)</formula>
    </cfRule>
  </conditionalFormatting>
  <conditionalFormatting sqref="AQ680">
    <cfRule type="expression" dxfId="1461" priority="553">
      <formula>IF(RIGHT(TEXT(AQ680,"0.#"),1)=".",FALSE,TRUE)</formula>
    </cfRule>
    <cfRule type="expression" dxfId="1460" priority="554">
      <formula>IF(RIGHT(TEXT(AQ680,"0.#"),1)=".",TRUE,FALSE)</formula>
    </cfRule>
  </conditionalFormatting>
  <conditionalFormatting sqref="AQ681">
    <cfRule type="expression" dxfId="1459" priority="551">
      <formula>IF(RIGHT(TEXT(AQ681,"0.#"),1)=".",FALSE,TRUE)</formula>
    </cfRule>
    <cfRule type="expression" dxfId="1458" priority="552">
      <formula>IF(RIGHT(TEXT(AQ681,"0.#"),1)=".",TRUE,FALSE)</formula>
    </cfRule>
  </conditionalFormatting>
  <conditionalFormatting sqref="AQ679">
    <cfRule type="expression" dxfId="1457" priority="549">
      <formula>IF(RIGHT(TEXT(AQ679,"0.#"),1)=".",FALSE,TRUE)</formula>
    </cfRule>
    <cfRule type="expression" dxfId="1456" priority="550">
      <formula>IF(RIGHT(TEXT(AQ679,"0.#"),1)=".",TRUE,FALSE)</formula>
    </cfRule>
  </conditionalFormatting>
  <conditionalFormatting sqref="AE684">
    <cfRule type="expression" dxfId="1455" priority="547">
      <formula>IF(RIGHT(TEXT(AE684,"0.#"),1)=".",FALSE,TRUE)</formula>
    </cfRule>
    <cfRule type="expression" dxfId="1454" priority="548">
      <formula>IF(RIGHT(TEXT(AE684,"0.#"),1)=".",TRUE,FALSE)</formula>
    </cfRule>
  </conditionalFormatting>
  <conditionalFormatting sqref="AE685">
    <cfRule type="expression" dxfId="1453" priority="545">
      <formula>IF(RIGHT(TEXT(AE685,"0.#"),1)=".",FALSE,TRUE)</formula>
    </cfRule>
    <cfRule type="expression" dxfId="1452" priority="546">
      <formula>IF(RIGHT(TEXT(AE685,"0.#"),1)=".",TRUE,FALSE)</formula>
    </cfRule>
  </conditionalFormatting>
  <conditionalFormatting sqref="AE686">
    <cfRule type="expression" dxfId="1451" priority="543">
      <formula>IF(RIGHT(TEXT(AE686,"0.#"),1)=".",FALSE,TRUE)</formula>
    </cfRule>
    <cfRule type="expression" dxfId="1450" priority="544">
      <formula>IF(RIGHT(TEXT(AE686,"0.#"),1)=".",TRUE,FALSE)</formula>
    </cfRule>
  </conditionalFormatting>
  <conditionalFormatting sqref="AU684">
    <cfRule type="expression" dxfId="1449" priority="535">
      <formula>IF(RIGHT(TEXT(AU684,"0.#"),1)=".",FALSE,TRUE)</formula>
    </cfRule>
    <cfRule type="expression" dxfId="1448" priority="536">
      <formula>IF(RIGHT(TEXT(AU684,"0.#"),1)=".",TRUE,FALSE)</formula>
    </cfRule>
  </conditionalFormatting>
  <conditionalFormatting sqref="AU685">
    <cfRule type="expression" dxfId="1447" priority="533">
      <formula>IF(RIGHT(TEXT(AU685,"0.#"),1)=".",FALSE,TRUE)</formula>
    </cfRule>
    <cfRule type="expression" dxfId="1446" priority="534">
      <formula>IF(RIGHT(TEXT(AU685,"0.#"),1)=".",TRUE,FALSE)</formula>
    </cfRule>
  </conditionalFormatting>
  <conditionalFormatting sqref="AU686">
    <cfRule type="expression" dxfId="1445" priority="531">
      <formula>IF(RIGHT(TEXT(AU686,"0.#"),1)=".",FALSE,TRUE)</formula>
    </cfRule>
    <cfRule type="expression" dxfId="1444" priority="532">
      <formula>IF(RIGHT(TEXT(AU686,"0.#"),1)=".",TRUE,FALSE)</formula>
    </cfRule>
  </conditionalFormatting>
  <conditionalFormatting sqref="AQ685">
    <cfRule type="expression" dxfId="1443" priority="523">
      <formula>IF(RIGHT(TEXT(AQ685,"0.#"),1)=".",FALSE,TRUE)</formula>
    </cfRule>
    <cfRule type="expression" dxfId="1442" priority="524">
      <formula>IF(RIGHT(TEXT(AQ685,"0.#"),1)=".",TRUE,FALSE)</formula>
    </cfRule>
  </conditionalFormatting>
  <conditionalFormatting sqref="AQ686">
    <cfRule type="expression" dxfId="1441" priority="521">
      <formula>IF(RIGHT(TEXT(AQ686,"0.#"),1)=".",FALSE,TRUE)</formula>
    </cfRule>
    <cfRule type="expression" dxfId="1440" priority="522">
      <formula>IF(RIGHT(TEXT(AQ686,"0.#"),1)=".",TRUE,FALSE)</formula>
    </cfRule>
  </conditionalFormatting>
  <conditionalFormatting sqref="AQ684">
    <cfRule type="expression" dxfId="1439" priority="519">
      <formula>IF(RIGHT(TEXT(AQ684,"0.#"),1)=".",FALSE,TRUE)</formula>
    </cfRule>
    <cfRule type="expression" dxfId="1438" priority="520">
      <formula>IF(RIGHT(TEXT(AQ684,"0.#"),1)=".",TRUE,FALSE)</formula>
    </cfRule>
  </conditionalFormatting>
  <conditionalFormatting sqref="AE689">
    <cfRule type="expression" dxfId="1437" priority="517">
      <formula>IF(RIGHT(TEXT(AE689,"0.#"),1)=".",FALSE,TRUE)</formula>
    </cfRule>
    <cfRule type="expression" dxfId="1436" priority="518">
      <formula>IF(RIGHT(TEXT(AE689,"0.#"),1)=".",TRUE,FALSE)</formula>
    </cfRule>
  </conditionalFormatting>
  <conditionalFormatting sqref="AE690">
    <cfRule type="expression" dxfId="1435" priority="515">
      <formula>IF(RIGHT(TEXT(AE690,"0.#"),1)=".",FALSE,TRUE)</formula>
    </cfRule>
    <cfRule type="expression" dxfId="1434" priority="516">
      <formula>IF(RIGHT(TEXT(AE690,"0.#"),1)=".",TRUE,FALSE)</formula>
    </cfRule>
  </conditionalFormatting>
  <conditionalFormatting sqref="AE691">
    <cfRule type="expression" dxfId="1433" priority="513">
      <formula>IF(RIGHT(TEXT(AE691,"0.#"),1)=".",FALSE,TRUE)</formula>
    </cfRule>
    <cfRule type="expression" dxfId="1432" priority="514">
      <formula>IF(RIGHT(TEXT(AE691,"0.#"),1)=".",TRUE,FALSE)</formula>
    </cfRule>
  </conditionalFormatting>
  <conditionalFormatting sqref="AU689">
    <cfRule type="expression" dxfId="1431" priority="505">
      <formula>IF(RIGHT(TEXT(AU689,"0.#"),1)=".",FALSE,TRUE)</formula>
    </cfRule>
    <cfRule type="expression" dxfId="1430" priority="506">
      <formula>IF(RIGHT(TEXT(AU689,"0.#"),1)=".",TRUE,FALSE)</formula>
    </cfRule>
  </conditionalFormatting>
  <conditionalFormatting sqref="AU690">
    <cfRule type="expression" dxfId="1429" priority="503">
      <formula>IF(RIGHT(TEXT(AU690,"0.#"),1)=".",FALSE,TRUE)</formula>
    </cfRule>
    <cfRule type="expression" dxfId="1428" priority="504">
      <formula>IF(RIGHT(TEXT(AU690,"0.#"),1)=".",TRUE,FALSE)</formula>
    </cfRule>
  </conditionalFormatting>
  <conditionalFormatting sqref="AU691">
    <cfRule type="expression" dxfId="1427" priority="501">
      <formula>IF(RIGHT(TEXT(AU691,"0.#"),1)=".",FALSE,TRUE)</formula>
    </cfRule>
    <cfRule type="expression" dxfId="1426" priority="502">
      <formula>IF(RIGHT(TEXT(AU691,"0.#"),1)=".",TRUE,FALSE)</formula>
    </cfRule>
  </conditionalFormatting>
  <conditionalFormatting sqref="AQ690">
    <cfRule type="expression" dxfId="1425" priority="493">
      <formula>IF(RIGHT(TEXT(AQ690,"0.#"),1)=".",FALSE,TRUE)</formula>
    </cfRule>
    <cfRule type="expression" dxfId="1424" priority="494">
      <formula>IF(RIGHT(TEXT(AQ690,"0.#"),1)=".",TRUE,FALSE)</formula>
    </cfRule>
  </conditionalFormatting>
  <conditionalFormatting sqref="AQ691">
    <cfRule type="expression" dxfId="1423" priority="491">
      <formula>IF(RIGHT(TEXT(AQ691,"0.#"),1)=".",FALSE,TRUE)</formula>
    </cfRule>
    <cfRule type="expression" dxfId="1422" priority="492">
      <formula>IF(RIGHT(TEXT(AQ691,"0.#"),1)=".",TRUE,FALSE)</formula>
    </cfRule>
  </conditionalFormatting>
  <conditionalFormatting sqref="AQ689">
    <cfRule type="expression" dxfId="1421" priority="489">
      <formula>IF(RIGHT(TEXT(AQ689,"0.#"),1)=".",FALSE,TRUE)</formula>
    </cfRule>
    <cfRule type="expression" dxfId="1420" priority="490">
      <formula>IF(RIGHT(TEXT(AQ689,"0.#"),1)=".",TRUE,FALSE)</formula>
    </cfRule>
  </conditionalFormatting>
  <conditionalFormatting sqref="AE694">
    <cfRule type="expression" dxfId="1419" priority="487">
      <formula>IF(RIGHT(TEXT(AE694,"0.#"),1)=".",FALSE,TRUE)</formula>
    </cfRule>
    <cfRule type="expression" dxfId="1418" priority="488">
      <formula>IF(RIGHT(TEXT(AE694,"0.#"),1)=".",TRUE,FALSE)</formula>
    </cfRule>
  </conditionalFormatting>
  <conditionalFormatting sqref="AM696">
    <cfRule type="expression" dxfId="1417" priority="477">
      <formula>IF(RIGHT(TEXT(AM696,"0.#"),1)=".",FALSE,TRUE)</formula>
    </cfRule>
    <cfRule type="expression" dxfId="1416" priority="478">
      <formula>IF(RIGHT(TEXT(AM696,"0.#"),1)=".",TRUE,FALSE)</formula>
    </cfRule>
  </conditionalFormatting>
  <conditionalFormatting sqref="AE695">
    <cfRule type="expression" dxfId="1415" priority="485">
      <formula>IF(RIGHT(TEXT(AE695,"0.#"),1)=".",FALSE,TRUE)</formula>
    </cfRule>
    <cfRule type="expression" dxfId="1414" priority="486">
      <formula>IF(RIGHT(TEXT(AE695,"0.#"),1)=".",TRUE,FALSE)</formula>
    </cfRule>
  </conditionalFormatting>
  <conditionalFormatting sqref="AE696">
    <cfRule type="expression" dxfId="1413" priority="483">
      <formula>IF(RIGHT(TEXT(AE696,"0.#"),1)=".",FALSE,TRUE)</formula>
    </cfRule>
    <cfRule type="expression" dxfId="1412" priority="484">
      <formula>IF(RIGHT(TEXT(AE696,"0.#"),1)=".",TRUE,FALSE)</formula>
    </cfRule>
  </conditionalFormatting>
  <conditionalFormatting sqref="AM694">
    <cfRule type="expression" dxfId="1411" priority="481">
      <formula>IF(RIGHT(TEXT(AM694,"0.#"),1)=".",FALSE,TRUE)</formula>
    </cfRule>
    <cfRule type="expression" dxfId="1410" priority="482">
      <formula>IF(RIGHT(TEXT(AM694,"0.#"),1)=".",TRUE,FALSE)</formula>
    </cfRule>
  </conditionalFormatting>
  <conditionalFormatting sqref="AM695">
    <cfRule type="expression" dxfId="1409" priority="479">
      <formula>IF(RIGHT(TEXT(AM695,"0.#"),1)=".",FALSE,TRUE)</formula>
    </cfRule>
    <cfRule type="expression" dxfId="1408" priority="480">
      <formula>IF(RIGHT(TEXT(AM695,"0.#"),1)=".",TRUE,FALSE)</formula>
    </cfRule>
  </conditionalFormatting>
  <conditionalFormatting sqref="AU694">
    <cfRule type="expression" dxfId="1407" priority="475">
      <formula>IF(RIGHT(TEXT(AU694,"0.#"),1)=".",FALSE,TRUE)</formula>
    </cfRule>
    <cfRule type="expression" dxfId="1406" priority="476">
      <formula>IF(RIGHT(TEXT(AU694,"0.#"),1)=".",TRUE,FALSE)</formula>
    </cfRule>
  </conditionalFormatting>
  <conditionalFormatting sqref="AU695">
    <cfRule type="expression" dxfId="1405" priority="473">
      <formula>IF(RIGHT(TEXT(AU695,"0.#"),1)=".",FALSE,TRUE)</formula>
    </cfRule>
    <cfRule type="expression" dxfId="1404" priority="474">
      <formula>IF(RIGHT(TEXT(AU695,"0.#"),1)=".",TRUE,FALSE)</formula>
    </cfRule>
  </conditionalFormatting>
  <conditionalFormatting sqref="AU696">
    <cfRule type="expression" dxfId="1403" priority="471">
      <formula>IF(RIGHT(TEXT(AU696,"0.#"),1)=".",FALSE,TRUE)</formula>
    </cfRule>
    <cfRule type="expression" dxfId="1402" priority="472">
      <formula>IF(RIGHT(TEXT(AU696,"0.#"),1)=".",TRUE,FALSE)</formula>
    </cfRule>
  </conditionalFormatting>
  <conditionalFormatting sqref="AI694">
    <cfRule type="expression" dxfId="1401" priority="469">
      <formula>IF(RIGHT(TEXT(AI694,"0.#"),1)=".",FALSE,TRUE)</formula>
    </cfRule>
    <cfRule type="expression" dxfId="1400" priority="470">
      <formula>IF(RIGHT(TEXT(AI694,"0.#"),1)=".",TRUE,FALSE)</formula>
    </cfRule>
  </conditionalFormatting>
  <conditionalFormatting sqref="AI695">
    <cfRule type="expression" dxfId="1399" priority="467">
      <formula>IF(RIGHT(TEXT(AI695,"0.#"),1)=".",FALSE,TRUE)</formula>
    </cfRule>
    <cfRule type="expression" dxfId="1398" priority="468">
      <formula>IF(RIGHT(TEXT(AI695,"0.#"),1)=".",TRUE,FALSE)</formula>
    </cfRule>
  </conditionalFormatting>
  <conditionalFormatting sqref="AQ695">
    <cfRule type="expression" dxfId="1397" priority="463">
      <formula>IF(RIGHT(TEXT(AQ695,"0.#"),1)=".",FALSE,TRUE)</formula>
    </cfRule>
    <cfRule type="expression" dxfId="1396" priority="464">
      <formula>IF(RIGHT(TEXT(AQ695,"0.#"),1)=".",TRUE,FALSE)</formula>
    </cfRule>
  </conditionalFormatting>
  <conditionalFormatting sqref="AQ696">
    <cfRule type="expression" dxfId="1395" priority="461">
      <formula>IF(RIGHT(TEXT(AQ696,"0.#"),1)=".",FALSE,TRUE)</formula>
    </cfRule>
    <cfRule type="expression" dxfId="1394" priority="462">
      <formula>IF(RIGHT(TEXT(AQ696,"0.#"),1)=".",TRUE,FALSE)</formula>
    </cfRule>
  </conditionalFormatting>
  <conditionalFormatting sqref="AU101">
    <cfRule type="expression" dxfId="1393" priority="457">
      <formula>IF(RIGHT(TEXT(AU101,"0.#"),1)=".",FALSE,TRUE)</formula>
    </cfRule>
    <cfRule type="expression" dxfId="1392" priority="458">
      <formula>IF(RIGHT(TEXT(AU101,"0.#"),1)=".",TRUE,FALSE)</formula>
    </cfRule>
  </conditionalFormatting>
  <conditionalFormatting sqref="AU102">
    <cfRule type="expression" dxfId="1391" priority="455">
      <formula>IF(RIGHT(TEXT(AU102,"0.#"),1)=".",FALSE,TRUE)</formula>
    </cfRule>
    <cfRule type="expression" dxfId="1390" priority="456">
      <formula>IF(RIGHT(TEXT(AU102,"0.#"),1)=".",TRUE,FALSE)</formula>
    </cfRule>
  </conditionalFormatting>
  <conditionalFormatting sqref="AU104">
    <cfRule type="expression" dxfId="1389" priority="451">
      <formula>IF(RIGHT(TEXT(AU104,"0.#"),1)=".",FALSE,TRUE)</formula>
    </cfRule>
    <cfRule type="expression" dxfId="1388" priority="452">
      <formula>IF(RIGHT(TEXT(AU104,"0.#"),1)=".",TRUE,FALSE)</formula>
    </cfRule>
  </conditionalFormatting>
  <conditionalFormatting sqref="AU105">
    <cfRule type="expression" dxfId="1387" priority="449">
      <formula>IF(RIGHT(TEXT(AU105,"0.#"),1)=".",FALSE,TRUE)</formula>
    </cfRule>
    <cfRule type="expression" dxfId="1386" priority="450">
      <formula>IF(RIGHT(TEXT(AU105,"0.#"),1)=".",TRUE,FALSE)</formula>
    </cfRule>
  </conditionalFormatting>
  <conditionalFormatting sqref="AU107">
    <cfRule type="expression" dxfId="1385" priority="445">
      <formula>IF(RIGHT(TEXT(AU107,"0.#"),1)=".",FALSE,TRUE)</formula>
    </cfRule>
    <cfRule type="expression" dxfId="1384" priority="446">
      <formula>IF(RIGHT(TEXT(AU107,"0.#"),1)=".",TRUE,FALSE)</formula>
    </cfRule>
  </conditionalFormatting>
  <conditionalFormatting sqref="AU108">
    <cfRule type="expression" dxfId="1383" priority="443">
      <formula>IF(RIGHT(TEXT(AU108,"0.#"),1)=".",FALSE,TRUE)</formula>
    </cfRule>
    <cfRule type="expression" dxfId="1382" priority="444">
      <formula>IF(RIGHT(TEXT(AU108,"0.#"),1)=".",TRUE,FALSE)</formula>
    </cfRule>
  </conditionalFormatting>
  <conditionalFormatting sqref="AU110">
    <cfRule type="expression" dxfId="1381" priority="441">
      <formula>IF(RIGHT(TEXT(AU110,"0.#"),1)=".",FALSE,TRUE)</formula>
    </cfRule>
    <cfRule type="expression" dxfId="1380" priority="442">
      <formula>IF(RIGHT(TEXT(AU110,"0.#"),1)=".",TRUE,FALSE)</formula>
    </cfRule>
  </conditionalFormatting>
  <conditionalFormatting sqref="AU111">
    <cfRule type="expression" dxfId="1379" priority="439">
      <formula>IF(RIGHT(TEXT(AU111,"0.#"),1)=".",FALSE,TRUE)</formula>
    </cfRule>
    <cfRule type="expression" dxfId="1378" priority="440">
      <formula>IF(RIGHT(TEXT(AU111,"0.#"),1)=".",TRUE,FALSE)</formula>
    </cfRule>
  </conditionalFormatting>
  <conditionalFormatting sqref="AU113">
    <cfRule type="expression" dxfId="1377" priority="437">
      <formula>IF(RIGHT(TEXT(AU113,"0.#"),1)=".",FALSE,TRUE)</formula>
    </cfRule>
    <cfRule type="expression" dxfId="1376" priority="438">
      <formula>IF(RIGHT(TEXT(AU113,"0.#"),1)=".",TRUE,FALSE)</formula>
    </cfRule>
  </conditionalFormatting>
  <conditionalFormatting sqref="AU114">
    <cfRule type="expression" dxfId="1375" priority="435">
      <formula>IF(RIGHT(TEXT(AU114,"0.#"),1)=".",FALSE,TRUE)</formula>
    </cfRule>
    <cfRule type="expression" dxfId="1374" priority="436">
      <formula>IF(RIGHT(TEXT(AU114,"0.#"),1)=".",TRUE,FALSE)</formula>
    </cfRule>
  </conditionalFormatting>
  <conditionalFormatting sqref="AM489">
    <cfRule type="expression" dxfId="1373" priority="429">
      <formula>IF(RIGHT(TEXT(AM489,"0.#"),1)=".",FALSE,TRUE)</formula>
    </cfRule>
    <cfRule type="expression" dxfId="1372" priority="430">
      <formula>IF(RIGHT(TEXT(AM489,"0.#"),1)=".",TRUE,FALSE)</formula>
    </cfRule>
  </conditionalFormatting>
  <conditionalFormatting sqref="AM487">
    <cfRule type="expression" dxfId="1371" priority="433">
      <formula>IF(RIGHT(TEXT(AM487,"0.#"),1)=".",FALSE,TRUE)</formula>
    </cfRule>
    <cfRule type="expression" dxfId="1370" priority="434">
      <formula>IF(RIGHT(TEXT(AM487,"0.#"),1)=".",TRUE,FALSE)</formula>
    </cfRule>
  </conditionalFormatting>
  <conditionalFormatting sqref="AM488">
    <cfRule type="expression" dxfId="1369" priority="431">
      <formula>IF(RIGHT(TEXT(AM488,"0.#"),1)=".",FALSE,TRUE)</formula>
    </cfRule>
    <cfRule type="expression" dxfId="1368" priority="432">
      <formula>IF(RIGHT(TEXT(AM488,"0.#"),1)=".",TRUE,FALSE)</formula>
    </cfRule>
  </conditionalFormatting>
  <conditionalFormatting sqref="AI489">
    <cfRule type="expression" dxfId="1367" priority="423">
      <formula>IF(RIGHT(TEXT(AI489,"0.#"),1)=".",FALSE,TRUE)</formula>
    </cfRule>
    <cfRule type="expression" dxfId="1366" priority="424">
      <formula>IF(RIGHT(TEXT(AI489,"0.#"),1)=".",TRUE,FALSE)</formula>
    </cfRule>
  </conditionalFormatting>
  <conditionalFormatting sqref="AI487">
    <cfRule type="expression" dxfId="1365" priority="427">
      <formula>IF(RIGHT(TEXT(AI487,"0.#"),1)=".",FALSE,TRUE)</formula>
    </cfRule>
    <cfRule type="expression" dxfId="1364" priority="428">
      <formula>IF(RIGHT(TEXT(AI487,"0.#"),1)=".",TRUE,FALSE)</formula>
    </cfRule>
  </conditionalFormatting>
  <conditionalFormatting sqref="AI488">
    <cfRule type="expression" dxfId="1363" priority="425">
      <formula>IF(RIGHT(TEXT(AI488,"0.#"),1)=".",FALSE,TRUE)</formula>
    </cfRule>
    <cfRule type="expression" dxfId="1362" priority="426">
      <formula>IF(RIGHT(TEXT(AI488,"0.#"),1)=".",TRUE,FALSE)</formula>
    </cfRule>
  </conditionalFormatting>
  <conditionalFormatting sqref="AM514">
    <cfRule type="expression" dxfId="1361" priority="417">
      <formula>IF(RIGHT(TEXT(AM514,"0.#"),1)=".",FALSE,TRUE)</formula>
    </cfRule>
    <cfRule type="expression" dxfId="1360" priority="418">
      <formula>IF(RIGHT(TEXT(AM514,"0.#"),1)=".",TRUE,FALSE)</formula>
    </cfRule>
  </conditionalFormatting>
  <conditionalFormatting sqref="AM512">
    <cfRule type="expression" dxfId="1359" priority="421">
      <formula>IF(RIGHT(TEXT(AM512,"0.#"),1)=".",FALSE,TRUE)</formula>
    </cfRule>
    <cfRule type="expression" dxfId="1358" priority="422">
      <formula>IF(RIGHT(TEXT(AM512,"0.#"),1)=".",TRUE,FALSE)</formula>
    </cfRule>
  </conditionalFormatting>
  <conditionalFormatting sqref="AM513">
    <cfRule type="expression" dxfId="1357" priority="419">
      <formula>IF(RIGHT(TEXT(AM513,"0.#"),1)=".",FALSE,TRUE)</formula>
    </cfRule>
    <cfRule type="expression" dxfId="1356" priority="420">
      <formula>IF(RIGHT(TEXT(AM513,"0.#"),1)=".",TRUE,FALSE)</formula>
    </cfRule>
  </conditionalFormatting>
  <conditionalFormatting sqref="AI514">
    <cfRule type="expression" dxfId="1355" priority="411">
      <formula>IF(RIGHT(TEXT(AI514,"0.#"),1)=".",FALSE,TRUE)</formula>
    </cfRule>
    <cfRule type="expression" dxfId="1354" priority="412">
      <formula>IF(RIGHT(TEXT(AI514,"0.#"),1)=".",TRUE,FALSE)</formula>
    </cfRule>
  </conditionalFormatting>
  <conditionalFormatting sqref="AI512">
    <cfRule type="expression" dxfId="1353" priority="415">
      <formula>IF(RIGHT(TEXT(AI512,"0.#"),1)=".",FALSE,TRUE)</formula>
    </cfRule>
    <cfRule type="expression" dxfId="1352" priority="416">
      <formula>IF(RIGHT(TEXT(AI512,"0.#"),1)=".",TRUE,FALSE)</formula>
    </cfRule>
  </conditionalFormatting>
  <conditionalFormatting sqref="AI513">
    <cfRule type="expression" dxfId="1351" priority="413">
      <formula>IF(RIGHT(TEXT(AI513,"0.#"),1)=".",FALSE,TRUE)</formula>
    </cfRule>
    <cfRule type="expression" dxfId="1350" priority="414">
      <formula>IF(RIGHT(TEXT(AI513,"0.#"),1)=".",TRUE,FALSE)</formula>
    </cfRule>
  </conditionalFormatting>
  <conditionalFormatting sqref="AM519">
    <cfRule type="expression" dxfId="1349" priority="357">
      <formula>IF(RIGHT(TEXT(AM519,"0.#"),1)=".",FALSE,TRUE)</formula>
    </cfRule>
    <cfRule type="expression" dxfId="1348" priority="358">
      <formula>IF(RIGHT(TEXT(AM519,"0.#"),1)=".",TRUE,FALSE)</formula>
    </cfRule>
  </conditionalFormatting>
  <conditionalFormatting sqref="AM517">
    <cfRule type="expression" dxfId="1347" priority="361">
      <formula>IF(RIGHT(TEXT(AM517,"0.#"),1)=".",FALSE,TRUE)</formula>
    </cfRule>
    <cfRule type="expression" dxfId="1346" priority="362">
      <formula>IF(RIGHT(TEXT(AM517,"0.#"),1)=".",TRUE,FALSE)</formula>
    </cfRule>
  </conditionalFormatting>
  <conditionalFormatting sqref="AM518">
    <cfRule type="expression" dxfId="1345" priority="359">
      <formula>IF(RIGHT(TEXT(AM518,"0.#"),1)=".",FALSE,TRUE)</formula>
    </cfRule>
    <cfRule type="expression" dxfId="1344" priority="360">
      <formula>IF(RIGHT(TEXT(AM518,"0.#"),1)=".",TRUE,FALSE)</formula>
    </cfRule>
  </conditionalFormatting>
  <conditionalFormatting sqref="AI519">
    <cfRule type="expression" dxfId="1343" priority="351">
      <formula>IF(RIGHT(TEXT(AI519,"0.#"),1)=".",FALSE,TRUE)</formula>
    </cfRule>
    <cfRule type="expression" dxfId="1342" priority="352">
      <formula>IF(RIGHT(TEXT(AI519,"0.#"),1)=".",TRUE,FALSE)</formula>
    </cfRule>
  </conditionalFormatting>
  <conditionalFormatting sqref="AI517">
    <cfRule type="expression" dxfId="1341" priority="355">
      <formula>IF(RIGHT(TEXT(AI517,"0.#"),1)=".",FALSE,TRUE)</formula>
    </cfRule>
    <cfRule type="expression" dxfId="1340" priority="356">
      <formula>IF(RIGHT(TEXT(AI517,"0.#"),1)=".",TRUE,FALSE)</formula>
    </cfRule>
  </conditionalFormatting>
  <conditionalFormatting sqref="AI518">
    <cfRule type="expression" dxfId="1339" priority="353">
      <formula>IF(RIGHT(TEXT(AI518,"0.#"),1)=".",FALSE,TRUE)</formula>
    </cfRule>
    <cfRule type="expression" dxfId="1338" priority="354">
      <formula>IF(RIGHT(TEXT(AI518,"0.#"),1)=".",TRUE,FALSE)</formula>
    </cfRule>
  </conditionalFormatting>
  <conditionalFormatting sqref="AM524">
    <cfRule type="expression" dxfId="1337" priority="345">
      <formula>IF(RIGHT(TEXT(AM524,"0.#"),1)=".",FALSE,TRUE)</formula>
    </cfRule>
    <cfRule type="expression" dxfId="1336" priority="346">
      <formula>IF(RIGHT(TEXT(AM524,"0.#"),1)=".",TRUE,FALSE)</formula>
    </cfRule>
  </conditionalFormatting>
  <conditionalFormatting sqref="AM522">
    <cfRule type="expression" dxfId="1335" priority="349">
      <formula>IF(RIGHT(TEXT(AM522,"0.#"),1)=".",FALSE,TRUE)</formula>
    </cfRule>
    <cfRule type="expression" dxfId="1334" priority="350">
      <formula>IF(RIGHT(TEXT(AM522,"0.#"),1)=".",TRUE,FALSE)</formula>
    </cfRule>
  </conditionalFormatting>
  <conditionalFormatting sqref="AM523">
    <cfRule type="expression" dxfId="1333" priority="347">
      <formula>IF(RIGHT(TEXT(AM523,"0.#"),1)=".",FALSE,TRUE)</formula>
    </cfRule>
    <cfRule type="expression" dxfId="1332" priority="348">
      <formula>IF(RIGHT(TEXT(AM523,"0.#"),1)=".",TRUE,FALSE)</formula>
    </cfRule>
  </conditionalFormatting>
  <conditionalFormatting sqref="AI524">
    <cfRule type="expression" dxfId="1331" priority="339">
      <formula>IF(RIGHT(TEXT(AI524,"0.#"),1)=".",FALSE,TRUE)</formula>
    </cfRule>
    <cfRule type="expression" dxfId="1330" priority="340">
      <formula>IF(RIGHT(TEXT(AI524,"0.#"),1)=".",TRUE,FALSE)</formula>
    </cfRule>
  </conditionalFormatting>
  <conditionalFormatting sqref="AI522">
    <cfRule type="expression" dxfId="1329" priority="343">
      <formula>IF(RIGHT(TEXT(AI522,"0.#"),1)=".",FALSE,TRUE)</formula>
    </cfRule>
    <cfRule type="expression" dxfId="1328" priority="344">
      <formula>IF(RIGHT(TEXT(AI522,"0.#"),1)=".",TRUE,FALSE)</formula>
    </cfRule>
  </conditionalFormatting>
  <conditionalFormatting sqref="AI523">
    <cfRule type="expression" dxfId="1327" priority="341">
      <formula>IF(RIGHT(TEXT(AI523,"0.#"),1)=".",FALSE,TRUE)</formula>
    </cfRule>
    <cfRule type="expression" dxfId="1326" priority="342">
      <formula>IF(RIGHT(TEXT(AI523,"0.#"),1)=".",TRUE,FALSE)</formula>
    </cfRule>
  </conditionalFormatting>
  <conditionalFormatting sqref="AM529">
    <cfRule type="expression" dxfId="1325" priority="333">
      <formula>IF(RIGHT(TEXT(AM529,"0.#"),1)=".",FALSE,TRUE)</formula>
    </cfRule>
    <cfRule type="expression" dxfId="1324" priority="334">
      <formula>IF(RIGHT(TEXT(AM529,"0.#"),1)=".",TRUE,FALSE)</formula>
    </cfRule>
  </conditionalFormatting>
  <conditionalFormatting sqref="AM527">
    <cfRule type="expression" dxfId="1323" priority="337">
      <formula>IF(RIGHT(TEXT(AM527,"0.#"),1)=".",FALSE,TRUE)</formula>
    </cfRule>
    <cfRule type="expression" dxfId="1322" priority="338">
      <formula>IF(RIGHT(TEXT(AM527,"0.#"),1)=".",TRUE,FALSE)</formula>
    </cfRule>
  </conditionalFormatting>
  <conditionalFormatting sqref="AM528">
    <cfRule type="expression" dxfId="1321" priority="335">
      <formula>IF(RIGHT(TEXT(AM528,"0.#"),1)=".",FALSE,TRUE)</formula>
    </cfRule>
    <cfRule type="expression" dxfId="1320" priority="336">
      <formula>IF(RIGHT(TEXT(AM528,"0.#"),1)=".",TRUE,FALSE)</formula>
    </cfRule>
  </conditionalFormatting>
  <conditionalFormatting sqref="AI529">
    <cfRule type="expression" dxfId="1319" priority="327">
      <formula>IF(RIGHT(TEXT(AI529,"0.#"),1)=".",FALSE,TRUE)</formula>
    </cfRule>
    <cfRule type="expression" dxfId="1318" priority="328">
      <formula>IF(RIGHT(TEXT(AI529,"0.#"),1)=".",TRUE,FALSE)</formula>
    </cfRule>
  </conditionalFormatting>
  <conditionalFormatting sqref="AI527">
    <cfRule type="expression" dxfId="1317" priority="331">
      <formula>IF(RIGHT(TEXT(AI527,"0.#"),1)=".",FALSE,TRUE)</formula>
    </cfRule>
    <cfRule type="expression" dxfId="1316" priority="332">
      <formula>IF(RIGHT(TEXT(AI527,"0.#"),1)=".",TRUE,FALSE)</formula>
    </cfRule>
  </conditionalFormatting>
  <conditionalFormatting sqref="AI528">
    <cfRule type="expression" dxfId="1315" priority="329">
      <formula>IF(RIGHT(TEXT(AI528,"0.#"),1)=".",FALSE,TRUE)</formula>
    </cfRule>
    <cfRule type="expression" dxfId="1314" priority="330">
      <formula>IF(RIGHT(TEXT(AI528,"0.#"),1)=".",TRUE,FALSE)</formula>
    </cfRule>
  </conditionalFormatting>
  <conditionalFormatting sqref="AM494">
    <cfRule type="expression" dxfId="1313" priority="405">
      <formula>IF(RIGHT(TEXT(AM494,"0.#"),1)=".",FALSE,TRUE)</formula>
    </cfRule>
    <cfRule type="expression" dxfId="1312" priority="406">
      <formula>IF(RIGHT(TEXT(AM494,"0.#"),1)=".",TRUE,FALSE)</formula>
    </cfRule>
  </conditionalFormatting>
  <conditionalFormatting sqref="AM492">
    <cfRule type="expression" dxfId="1311" priority="409">
      <formula>IF(RIGHT(TEXT(AM492,"0.#"),1)=".",FALSE,TRUE)</formula>
    </cfRule>
    <cfRule type="expression" dxfId="1310" priority="410">
      <formula>IF(RIGHT(TEXT(AM492,"0.#"),1)=".",TRUE,FALSE)</formula>
    </cfRule>
  </conditionalFormatting>
  <conditionalFormatting sqref="AM493">
    <cfRule type="expression" dxfId="1309" priority="407">
      <formula>IF(RIGHT(TEXT(AM493,"0.#"),1)=".",FALSE,TRUE)</formula>
    </cfRule>
    <cfRule type="expression" dxfId="1308" priority="408">
      <formula>IF(RIGHT(TEXT(AM493,"0.#"),1)=".",TRUE,FALSE)</formula>
    </cfRule>
  </conditionalFormatting>
  <conditionalFormatting sqref="AI494">
    <cfRule type="expression" dxfId="1307" priority="399">
      <formula>IF(RIGHT(TEXT(AI494,"0.#"),1)=".",FALSE,TRUE)</formula>
    </cfRule>
    <cfRule type="expression" dxfId="1306" priority="400">
      <formula>IF(RIGHT(TEXT(AI494,"0.#"),1)=".",TRUE,FALSE)</formula>
    </cfRule>
  </conditionalFormatting>
  <conditionalFormatting sqref="AI492">
    <cfRule type="expression" dxfId="1305" priority="403">
      <formula>IF(RIGHT(TEXT(AI492,"0.#"),1)=".",FALSE,TRUE)</formula>
    </cfRule>
    <cfRule type="expression" dxfId="1304" priority="404">
      <formula>IF(RIGHT(TEXT(AI492,"0.#"),1)=".",TRUE,FALSE)</formula>
    </cfRule>
  </conditionalFormatting>
  <conditionalFormatting sqref="AI493">
    <cfRule type="expression" dxfId="1303" priority="401">
      <formula>IF(RIGHT(TEXT(AI493,"0.#"),1)=".",FALSE,TRUE)</formula>
    </cfRule>
    <cfRule type="expression" dxfId="1302" priority="402">
      <formula>IF(RIGHT(TEXT(AI493,"0.#"),1)=".",TRUE,FALSE)</formula>
    </cfRule>
  </conditionalFormatting>
  <conditionalFormatting sqref="AM499">
    <cfRule type="expression" dxfId="1301" priority="393">
      <formula>IF(RIGHT(TEXT(AM499,"0.#"),1)=".",FALSE,TRUE)</formula>
    </cfRule>
    <cfRule type="expression" dxfId="1300" priority="394">
      <formula>IF(RIGHT(TEXT(AM499,"0.#"),1)=".",TRUE,FALSE)</formula>
    </cfRule>
  </conditionalFormatting>
  <conditionalFormatting sqref="AM497">
    <cfRule type="expression" dxfId="1299" priority="397">
      <formula>IF(RIGHT(TEXT(AM497,"0.#"),1)=".",FALSE,TRUE)</formula>
    </cfRule>
    <cfRule type="expression" dxfId="1298" priority="398">
      <formula>IF(RIGHT(TEXT(AM497,"0.#"),1)=".",TRUE,FALSE)</formula>
    </cfRule>
  </conditionalFormatting>
  <conditionalFormatting sqref="AM498">
    <cfRule type="expression" dxfId="1297" priority="395">
      <formula>IF(RIGHT(TEXT(AM498,"0.#"),1)=".",FALSE,TRUE)</formula>
    </cfRule>
    <cfRule type="expression" dxfId="1296" priority="396">
      <formula>IF(RIGHT(TEXT(AM498,"0.#"),1)=".",TRUE,FALSE)</formula>
    </cfRule>
  </conditionalFormatting>
  <conditionalFormatting sqref="AI499">
    <cfRule type="expression" dxfId="1295" priority="387">
      <formula>IF(RIGHT(TEXT(AI499,"0.#"),1)=".",FALSE,TRUE)</formula>
    </cfRule>
    <cfRule type="expression" dxfId="1294" priority="388">
      <formula>IF(RIGHT(TEXT(AI499,"0.#"),1)=".",TRUE,FALSE)</formula>
    </cfRule>
  </conditionalFormatting>
  <conditionalFormatting sqref="AI497">
    <cfRule type="expression" dxfId="1293" priority="391">
      <formula>IF(RIGHT(TEXT(AI497,"0.#"),1)=".",FALSE,TRUE)</formula>
    </cfRule>
    <cfRule type="expression" dxfId="1292" priority="392">
      <formula>IF(RIGHT(TEXT(AI497,"0.#"),1)=".",TRUE,FALSE)</formula>
    </cfRule>
  </conditionalFormatting>
  <conditionalFormatting sqref="AI498">
    <cfRule type="expression" dxfId="1291" priority="389">
      <formula>IF(RIGHT(TEXT(AI498,"0.#"),1)=".",FALSE,TRUE)</formula>
    </cfRule>
    <cfRule type="expression" dxfId="1290" priority="390">
      <formula>IF(RIGHT(TEXT(AI498,"0.#"),1)=".",TRUE,FALSE)</formula>
    </cfRule>
  </conditionalFormatting>
  <conditionalFormatting sqref="AM504">
    <cfRule type="expression" dxfId="1289" priority="381">
      <formula>IF(RIGHT(TEXT(AM504,"0.#"),1)=".",FALSE,TRUE)</formula>
    </cfRule>
    <cfRule type="expression" dxfId="1288" priority="382">
      <formula>IF(RIGHT(TEXT(AM504,"0.#"),1)=".",TRUE,FALSE)</formula>
    </cfRule>
  </conditionalFormatting>
  <conditionalFormatting sqref="AM502">
    <cfRule type="expression" dxfId="1287" priority="385">
      <formula>IF(RIGHT(TEXT(AM502,"0.#"),1)=".",FALSE,TRUE)</formula>
    </cfRule>
    <cfRule type="expression" dxfId="1286" priority="386">
      <formula>IF(RIGHT(TEXT(AM502,"0.#"),1)=".",TRUE,FALSE)</formula>
    </cfRule>
  </conditionalFormatting>
  <conditionalFormatting sqref="AM503">
    <cfRule type="expression" dxfId="1285" priority="383">
      <formula>IF(RIGHT(TEXT(AM503,"0.#"),1)=".",FALSE,TRUE)</formula>
    </cfRule>
    <cfRule type="expression" dxfId="1284" priority="384">
      <formula>IF(RIGHT(TEXT(AM503,"0.#"),1)=".",TRUE,FALSE)</formula>
    </cfRule>
  </conditionalFormatting>
  <conditionalFormatting sqref="AI504">
    <cfRule type="expression" dxfId="1283" priority="375">
      <formula>IF(RIGHT(TEXT(AI504,"0.#"),1)=".",FALSE,TRUE)</formula>
    </cfRule>
    <cfRule type="expression" dxfId="1282" priority="376">
      <formula>IF(RIGHT(TEXT(AI504,"0.#"),1)=".",TRUE,FALSE)</formula>
    </cfRule>
  </conditionalFormatting>
  <conditionalFormatting sqref="AI502">
    <cfRule type="expression" dxfId="1281" priority="379">
      <formula>IF(RIGHT(TEXT(AI502,"0.#"),1)=".",FALSE,TRUE)</formula>
    </cfRule>
    <cfRule type="expression" dxfId="1280" priority="380">
      <formula>IF(RIGHT(TEXT(AI502,"0.#"),1)=".",TRUE,FALSE)</formula>
    </cfRule>
  </conditionalFormatting>
  <conditionalFormatting sqref="AI503">
    <cfRule type="expression" dxfId="1279" priority="377">
      <formula>IF(RIGHT(TEXT(AI503,"0.#"),1)=".",FALSE,TRUE)</formula>
    </cfRule>
    <cfRule type="expression" dxfId="1278" priority="378">
      <formula>IF(RIGHT(TEXT(AI503,"0.#"),1)=".",TRUE,FALSE)</formula>
    </cfRule>
  </conditionalFormatting>
  <conditionalFormatting sqref="AM509">
    <cfRule type="expression" dxfId="1277" priority="369">
      <formula>IF(RIGHT(TEXT(AM509,"0.#"),1)=".",FALSE,TRUE)</formula>
    </cfRule>
    <cfRule type="expression" dxfId="1276" priority="370">
      <formula>IF(RIGHT(TEXT(AM509,"0.#"),1)=".",TRUE,FALSE)</formula>
    </cfRule>
  </conditionalFormatting>
  <conditionalFormatting sqref="AM507">
    <cfRule type="expression" dxfId="1275" priority="373">
      <formula>IF(RIGHT(TEXT(AM507,"0.#"),1)=".",FALSE,TRUE)</formula>
    </cfRule>
    <cfRule type="expression" dxfId="1274" priority="374">
      <formula>IF(RIGHT(TEXT(AM507,"0.#"),1)=".",TRUE,FALSE)</formula>
    </cfRule>
  </conditionalFormatting>
  <conditionalFormatting sqref="AM508">
    <cfRule type="expression" dxfId="1273" priority="371">
      <formula>IF(RIGHT(TEXT(AM508,"0.#"),1)=".",FALSE,TRUE)</formula>
    </cfRule>
    <cfRule type="expression" dxfId="1272" priority="372">
      <formula>IF(RIGHT(TEXT(AM508,"0.#"),1)=".",TRUE,FALSE)</formula>
    </cfRule>
  </conditionalFormatting>
  <conditionalFormatting sqref="AI509">
    <cfRule type="expression" dxfId="1271" priority="363">
      <formula>IF(RIGHT(TEXT(AI509,"0.#"),1)=".",FALSE,TRUE)</formula>
    </cfRule>
    <cfRule type="expression" dxfId="1270" priority="364">
      <formula>IF(RIGHT(TEXT(AI509,"0.#"),1)=".",TRUE,FALSE)</formula>
    </cfRule>
  </conditionalFormatting>
  <conditionalFormatting sqref="AI507">
    <cfRule type="expression" dxfId="1269" priority="367">
      <formula>IF(RIGHT(TEXT(AI507,"0.#"),1)=".",FALSE,TRUE)</formula>
    </cfRule>
    <cfRule type="expression" dxfId="1268" priority="368">
      <formula>IF(RIGHT(TEXT(AI507,"0.#"),1)=".",TRUE,FALSE)</formula>
    </cfRule>
  </conditionalFormatting>
  <conditionalFormatting sqref="AI508">
    <cfRule type="expression" dxfId="1267" priority="365">
      <formula>IF(RIGHT(TEXT(AI508,"0.#"),1)=".",FALSE,TRUE)</formula>
    </cfRule>
    <cfRule type="expression" dxfId="1266" priority="366">
      <formula>IF(RIGHT(TEXT(AI508,"0.#"),1)=".",TRUE,FALSE)</formula>
    </cfRule>
  </conditionalFormatting>
  <conditionalFormatting sqref="AM543">
    <cfRule type="expression" dxfId="1265" priority="321">
      <formula>IF(RIGHT(TEXT(AM543,"0.#"),1)=".",FALSE,TRUE)</formula>
    </cfRule>
    <cfRule type="expression" dxfId="1264" priority="322">
      <formula>IF(RIGHT(TEXT(AM543,"0.#"),1)=".",TRUE,FALSE)</formula>
    </cfRule>
  </conditionalFormatting>
  <conditionalFormatting sqref="AM541">
    <cfRule type="expression" dxfId="1263" priority="325">
      <formula>IF(RIGHT(TEXT(AM541,"0.#"),1)=".",FALSE,TRUE)</formula>
    </cfRule>
    <cfRule type="expression" dxfId="1262" priority="326">
      <formula>IF(RIGHT(TEXT(AM541,"0.#"),1)=".",TRUE,FALSE)</formula>
    </cfRule>
  </conditionalFormatting>
  <conditionalFormatting sqref="AM542">
    <cfRule type="expression" dxfId="1261" priority="323">
      <formula>IF(RIGHT(TEXT(AM542,"0.#"),1)=".",FALSE,TRUE)</formula>
    </cfRule>
    <cfRule type="expression" dxfId="1260" priority="324">
      <formula>IF(RIGHT(TEXT(AM542,"0.#"),1)=".",TRUE,FALSE)</formula>
    </cfRule>
  </conditionalFormatting>
  <conditionalFormatting sqref="AI543">
    <cfRule type="expression" dxfId="1259" priority="315">
      <formula>IF(RIGHT(TEXT(AI543,"0.#"),1)=".",FALSE,TRUE)</formula>
    </cfRule>
    <cfRule type="expression" dxfId="1258" priority="316">
      <formula>IF(RIGHT(TEXT(AI543,"0.#"),1)=".",TRUE,FALSE)</formula>
    </cfRule>
  </conditionalFormatting>
  <conditionalFormatting sqref="AI541">
    <cfRule type="expression" dxfId="1257" priority="319">
      <formula>IF(RIGHT(TEXT(AI541,"0.#"),1)=".",FALSE,TRUE)</formula>
    </cfRule>
    <cfRule type="expression" dxfId="1256" priority="320">
      <formula>IF(RIGHT(TEXT(AI541,"0.#"),1)=".",TRUE,FALSE)</formula>
    </cfRule>
  </conditionalFormatting>
  <conditionalFormatting sqref="AI542">
    <cfRule type="expression" dxfId="1255" priority="317">
      <formula>IF(RIGHT(TEXT(AI542,"0.#"),1)=".",FALSE,TRUE)</formula>
    </cfRule>
    <cfRule type="expression" dxfId="1254" priority="318">
      <formula>IF(RIGHT(TEXT(AI542,"0.#"),1)=".",TRUE,FALSE)</formula>
    </cfRule>
  </conditionalFormatting>
  <conditionalFormatting sqref="AM568">
    <cfRule type="expression" dxfId="1253" priority="309">
      <formula>IF(RIGHT(TEXT(AM568,"0.#"),1)=".",FALSE,TRUE)</formula>
    </cfRule>
    <cfRule type="expression" dxfId="1252" priority="310">
      <formula>IF(RIGHT(TEXT(AM568,"0.#"),1)=".",TRUE,FALSE)</formula>
    </cfRule>
  </conditionalFormatting>
  <conditionalFormatting sqref="AM566">
    <cfRule type="expression" dxfId="1251" priority="313">
      <formula>IF(RIGHT(TEXT(AM566,"0.#"),1)=".",FALSE,TRUE)</formula>
    </cfRule>
    <cfRule type="expression" dxfId="1250" priority="314">
      <formula>IF(RIGHT(TEXT(AM566,"0.#"),1)=".",TRUE,FALSE)</formula>
    </cfRule>
  </conditionalFormatting>
  <conditionalFormatting sqref="AM567">
    <cfRule type="expression" dxfId="1249" priority="311">
      <formula>IF(RIGHT(TEXT(AM567,"0.#"),1)=".",FALSE,TRUE)</formula>
    </cfRule>
    <cfRule type="expression" dxfId="1248" priority="312">
      <formula>IF(RIGHT(TEXT(AM567,"0.#"),1)=".",TRUE,FALSE)</formula>
    </cfRule>
  </conditionalFormatting>
  <conditionalFormatting sqref="AI568">
    <cfRule type="expression" dxfId="1247" priority="303">
      <formula>IF(RIGHT(TEXT(AI568,"0.#"),1)=".",FALSE,TRUE)</formula>
    </cfRule>
    <cfRule type="expression" dxfId="1246" priority="304">
      <formula>IF(RIGHT(TEXT(AI568,"0.#"),1)=".",TRUE,FALSE)</formula>
    </cfRule>
  </conditionalFormatting>
  <conditionalFormatting sqref="AI566">
    <cfRule type="expression" dxfId="1245" priority="307">
      <formula>IF(RIGHT(TEXT(AI566,"0.#"),1)=".",FALSE,TRUE)</formula>
    </cfRule>
    <cfRule type="expression" dxfId="1244" priority="308">
      <formula>IF(RIGHT(TEXT(AI566,"0.#"),1)=".",TRUE,FALSE)</formula>
    </cfRule>
  </conditionalFormatting>
  <conditionalFormatting sqref="AI567">
    <cfRule type="expression" dxfId="1243" priority="305">
      <formula>IF(RIGHT(TEXT(AI567,"0.#"),1)=".",FALSE,TRUE)</formula>
    </cfRule>
    <cfRule type="expression" dxfId="1242" priority="306">
      <formula>IF(RIGHT(TEXT(AI567,"0.#"),1)=".",TRUE,FALSE)</formula>
    </cfRule>
  </conditionalFormatting>
  <conditionalFormatting sqref="AM573">
    <cfRule type="expression" dxfId="1241" priority="249">
      <formula>IF(RIGHT(TEXT(AM573,"0.#"),1)=".",FALSE,TRUE)</formula>
    </cfRule>
    <cfRule type="expression" dxfId="1240" priority="250">
      <formula>IF(RIGHT(TEXT(AM573,"0.#"),1)=".",TRUE,FALSE)</formula>
    </cfRule>
  </conditionalFormatting>
  <conditionalFormatting sqref="AM571">
    <cfRule type="expression" dxfId="1239" priority="253">
      <formula>IF(RIGHT(TEXT(AM571,"0.#"),1)=".",FALSE,TRUE)</formula>
    </cfRule>
    <cfRule type="expression" dxfId="1238" priority="254">
      <formula>IF(RIGHT(TEXT(AM571,"0.#"),1)=".",TRUE,FALSE)</formula>
    </cfRule>
  </conditionalFormatting>
  <conditionalFormatting sqref="AM572">
    <cfRule type="expression" dxfId="1237" priority="251">
      <formula>IF(RIGHT(TEXT(AM572,"0.#"),1)=".",FALSE,TRUE)</formula>
    </cfRule>
    <cfRule type="expression" dxfId="1236" priority="252">
      <formula>IF(RIGHT(TEXT(AM572,"0.#"),1)=".",TRUE,FALSE)</formula>
    </cfRule>
  </conditionalFormatting>
  <conditionalFormatting sqref="AI573">
    <cfRule type="expression" dxfId="1235" priority="243">
      <formula>IF(RIGHT(TEXT(AI573,"0.#"),1)=".",FALSE,TRUE)</formula>
    </cfRule>
    <cfRule type="expression" dxfId="1234" priority="244">
      <formula>IF(RIGHT(TEXT(AI573,"0.#"),1)=".",TRUE,FALSE)</formula>
    </cfRule>
  </conditionalFormatting>
  <conditionalFormatting sqref="AI571">
    <cfRule type="expression" dxfId="1233" priority="247">
      <formula>IF(RIGHT(TEXT(AI571,"0.#"),1)=".",FALSE,TRUE)</formula>
    </cfRule>
    <cfRule type="expression" dxfId="1232" priority="248">
      <formula>IF(RIGHT(TEXT(AI571,"0.#"),1)=".",TRUE,FALSE)</formula>
    </cfRule>
  </conditionalFormatting>
  <conditionalFormatting sqref="AI572">
    <cfRule type="expression" dxfId="1231" priority="245">
      <formula>IF(RIGHT(TEXT(AI572,"0.#"),1)=".",FALSE,TRUE)</formula>
    </cfRule>
    <cfRule type="expression" dxfId="1230" priority="246">
      <formula>IF(RIGHT(TEXT(AI572,"0.#"),1)=".",TRUE,FALSE)</formula>
    </cfRule>
  </conditionalFormatting>
  <conditionalFormatting sqref="AM578">
    <cfRule type="expression" dxfId="1229" priority="237">
      <formula>IF(RIGHT(TEXT(AM578,"0.#"),1)=".",FALSE,TRUE)</formula>
    </cfRule>
    <cfRule type="expression" dxfId="1228" priority="238">
      <formula>IF(RIGHT(TEXT(AM578,"0.#"),1)=".",TRUE,FALSE)</formula>
    </cfRule>
  </conditionalFormatting>
  <conditionalFormatting sqref="AM576">
    <cfRule type="expression" dxfId="1227" priority="241">
      <formula>IF(RIGHT(TEXT(AM576,"0.#"),1)=".",FALSE,TRUE)</formula>
    </cfRule>
    <cfRule type="expression" dxfId="1226" priority="242">
      <formula>IF(RIGHT(TEXT(AM576,"0.#"),1)=".",TRUE,FALSE)</formula>
    </cfRule>
  </conditionalFormatting>
  <conditionalFormatting sqref="AM577">
    <cfRule type="expression" dxfId="1225" priority="239">
      <formula>IF(RIGHT(TEXT(AM577,"0.#"),1)=".",FALSE,TRUE)</formula>
    </cfRule>
    <cfRule type="expression" dxfId="1224" priority="240">
      <formula>IF(RIGHT(TEXT(AM577,"0.#"),1)=".",TRUE,FALSE)</formula>
    </cfRule>
  </conditionalFormatting>
  <conditionalFormatting sqref="AI578">
    <cfRule type="expression" dxfId="1223" priority="231">
      <formula>IF(RIGHT(TEXT(AI578,"0.#"),1)=".",FALSE,TRUE)</formula>
    </cfRule>
    <cfRule type="expression" dxfId="1222" priority="232">
      <formula>IF(RIGHT(TEXT(AI578,"0.#"),1)=".",TRUE,FALSE)</formula>
    </cfRule>
  </conditionalFormatting>
  <conditionalFormatting sqref="AI576">
    <cfRule type="expression" dxfId="1221" priority="235">
      <formula>IF(RIGHT(TEXT(AI576,"0.#"),1)=".",FALSE,TRUE)</formula>
    </cfRule>
    <cfRule type="expression" dxfId="1220" priority="236">
      <formula>IF(RIGHT(TEXT(AI576,"0.#"),1)=".",TRUE,FALSE)</formula>
    </cfRule>
  </conditionalFormatting>
  <conditionalFormatting sqref="AI577">
    <cfRule type="expression" dxfId="1219" priority="233">
      <formula>IF(RIGHT(TEXT(AI577,"0.#"),1)=".",FALSE,TRUE)</formula>
    </cfRule>
    <cfRule type="expression" dxfId="1218" priority="234">
      <formula>IF(RIGHT(TEXT(AI577,"0.#"),1)=".",TRUE,FALSE)</formula>
    </cfRule>
  </conditionalFormatting>
  <conditionalFormatting sqref="AM583">
    <cfRule type="expression" dxfId="1217" priority="225">
      <formula>IF(RIGHT(TEXT(AM583,"0.#"),1)=".",FALSE,TRUE)</formula>
    </cfRule>
    <cfRule type="expression" dxfId="1216" priority="226">
      <formula>IF(RIGHT(TEXT(AM583,"0.#"),1)=".",TRUE,FALSE)</formula>
    </cfRule>
  </conditionalFormatting>
  <conditionalFormatting sqref="AM581">
    <cfRule type="expression" dxfId="1215" priority="229">
      <formula>IF(RIGHT(TEXT(AM581,"0.#"),1)=".",FALSE,TRUE)</formula>
    </cfRule>
    <cfRule type="expression" dxfId="1214" priority="230">
      <formula>IF(RIGHT(TEXT(AM581,"0.#"),1)=".",TRUE,FALSE)</formula>
    </cfRule>
  </conditionalFormatting>
  <conditionalFormatting sqref="AM582">
    <cfRule type="expression" dxfId="1213" priority="227">
      <formula>IF(RIGHT(TEXT(AM582,"0.#"),1)=".",FALSE,TRUE)</formula>
    </cfRule>
    <cfRule type="expression" dxfId="1212" priority="228">
      <formula>IF(RIGHT(TEXT(AM582,"0.#"),1)=".",TRUE,FALSE)</formula>
    </cfRule>
  </conditionalFormatting>
  <conditionalFormatting sqref="AI583">
    <cfRule type="expression" dxfId="1211" priority="219">
      <formula>IF(RIGHT(TEXT(AI583,"0.#"),1)=".",FALSE,TRUE)</formula>
    </cfRule>
    <cfRule type="expression" dxfId="1210" priority="220">
      <formula>IF(RIGHT(TEXT(AI583,"0.#"),1)=".",TRUE,FALSE)</formula>
    </cfRule>
  </conditionalFormatting>
  <conditionalFormatting sqref="AI581">
    <cfRule type="expression" dxfId="1209" priority="223">
      <formula>IF(RIGHT(TEXT(AI581,"0.#"),1)=".",FALSE,TRUE)</formula>
    </cfRule>
    <cfRule type="expression" dxfId="1208" priority="224">
      <formula>IF(RIGHT(TEXT(AI581,"0.#"),1)=".",TRUE,FALSE)</formula>
    </cfRule>
  </conditionalFormatting>
  <conditionalFormatting sqref="AI582">
    <cfRule type="expression" dxfId="1207" priority="221">
      <formula>IF(RIGHT(TEXT(AI582,"0.#"),1)=".",FALSE,TRUE)</formula>
    </cfRule>
    <cfRule type="expression" dxfId="1206" priority="222">
      <formula>IF(RIGHT(TEXT(AI582,"0.#"),1)=".",TRUE,FALSE)</formula>
    </cfRule>
  </conditionalFormatting>
  <conditionalFormatting sqref="AM548">
    <cfRule type="expression" dxfId="1205" priority="297">
      <formula>IF(RIGHT(TEXT(AM548,"0.#"),1)=".",FALSE,TRUE)</formula>
    </cfRule>
    <cfRule type="expression" dxfId="1204" priority="298">
      <formula>IF(RIGHT(TEXT(AM548,"0.#"),1)=".",TRUE,FALSE)</formula>
    </cfRule>
  </conditionalFormatting>
  <conditionalFormatting sqref="AM546">
    <cfRule type="expression" dxfId="1203" priority="301">
      <formula>IF(RIGHT(TEXT(AM546,"0.#"),1)=".",FALSE,TRUE)</formula>
    </cfRule>
    <cfRule type="expression" dxfId="1202" priority="302">
      <formula>IF(RIGHT(TEXT(AM546,"0.#"),1)=".",TRUE,FALSE)</formula>
    </cfRule>
  </conditionalFormatting>
  <conditionalFormatting sqref="AM547">
    <cfRule type="expression" dxfId="1201" priority="299">
      <formula>IF(RIGHT(TEXT(AM547,"0.#"),1)=".",FALSE,TRUE)</formula>
    </cfRule>
    <cfRule type="expression" dxfId="1200" priority="300">
      <formula>IF(RIGHT(TEXT(AM547,"0.#"),1)=".",TRUE,FALSE)</formula>
    </cfRule>
  </conditionalFormatting>
  <conditionalFormatting sqref="AI548">
    <cfRule type="expression" dxfId="1199" priority="291">
      <formula>IF(RIGHT(TEXT(AI548,"0.#"),1)=".",FALSE,TRUE)</formula>
    </cfRule>
    <cfRule type="expression" dxfId="1198" priority="292">
      <formula>IF(RIGHT(TEXT(AI548,"0.#"),1)=".",TRUE,FALSE)</formula>
    </cfRule>
  </conditionalFormatting>
  <conditionalFormatting sqref="AI546">
    <cfRule type="expression" dxfId="1197" priority="295">
      <formula>IF(RIGHT(TEXT(AI546,"0.#"),1)=".",FALSE,TRUE)</formula>
    </cfRule>
    <cfRule type="expression" dxfId="1196" priority="296">
      <formula>IF(RIGHT(TEXT(AI546,"0.#"),1)=".",TRUE,FALSE)</formula>
    </cfRule>
  </conditionalFormatting>
  <conditionalFormatting sqref="AI547">
    <cfRule type="expression" dxfId="1195" priority="293">
      <formula>IF(RIGHT(TEXT(AI547,"0.#"),1)=".",FALSE,TRUE)</formula>
    </cfRule>
    <cfRule type="expression" dxfId="1194" priority="294">
      <formula>IF(RIGHT(TEXT(AI547,"0.#"),1)=".",TRUE,FALSE)</formula>
    </cfRule>
  </conditionalFormatting>
  <conditionalFormatting sqref="AM553">
    <cfRule type="expression" dxfId="1193" priority="285">
      <formula>IF(RIGHT(TEXT(AM553,"0.#"),1)=".",FALSE,TRUE)</formula>
    </cfRule>
    <cfRule type="expression" dxfId="1192" priority="286">
      <formula>IF(RIGHT(TEXT(AM553,"0.#"),1)=".",TRUE,FALSE)</formula>
    </cfRule>
  </conditionalFormatting>
  <conditionalFormatting sqref="AM551">
    <cfRule type="expression" dxfId="1191" priority="289">
      <formula>IF(RIGHT(TEXT(AM551,"0.#"),1)=".",FALSE,TRUE)</formula>
    </cfRule>
    <cfRule type="expression" dxfId="1190" priority="290">
      <formula>IF(RIGHT(TEXT(AM551,"0.#"),1)=".",TRUE,FALSE)</formula>
    </cfRule>
  </conditionalFormatting>
  <conditionalFormatting sqref="AM552">
    <cfRule type="expression" dxfId="1189" priority="287">
      <formula>IF(RIGHT(TEXT(AM552,"0.#"),1)=".",FALSE,TRUE)</formula>
    </cfRule>
    <cfRule type="expression" dxfId="1188" priority="288">
      <formula>IF(RIGHT(TEXT(AM552,"0.#"),1)=".",TRUE,FALSE)</formula>
    </cfRule>
  </conditionalFormatting>
  <conditionalFormatting sqref="AI553">
    <cfRule type="expression" dxfId="1187" priority="279">
      <formula>IF(RIGHT(TEXT(AI553,"0.#"),1)=".",FALSE,TRUE)</formula>
    </cfRule>
    <cfRule type="expression" dxfId="1186" priority="280">
      <formula>IF(RIGHT(TEXT(AI553,"0.#"),1)=".",TRUE,FALSE)</formula>
    </cfRule>
  </conditionalFormatting>
  <conditionalFormatting sqref="AI551">
    <cfRule type="expression" dxfId="1185" priority="283">
      <formula>IF(RIGHT(TEXT(AI551,"0.#"),1)=".",FALSE,TRUE)</formula>
    </cfRule>
    <cfRule type="expression" dxfId="1184" priority="284">
      <formula>IF(RIGHT(TEXT(AI551,"0.#"),1)=".",TRUE,FALSE)</formula>
    </cfRule>
  </conditionalFormatting>
  <conditionalFormatting sqref="AI552">
    <cfRule type="expression" dxfId="1183" priority="281">
      <formula>IF(RIGHT(TEXT(AI552,"0.#"),1)=".",FALSE,TRUE)</formula>
    </cfRule>
    <cfRule type="expression" dxfId="1182" priority="282">
      <formula>IF(RIGHT(TEXT(AI552,"0.#"),1)=".",TRUE,FALSE)</formula>
    </cfRule>
  </conditionalFormatting>
  <conditionalFormatting sqref="AM558">
    <cfRule type="expression" dxfId="1181" priority="273">
      <formula>IF(RIGHT(TEXT(AM558,"0.#"),1)=".",FALSE,TRUE)</formula>
    </cfRule>
    <cfRule type="expression" dxfId="1180" priority="274">
      <formula>IF(RIGHT(TEXT(AM558,"0.#"),1)=".",TRUE,FALSE)</formula>
    </cfRule>
  </conditionalFormatting>
  <conditionalFormatting sqref="AM556">
    <cfRule type="expression" dxfId="1179" priority="277">
      <formula>IF(RIGHT(TEXT(AM556,"0.#"),1)=".",FALSE,TRUE)</formula>
    </cfRule>
    <cfRule type="expression" dxfId="1178" priority="278">
      <formula>IF(RIGHT(TEXT(AM556,"0.#"),1)=".",TRUE,FALSE)</formula>
    </cfRule>
  </conditionalFormatting>
  <conditionalFormatting sqref="AM557">
    <cfRule type="expression" dxfId="1177" priority="275">
      <formula>IF(RIGHT(TEXT(AM557,"0.#"),1)=".",FALSE,TRUE)</formula>
    </cfRule>
    <cfRule type="expression" dxfId="1176" priority="276">
      <formula>IF(RIGHT(TEXT(AM557,"0.#"),1)=".",TRUE,FALSE)</formula>
    </cfRule>
  </conditionalFormatting>
  <conditionalFormatting sqref="AI558">
    <cfRule type="expression" dxfId="1175" priority="267">
      <formula>IF(RIGHT(TEXT(AI558,"0.#"),1)=".",FALSE,TRUE)</formula>
    </cfRule>
    <cfRule type="expression" dxfId="1174" priority="268">
      <formula>IF(RIGHT(TEXT(AI558,"0.#"),1)=".",TRUE,FALSE)</formula>
    </cfRule>
  </conditionalFormatting>
  <conditionalFormatting sqref="AI556">
    <cfRule type="expression" dxfId="1173" priority="271">
      <formula>IF(RIGHT(TEXT(AI556,"0.#"),1)=".",FALSE,TRUE)</formula>
    </cfRule>
    <cfRule type="expression" dxfId="1172" priority="272">
      <formula>IF(RIGHT(TEXT(AI556,"0.#"),1)=".",TRUE,FALSE)</formula>
    </cfRule>
  </conditionalFormatting>
  <conditionalFormatting sqref="AI557">
    <cfRule type="expression" dxfId="1171" priority="269">
      <formula>IF(RIGHT(TEXT(AI557,"0.#"),1)=".",FALSE,TRUE)</formula>
    </cfRule>
    <cfRule type="expression" dxfId="1170" priority="270">
      <formula>IF(RIGHT(TEXT(AI557,"0.#"),1)=".",TRUE,FALSE)</formula>
    </cfRule>
  </conditionalFormatting>
  <conditionalFormatting sqref="AM563">
    <cfRule type="expression" dxfId="1169" priority="261">
      <formula>IF(RIGHT(TEXT(AM563,"0.#"),1)=".",FALSE,TRUE)</formula>
    </cfRule>
    <cfRule type="expression" dxfId="1168" priority="262">
      <formula>IF(RIGHT(TEXT(AM563,"0.#"),1)=".",TRUE,FALSE)</formula>
    </cfRule>
  </conditionalFormatting>
  <conditionalFormatting sqref="AM561">
    <cfRule type="expression" dxfId="1167" priority="265">
      <formula>IF(RIGHT(TEXT(AM561,"0.#"),1)=".",FALSE,TRUE)</formula>
    </cfRule>
    <cfRule type="expression" dxfId="1166" priority="266">
      <formula>IF(RIGHT(TEXT(AM561,"0.#"),1)=".",TRUE,FALSE)</formula>
    </cfRule>
  </conditionalFormatting>
  <conditionalFormatting sqref="AM562">
    <cfRule type="expression" dxfId="1165" priority="263">
      <formula>IF(RIGHT(TEXT(AM562,"0.#"),1)=".",FALSE,TRUE)</formula>
    </cfRule>
    <cfRule type="expression" dxfId="1164" priority="264">
      <formula>IF(RIGHT(TEXT(AM562,"0.#"),1)=".",TRUE,FALSE)</formula>
    </cfRule>
  </conditionalFormatting>
  <conditionalFormatting sqref="AI563">
    <cfRule type="expression" dxfId="1163" priority="255">
      <formula>IF(RIGHT(TEXT(AI563,"0.#"),1)=".",FALSE,TRUE)</formula>
    </cfRule>
    <cfRule type="expression" dxfId="1162" priority="256">
      <formula>IF(RIGHT(TEXT(AI563,"0.#"),1)=".",TRUE,FALSE)</formula>
    </cfRule>
  </conditionalFormatting>
  <conditionalFormatting sqref="AI561">
    <cfRule type="expression" dxfId="1161" priority="259">
      <formula>IF(RIGHT(TEXT(AI561,"0.#"),1)=".",FALSE,TRUE)</formula>
    </cfRule>
    <cfRule type="expression" dxfId="1160" priority="260">
      <formula>IF(RIGHT(TEXT(AI561,"0.#"),1)=".",TRUE,FALSE)</formula>
    </cfRule>
  </conditionalFormatting>
  <conditionalFormatting sqref="AI562">
    <cfRule type="expression" dxfId="1159" priority="257">
      <formula>IF(RIGHT(TEXT(AI562,"0.#"),1)=".",FALSE,TRUE)</formula>
    </cfRule>
    <cfRule type="expression" dxfId="1158" priority="258">
      <formula>IF(RIGHT(TEXT(AI562,"0.#"),1)=".",TRUE,FALSE)</formula>
    </cfRule>
  </conditionalFormatting>
  <conditionalFormatting sqref="AM597">
    <cfRule type="expression" dxfId="1157" priority="213">
      <formula>IF(RIGHT(TEXT(AM597,"0.#"),1)=".",FALSE,TRUE)</formula>
    </cfRule>
    <cfRule type="expression" dxfId="1156" priority="214">
      <formula>IF(RIGHT(TEXT(AM597,"0.#"),1)=".",TRUE,FALSE)</formula>
    </cfRule>
  </conditionalFormatting>
  <conditionalFormatting sqref="AM595">
    <cfRule type="expression" dxfId="1155" priority="217">
      <formula>IF(RIGHT(TEXT(AM595,"0.#"),1)=".",FALSE,TRUE)</formula>
    </cfRule>
    <cfRule type="expression" dxfId="1154" priority="218">
      <formula>IF(RIGHT(TEXT(AM595,"0.#"),1)=".",TRUE,FALSE)</formula>
    </cfRule>
  </conditionalFormatting>
  <conditionalFormatting sqref="AM596">
    <cfRule type="expression" dxfId="1153" priority="215">
      <formula>IF(RIGHT(TEXT(AM596,"0.#"),1)=".",FALSE,TRUE)</formula>
    </cfRule>
    <cfRule type="expression" dxfId="1152" priority="216">
      <formula>IF(RIGHT(TEXT(AM596,"0.#"),1)=".",TRUE,FALSE)</formula>
    </cfRule>
  </conditionalFormatting>
  <conditionalFormatting sqref="AI597">
    <cfRule type="expression" dxfId="1151" priority="207">
      <formula>IF(RIGHT(TEXT(AI597,"0.#"),1)=".",FALSE,TRUE)</formula>
    </cfRule>
    <cfRule type="expression" dxfId="1150" priority="208">
      <formula>IF(RIGHT(TEXT(AI597,"0.#"),1)=".",TRUE,FALSE)</formula>
    </cfRule>
  </conditionalFormatting>
  <conditionalFormatting sqref="AI595">
    <cfRule type="expression" dxfId="1149" priority="211">
      <formula>IF(RIGHT(TEXT(AI595,"0.#"),1)=".",FALSE,TRUE)</formula>
    </cfRule>
    <cfRule type="expression" dxfId="1148" priority="212">
      <formula>IF(RIGHT(TEXT(AI595,"0.#"),1)=".",TRUE,FALSE)</formula>
    </cfRule>
  </conditionalFormatting>
  <conditionalFormatting sqref="AI596">
    <cfRule type="expression" dxfId="1147" priority="209">
      <formula>IF(RIGHT(TEXT(AI596,"0.#"),1)=".",FALSE,TRUE)</formula>
    </cfRule>
    <cfRule type="expression" dxfId="1146" priority="210">
      <formula>IF(RIGHT(TEXT(AI596,"0.#"),1)=".",TRUE,FALSE)</formula>
    </cfRule>
  </conditionalFormatting>
  <conditionalFormatting sqref="AM622">
    <cfRule type="expression" dxfId="1145" priority="201">
      <formula>IF(RIGHT(TEXT(AM622,"0.#"),1)=".",FALSE,TRUE)</formula>
    </cfRule>
    <cfRule type="expression" dxfId="1144" priority="202">
      <formula>IF(RIGHT(TEXT(AM622,"0.#"),1)=".",TRUE,FALSE)</formula>
    </cfRule>
  </conditionalFormatting>
  <conditionalFormatting sqref="AM620">
    <cfRule type="expression" dxfId="1143" priority="205">
      <formula>IF(RIGHT(TEXT(AM620,"0.#"),1)=".",FALSE,TRUE)</formula>
    </cfRule>
    <cfRule type="expression" dxfId="1142" priority="206">
      <formula>IF(RIGHT(TEXT(AM620,"0.#"),1)=".",TRUE,FALSE)</formula>
    </cfRule>
  </conditionalFormatting>
  <conditionalFormatting sqref="AM621">
    <cfRule type="expression" dxfId="1141" priority="203">
      <formula>IF(RIGHT(TEXT(AM621,"0.#"),1)=".",FALSE,TRUE)</formula>
    </cfRule>
    <cfRule type="expression" dxfId="1140" priority="204">
      <formula>IF(RIGHT(TEXT(AM621,"0.#"),1)=".",TRUE,FALSE)</formula>
    </cfRule>
  </conditionalFormatting>
  <conditionalFormatting sqref="AI622">
    <cfRule type="expression" dxfId="1139" priority="195">
      <formula>IF(RIGHT(TEXT(AI622,"0.#"),1)=".",FALSE,TRUE)</formula>
    </cfRule>
    <cfRule type="expression" dxfId="1138" priority="196">
      <formula>IF(RIGHT(TEXT(AI622,"0.#"),1)=".",TRUE,FALSE)</formula>
    </cfRule>
  </conditionalFormatting>
  <conditionalFormatting sqref="AI620">
    <cfRule type="expression" dxfId="1137" priority="199">
      <formula>IF(RIGHT(TEXT(AI620,"0.#"),1)=".",FALSE,TRUE)</formula>
    </cfRule>
    <cfRule type="expression" dxfId="1136" priority="200">
      <formula>IF(RIGHT(TEXT(AI620,"0.#"),1)=".",TRUE,FALSE)</formula>
    </cfRule>
  </conditionalFormatting>
  <conditionalFormatting sqref="AI621">
    <cfRule type="expression" dxfId="1135" priority="197">
      <formula>IF(RIGHT(TEXT(AI621,"0.#"),1)=".",FALSE,TRUE)</formula>
    </cfRule>
    <cfRule type="expression" dxfId="1134" priority="198">
      <formula>IF(RIGHT(TEXT(AI621,"0.#"),1)=".",TRUE,FALSE)</formula>
    </cfRule>
  </conditionalFormatting>
  <conditionalFormatting sqref="AM627">
    <cfRule type="expression" dxfId="1133" priority="141">
      <formula>IF(RIGHT(TEXT(AM627,"0.#"),1)=".",FALSE,TRUE)</formula>
    </cfRule>
    <cfRule type="expression" dxfId="1132" priority="142">
      <formula>IF(RIGHT(TEXT(AM627,"0.#"),1)=".",TRUE,FALSE)</formula>
    </cfRule>
  </conditionalFormatting>
  <conditionalFormatting sqref="AM625">
    <cfRule type="expression" dxfId="1131" priority="145">
      <formula>IF(RIGHT(TEXT(AM625,"0.#"),1)=".",FALSE,TRUE)</formula>
    </cfRule>
    <cfRule type="expression" dxfId="1130" priority="146">
      <formula>IF(RIGHT(TEXT(AM625,"0.#"),1)=".",TRUE,FALSE)</formula>
    </cfRule>
  </conditionalFormatting>
  <conditionalFormatting sqref="AM626">
    <cfRule type="expression" dxfId="1129" priority="143">
      <formula>IF(RIGHT(TEXT(AM626,"0.#"),1)=".",FALSE,TRUE)</formula>
    </cfRule>
    <cfRule type="expression" dxfId="1128" priority="144">
      <formula>IF(RIGHT(TEXT(AM626,"0.#"),1)=".",TRUE,FALSE)</formula>
    </cfRule>
  </conditionalFormatting>
  <conditionalFormatting sqref="AI627">
    <cfRule type="expression" dxfId="1127" priority="135">
      <formula>IF(RIGHT(TEXT(AI627,"0.#"),1)=".",FALSE,TRUE)</formula>
    </cfRule>
    <cfRule type="expression" dxfId="1126" priority="136">
      <formula>IF(RIGHT(TEXT(AI627,"0.#"),1)=".",TRUE,FALSE)</formula>
    </cfRule>
  </conditionalFormatting>
  <conditionalFormatting sqref="AI625">
    <cfRule type="expression" dxfId="1125" priority="139">
      <formula>IF(RIGHT(TEXT(AI625,"0.#"),1)=".",FALSE,TRUE)</formula>
    </cfRule>
    <cfRule type="expression" dxfId="1124" priority="140">
      <formula>IF(RIGHT(TEXT(AI625,"0.#"),1)=".",TRUE,FALSE)</formula>
    </cfRule>
  </conditionalFormatting>
  <conditionalFormatting sqref="AI626">
    <cfRule type="expression" dxfId="1123" priority="137">
      <formula>IF(RIGHT(TEXT(AI626,"0.#"),1)=".",FALSE,TRUE)</formula>
    </cfRule>
    <cfRule type="expression" dxfId="1122" priority="138">
      <formula>IF(RIGHT(TEXT(AI626,"0.#"),1)=".",TRUE,FALSE)</formula>
    </cfRule>
  </conditionalFormatting>
  <conditionalFormatting sqref="AM632">
    <cfRule type="expression" dxfId="1121" priority="129">
      <formula>IF(RIGHT(TEXT(AM632,"0.#"),1)=".",FALSE,TRUE)</formula>
    </cfRule>
    <cfRule type="expression" dxfId="1120" priority="130">
      <formula>IF(RIGHT(TEXT(AM632,"0.#"),1)=".",TRUE,FALSE)</formula>
    </cfRule>
  </conditionalFormatting>
  <conditionalFormatting sqref="AM630">
    <cfRule type="expression" dxfId="1119" priority="133">
      <formula>IF(RIGHT(TEXT(AM630,"0.#"),1)=".",FALSE,TRUE)</formula>
    </cfRule>
    <cfRule type="expression" dxfId="1118" priority="134">
      <formula>IF(RIGHT(TEXT(AM630,"0.#"),1)=".",TRUE,FALSE)</formula>
    </cfRule>
  </conditionalFormatting>
  <conditionalFormatting sqref="AM631">
    <cfRule type="expression" dxfId="1117" priority="131">
      <formula>IF(RIGHT(TEXT(AM631,"0.#"),1)=".",FALSE,TRUE)</formula>
    </cfRule>
    <cfRule type="expression" dxfId="1116" priority="132">
      <formula>IF(RIGHT(TEXT(AM631,"0.#"),1)=".",TRUE,FALSE)</formula>
    </cfRule>
  </conditionalFormatting>
  <conditionalFormatting sqref="AI632">
    <cfRule type="expression" dxfId="1115" priority="123">
      <formula>IF(RIGHT(TEXT(AI632,"0.#"),1)=".",FALSE,TRUE)</formula>
    </cfRule>
    <cfRule type="expression" dxfId="1114" priority="124">
      <formula>IF(RIGHT(TEXT(AI632,"0.#"),1)=".",TRUE,FALSE)</formula>
    </cfRule>
  </conditionalFormatting>
  <conditionalFormatting sqref="AI630">
    <cfRule type="expression" dxfId="1113" priority="127">
      <formula>IF(RIGHT(TEXT(AI630,"0.#"),1)=".",FALSE,TRUE)</formula>
    </cfRule>
    <cfRule type="expression" dxfId="1112" priority="128">
      <formula>IF(RIGHT(TEXT(AI630,"0.#"),1)=".",TRUE,FALSE)</formula>
    </cfRule>
  </conditionalFormatting>
  <conditionalFormatting sqref="AI631">
    <cfRule type="expression" dxfId="1111" priority="125">
      <formula>IF(RIGHT(TEXT(AI631,"0.#"),1)=".",FALSE,TRUE)</formula>
    </cfRule>
    <cfRule type="expression" dxfId="1110" priority="126">
      <formula>IF(RIGHT(TEXT(AI631,"0.#"),1)=".",TRUE,FALSE)</formula>
    </cfRule>
  </conditionalFormatting>
  <conditionalFormatting sqref="AM637">
    <cfRule type="expression" dxfId="1109" priority="117">
      <formula>IF(RIGHT(TEXT(AM637,"0.#"),1)=".",FALSE,TRUE)</formula>
    </cfRule>
    <cfRule type="expression" dxfId="1108" priority="118">
      <formula>IF(RIGHT(TEXT(AM637,"0.#"),1)=".",TRUE,FALSE)</formula>
    </cfRule>
  </conditionalFormatting>
  <conditionalFormatting sqref="AM635">
    <cfRule type="expression" dxfId="1107" priority="121">
      <formula>IF(RIGHT(TEXT(AM635,"0.#"),1)=".",FALSE,TRUE)</formula>
    </cfRule>
    <cfRule type="expression" dxfId="1106" priority="122">
      <formula>IF(RIGHT(TEXT(AM635,"0.#"),1)=".",TRUE,FALSE)</formula>
    </cfRule>
  </conditionalFormatting>
  <conditionalFormatting sqref="AM636">
    <cfRule type="expression" dxfId="1105" priority="119">
      <formula>IF(RIGHT(TEXT(AM636,"0.#"),1)=".",FALSE,TRUE)</formula>
    </cfRule>
    <cfRule type="expression" dxfId="1104" priority="120">
      <formula>IF(RIGHT(TEXT(AM636,"0.#"),1)=".",TRUE,FALSE)</formula>
    </cfRule>
  </conditionalFormatting>
  <conditionalFormatting sqref="AI637">
    <cfRule type="expression" dxfId="1103" priority="111">
      <formula>IF(RIGHT(TEXT(AI637,"0.#"),1)=".",FALSE,TRUE)</formula>
    </cfRule>
    <cfRule type="expression" dxfId="1102" priority="112">
      <formula>IF(RIGHT(TEXT(AI637,"0.#"),1)=".",TRUE,FALSE)</formula>
    </cfRule>
  </conditionalFormatting>
  <conditionalFormatting sqref="AI635">
    <cfRule type="expression" dxfId="1101" priority="115">
      <formula>IF(RIGHT(TEXT(AI635,"0.#"),1)=".",FALSE,TRUE)</formula>
    </cfRule>
    <cfRule type="expression" dxfId="1100" priority="116">
      <formula>IF(RIGHT(TEXT(AI635,"0.#"),1)=".",TRUE,FALSE)</formula>
    </cfRule>
  </conditionalFormatting>
  <conditionalFormatting sqref="AI636">
    <cfRule type="expression" dxfId="1099" priority="113">
      <formula>IF(RIGHT(TEXT(AI636,"0.#"),1)=".",FALSE,TRUE)</formula>
    </cfRule>
    <cfRule type="expression" dxfId="1098" priority="114">
      <formula>IF(RIGHT(TEXT(AI636,"0.#"),1)=".",TRUE,FALSE)</formula>
    </cfRule>
  </conditionalFormatting>
  <conditionalFormatting sqref="AM602">
    <cfRule type="expression" dxfId="1097" priority="189">
      <formula>IF(RIGHT(TEXT(AM602,"0.#"),1)=".",FALSE,TRUE)</formula>
    </cfRule>
    <cfRule type="expression" dxfId="1096" priority="190">
      <formula>IF(RIGHT(TEXT(AM602,"0.#"),1)=".",TRUE,FALSE)</formula>
    </cfRule>
  </conditionalFormatting>
  <conditionalFormatting sqref="AM600">
    <cfRule type="expression" dxfId="1095" priority="193">
      <formula>IF(RIGHT(TEXT(AM600,"0.#"),1)=".",FALSE,TRUE)</formula>
    </cfRule>
    <cfRule type="expression" dxfId="1094" priority="194">
      <formula>IF(RIGHT(TEXT(AM600,"0.#"),1)=".",TRUE,FALSE)</formula>
    </cfRule>
  </conditionalFormatting>
  <conditionalFormatting sqref="AM601">
    <cfRule type="expression" dxfId="1093" priority="191">
      <formula>IF(RIGHT(TEXT(AM601,"0.#"),1)=".",FALSE,TRUE)</formula>
    </cfRule>
    <cfRule type="expression" dxfId="1092" priority="192">
      <formula>IF(RIGHT(TEXT(AM601,"0.#"),1)=".",TRUE,FALSE)</formula>
    </cfRule>
  </conditionalFormatting>
  <conditionalFormatting sqref="AI602">
    <cfRule type="expression" dxfId="1091" priority="183">
      <formula>IF(RIGHT(TEXT(AI602,"0.#"),1)=".",FALSE,TRUE)</formula>
    </cfRule>
    <cfRule type="expression" dxfId="1090" priority="184">
      <formula>IF(RIGHT(TEXT(AI602,"0.#"),1)=".",TRUE,FALSE)</formula>
    </cfRule>
  </conditionalFormatting>
  <conditionalFormatting sqref="AI600">
    <cfRule type="expression" dxfId="1089" priority="187">
      <formula>IF(RIGHT(TEXT(AI600,"0.#"),1)=".",FALSE,TRUE)</formula>
    </cfRule>
    <cfRule type="expression" dxfId="1088" priority="188">
      <formula>IF(RIGHT(TEXT(AI600,"0.#"),1)=".",TRUE,FALSE)</formula>
    </cfRule>
  </conditionalFormatting>
  <conditionalFormatting sqref="AI601">
    <cfRule type="expression" dxfId="1087" priority="185">
      <formula>IF(RIGHT(TEXT(AI601,"0.#"),1)=".",FALSE,TRUE)</formula>
    </cfRule>
    <cfRule type="expression" dxfId="1086" priority="186">
      <formula>IF(RIGHT(TEXT(AI601,"0.#"),1)=".",TRUE,FALSE)</formula>
    </cfRule>
  </conditionalFormatting>
  <conditionalFormatting sqref="AM607">
    <cfRule type="expression" dxfId="1085" priority="177">
      <formula>IF(RIGHT(TEXT(AM607,"0.#"),1)=".",FALSE,TRUE)</formula>
    </cfRule>
    <cfRule type="expression" dxfId="1084" priority="178">
      <formula>IF(RIGHT(TEXT(AM607,"0.#"),1)=".",TRUE,FALSE)</formula>
    </cfRule>
  </conditionalFormatting>
  <conditionalFormatting sqref="AM605">
    <cfRule type="expression" dxfId="1083" priority="181">
      <formula>IF(RIGHT(TEXT(AM605,"0.#"),1)=".",FALSE,TRUE)</formula>
    </cfRule>
    <cfRule type="expression" dxfId="1082" priority="182">
      <formula>IF(RIGHT(TEXT(AM605,"0.#"),1)=".",TRUE,FALSE)</formula>
    </cfRule>
  </conditionalFormatting>
  <conditionalFormatting sqref="AM606">
    <cfRule type="expression" dxfId="1081" priority="179">
      <formula>IF(RIGHT(TEXT(AM606,"0.#"),1)=".",FALSE,TRUE)</formula>
    </cfRule>
    <cfRule type="expression" dxfId="1080" priority="180">
      <formula>IF(RIGHT(TEXT(AM606,"0.#"),1)=".",TRUE,FALSE)</formula>
    </cfRule>
  </conditionalFormatting>
  <conditionalFormatting sqref="AI607">
    <cfRule type="expression" dxfId="1079" priority="171">
      <formula>IF(RIGHT(TEXT(AI607,"0.#"),1)=".",FALSE,TRUE)</formula>
    </cfRule>
    <cfRule type="expression" dxfId="1078" priority="172">
      <formula>IF(RIGHT(TEXT(AI607,"0.#"),1)=".",TRUE,FALSE)</formula>
    </cfRule>
  </conditionalFormatting>
  <conditionalFormatting sqref="AI605">
    <cfRule type="expression" dxfId="1077" priority="175">
      <formula>IF(RIGHT(TEXT(AI605,"0.#"),1)=".",FALSE,TRUE)</formula>
    </cfRule>
    <cfRule type="expression" dxfId="1076" priority="176">
      <formula>IF(RIGHT(TEXT(AI605,"0.#"),1)=".",TRUE,FALSE)</formula>
    </cfRule>
  </conditionalFormatting>
  <conditionalFormatting sqref="AI606">
    <cfRule type="expression" dxfId="1075" priority="173">
      <formula>IF(RIGHT(TEXT(AI606,"0.#"),1)=".",FALSE,TRUE)</formula>
    </cfRule>
    <cfRule type="expression" dxfId="1074" priority="174">
      <formula>IF(RIGHT(TEXT(AI606,"0.#"),1)=".",TRUE,FALSE)</formula>
    </cfRule>
  </conditionalFormatting>
  <conditionalFormatting sqref="AM612">
    <cfRule type="expression" dxfId="1073" priority="165">
      <formula>IF(RIGHT(TEXT(AM612,"0.#"),1)=".",FALSE,TRUE)</formula>
    </cfRule>
    <cfRule type="expression" dxfId="1072" priority="166">
      <formula>IF(RIGHT(TEXT(AM612,"0.#"),1)=".",TRUE,FALSE)</formula>
    </cfRule>
  </conditionalFormatting>
  <conditionalFormatting sqref="AM610">
    <cfRule type="expression" dxfId="1071" priority="169">
      <formula>IF(RIGHT(TEXT(AM610,"0.#"),1)=".",FALSE,TRUE)</formula>
    </cfRule>
    <cfRule type="expression" dxfId="1070" priority="170">
      <formula>IF(RIGHT(TEXT(AM610,"0.#"),1)=".",TRUE,FALSE)</formula>
    </cfRule>
  </conditionalFormatting>
  <conditionalFormatting sqref="AM611">
    <cfRule type="expression" dxfId="1069" priority="167">
      <formula>IF(RIGHT(TEXT(AM611,"0.#"),1)=".",FALSE,TRUE)</formula>
    </cfRule>
    <cfRule type="expression" dxfId="1068" priority="168">
      <formula>IF(RIGHT(TEXT(AM611,"0.#"),1)=".",TRUE,FALSE)</formula>
    </cfRule>
  </conditionalFormatting>
  <conditionalFormatting sqref="AI612">
    <cfRule type="expression" dxfId="1067" priority="159">
      <formula>IF(RIGHT(TEXT(AI612,"0.#"),1)=".",FALSE,TRUE)</formula>
    </cfRule>
    <cfRule type="expression" dxfId="1066" priority="160">
      <formula>IF(RIGHT(TEXT(AI612,"0.#"),1)=".",TRUE,FALSE)</formula>
    </cfRule>
  </conditionalFormatting>
  <conditionalFormatting sqref="AI610">
    <cfRule type="expression" dxfId="1065" priority="163">
      <formula>IF(RIGHT(TEXT(AI610,"0.#"),1)=".",FALSE,TRUE)</formula>
    </cfRule>
    <cfRule type="expression" dxfId="1064" priority="164">
      <formula>IF(RIGHT(TEXT(AI610,"0.#"),1)=".",TRUE,FALSE)</formula>
    </cfRule>
  </conditionalFormatting>
  <conditionalFormatting sqref="AI611">
    <cfRule type="expression" dxfId="1063" priority="161">
      <formula>IF(RIGHT(TEXT(AI611,"0.#"),1)=".",FALSE,TRUE)</formula>
    </cfRule>
    <cfRule type="expression" dxfId="1062" priority="162">
      <formula>IF(RIGHT(TEXT(AI611,"0.#"),1)=".",TRUE,FALSE)</formula>
    </cfRule>
  </conditionalFormatting>
  <conditionalFormatting sqref="AM617">
    <cfRule type="expression" dxfId="1061" priority="153">
      <formula>IF(RIGHT(TEXT(AM617,"0.#"),1)=".",FALSE,TRUE)</formula>
    </cfRule>
    <cfRule type="expression" dxfId="1060" priority="154">
      <formula>IF(RIGHT(TEXT(AM617,"0.#"),1)=".",TRUE,FALSE)</formula>
    </cfRule>
  </conditionalFormatting>
  <conditionalFormatting sqref="AM615">
    <cfRule type="expression" dxfId="1059" priority="157">
      <formula>IF(RIGHT(TEXT(AM615,"0.#"),1)=".",FALSE,TRUE)</formula>
    </cfRule>
    <cfRule type="expression" dxfId="1058" priority="158">
      <formula>IF(RIGHT(TEXT(AM615,"0.#"),1)=".",TRUE,FALSE)</formula>
    </cfRule>
  </conditionalFormatting>
  <conditionalFormatting sqref="AM616">
    <cfRule type="expression" dxfId="1057" priority="155">
      <formula>IF(RIGHT(TEXT(AM616,"0.#"),1)=".",FALSE,TRUE)</formula>
    </cfRule>
    <cfRule type="expression" dxfId="1056" priority="156">
      <formula>IF(RIGHT(TEXT(AM616,"0.#"),1)=".",TRUE,FALSE)</formula>
    </cfRule>
  </conditionalFormatting>
  <conditionalFormatting sqref="AI617">
    <cfRule type="expression" dxfId="1055" priority="147">
      <formula>IF(RIGHT(TEXT(AI617,"0.#"),1)=".",FALSE,TRUE)</formula>
    </cfRule>
    <cfRule type="expression" dxfId="1054" priority="148">
      <formula>IF(RIGHT(TEXT(AI617,"0.#"),1)=".",TRUE,FALSE)</formula>
    </cfRule>
  </conditionalFormatting>
  <conditionalFormatting sqref="AI615">
    <cfRule type="expression" dxfId="1053" priority="151">
      <formula>IF(RIGHT(TEXT(AI615,"0.#"),1)=".",FALSE,TRUE)</formula>
    </cfRule>
    <cfRule type="expression" dxfId="1052" priority="152">
      <formula>IF(RIGHT(TEXT(AI615,"0.#"),1)=".",TRUE,FALSE)</formula>
    </cfRule>
  </conditionalFormatting>
  <conditionalFormatting sqref="AI616">
    <cfRule type="expression" dxfId="1051" priority="149">
      <formula>IF(RIGHT(TEXT(AI616,"0.#"),1)=".",FALSE,TRUE)</formula>
    </cfRule>
    <cfRule type="expression" dxfId="1050" priority="150">
      <formula>IF(RIGHT(TEXT(AI616,"0.#"),1)=".",TRUE,FALSE)</formula>
    </cfRule>
  </conditionalFormatting>
  <conditionalFormatting sqref="AM651">
    <cfRule type="expression" dxfId="1049" priority="105">
      <formula>IF(RIGHT(TEXT(AM651,"0.#"),1)=".",FALSE,TRUE)</formula>
    </cfRule>
    <cfRule type="expression" dxfId="1048" priority="106">
      <formula>IF(RIGHT(TEXT(AM651,"0.#"),1)=".",TRUE,FALSE)</formula>
    </cfRule>
  </conditionalFormatting>
  <conditionalFormatting sqref="AM649">
    <cfRule type="expression" dxfId="1047" priority="109">
      <formula>IF(RIGHT(TEXT(AM649,"0.#"),1)=".",FALSE,TRUE)</formula>
    </cfRule>
    <cfRule type="expression" dxfId="1046" priority="110">
      <formula>IF(RIGHT(TEXT(AM649,"0.#"),1)=".",TRUE,FALSE)</formula>
    </cfRule>
  </conditionalFormatting>
  <conditionalFormatting sqref="AM650">
    <cfRule type="expression" dxfId="1045" priority="107">
      <formula>IF(RIGHT(TEXT(AM650,"0.#"),1)=".",FALSE,TRUE)</formula>
    </cfRule>
    <cfRule type="expression" dxfId="1044" priority="108">
      <formula>IF(RIGHT(TEXT(AM650,"0.#"),1)=".",TRUE,FALSE)</formula>
    </cfRule>
  </conditionalFormatting>
  <conditionalFormatting sqref="AI651">
    <cfRule type="expression" dxfId="1043" priority="99">
      <formula>IF(RIGHT(TEXT(AI651,"0.#"),1)=".",FALSE,TRUE)</formula>
    </cfRule>
    <cfRule type="expression" dxfId="1042" priority="100">
      <formula>IF(RIGHT(TEXT(AI651,"0.#"),1)=".",TRUE,FALSE)</formula>
    </cfRule>
  </conditionalFormatting>
  <conditionalFormatting sqref="AI649">
    <cfRule type="expression" dxfId="1041" priority="103">
      <formula>IF(RIGHT(TEXT(AI649,"0.#"),1)=".",FALSE,TRUE)</formula>
    </cfRule>
    <cfRule type="expression" dxfId="1040" priority="104">
      <formula>IF(RIGHT(TEXT(AI649,"0.#"),1)=".",TRUE,FALSE)</formula>
    </cfRule>
  </conditionalFormatting>
  <conditionalFormatting sqref="AI650">
    <cfRule type="expression" dxfId="1039" priority="101">
      <formula>IF(RIGHT(TEXT(AI650,"0.#"),1)=".",FALSE,TRUE)</formula>
    </cfRule>
    <cfRule type="expression" dxfId="1038" priority="102">
      <formula>IF(RIGHT(TEXT(AI650,"0.#"),1)=".",TRUE,FALSE)</formula>
    </cfRule>
  </conditionalFormatting>
  <conditionalFormatting sqref="AM676">
    <cfRule type="expression" dxfId="1037" priority="93">
      <formula>IF(RIGHT(TEXT(AM676,"0.#"),1)=".",FALSE,TRUE)</formula>
    </cfRule>
    <cfRule type="expression" dxfId="1036" priority="94">
      <formula>IF(RIGHT(TEXT(AM676,"0.#"),1)=".",TRUE,FALSE)</formula>
    </cfRule>
  </conditionalFormatting>
  <conditionalFormatting sqref="AM674">
    <cfRule type="expression" dxfId="1035" priority="97">
      <formula>IF(RIGHT(TEXT(AM674,"0.#"),1)=".",FALSE,TRUE)</formula>
    </cfRule>
    <cfRule type="expression" dxfId="1034" priority="98">
      <formula>IF(RIGHT(TEXT(AM674,"0.#"),1)=".",TRUE,FALSE)</formula>
    </cfRule>
  </conditionalFormatting>
  <conditionalFormatting sqref="AM675">
    <cfRule type="expression" dxfId="1033" priority="95">
      <formula>IF(RIGHT(TEXT(AM675,"0.#"),1)=".",FALSE,TRUE)</formula>
    </cfRule>
    <cfRule type="expression" dxfId="1032" priority="96">
      <formula>IF(RIGHT(TEXT(AM675,"0.#"),1)=".",TRUE,FALSE)</formula>
    </cfRule>
  </conditionalFormatting>
  <conditionalFormatting sqref="AI676">
    <cfRule type="expression" dxfId="1031" priority="87">
      <formula>IF(RIGHT(TEXT(AI676,"0.#"),1)=".",FALSE,TRUE)</formula>
    </cfRule>
    <cfRule type="expression" dxfId="1030" priority="88">
      <formula>IF(RIGHT(TEXT(AI676,"0.#"),1)=".",TRUE,FALSE)</formula>
    </cfRule>
  </conditionalFormatting>
  <conditionalFormatting sqref="AI674">
    <cfRule type="expression" dxfId="1029" priority="91">
      <formula>IF(RIGHT(TEXT(AI674,"0.#"),1)=".",FALSE,TRUE)</formula>
    </cfRule>
    <cfRule type="expression" dxfId="1028" priority="92">
      <formula>IF(RIGHT(TEXT(AI674,"0.#"),1)=".",TRUE,FALSE)</formula>
    </cfRule>
  </conditionalFormatting>
  <conditionalFormatting sqref="AI675">
    <cfRule type="expression" dxfId="1027" priority="89">
      <formula>IF(RIGHT(TEXT(AI675,"0.#"),1)=".",FALSE,TRUE)</formula>
    </cfRule>
    <cfRule type="expression" dxfId="1026" priority="90">
      <formula>IF(RIGHT(TEXT(AI675,"0.#"),1)=".",TRUE,FALSE)</formula>
    </cfRule>
  </conditionalFormatting>
  <conditionalFormatting sqref="AM681">
    <cfRule type="expression" dxfId="1025" priority="33">
      <formula>IF(RIGHT(TEXT(AM681,"0.#"),1)=".",FALSE,TRUE)</formula>
    </cfRule>
    <cfRule type="expression" dxfId="1024" priority="34">
      <formula>IF(RIGHT(TEXT(AM681,"0.#"),1)=".",TRUE,FALSE)</formula>
    </cfRule>
  </conditionalFormatting>
  <conditionalFormatting sqref="AM679">
    <cfRule type="expression" dxfId="1023" priority="37">
      <formula>IF(RIGHT(TEXT(AM679,"0.#"),1)=".",FALSE,TRUE)</formula>
    </cfRule>
    <cfRule type="expression" dxfId="1022" priority="38">
      <formula>IF(RIGHT(TEXT(AM679,"0.#"),1)=".",TRUE,FALSE)</formula>
    </cfRule>
  </conditionalFormatting>
  <conditionalFormatting sqref="AM680">
    <cfRule type="expression" dxfId="1021" priority="35">
      <formula>IF(RIGHT(TEXT(AM680,"0.#"),1)=".",FALSE,TRUE)</formula>
    </cfRule>
    <cfRule type="expression" dxfId="1020" priority="36">
      <formula>IF(RIGHT(TEXT(AM680,"0.#"),1)=".",TRUE,FALSE)</formula>
    </cfRule>
  </conditionalFormatting>
  <conditionalFormatting sqref="AI681">
    <cfRule type="expression" dxfId="1019" priority="27">
      <formula>IF(RIGHT(TEXT(AI681,"0.#"),1)=".",FALSE,TRUE)</formula>
    </cfRule>
    <cfRule type="expression" dxfId="1018" priority="28">
      <formula>IF(RIGHT(TEXT(AI681,"0.#"),1)=".",TRUE,FALSE)</formula>
    </cfRule>
  </conditionalFormatting>
  <conditionalFormatting sqref="AI679">
    <cfRule type="expression" dxfId="1017" priority="31">
      <formula>IF(RIGHT(TEXT(AI679,"0.#"),1)=".",FALSE,TRUE)</formula>
    </cfRule>
    <cfRule type="expression" dxfId="1016" priority="32">
      <formula>IF(RIGHT(TEXT(AI679,"0.#"),1)=".",TRUE,FALSE)</formula>
    </cfRule>
  </conditionalFormatting>
  <conditionalFormatting sqref="AI680">
    <cfRule type="expression" dxfId="1015" priority="29">
      <formula>IF(RIGHT(TEXT(AI680,"0.#"),1)=".",FALSE,TRUE)</formula>
    </cfRule>
    <cfRule type="expression" dxfId="1014" priority="30">
      <formula>IF(RIGHT(TEXT(AI680,"0.#"),1)=".",TRUE,FALSE)</formula>
    </cfRule>
  </conditionalFormatting>
  <conditionalFormatting sqref="AM686">
    <cfRule type="expression" dxfId="1013" priority="21">
      <formula>IF(RIGHT(TEXT(AM686,"0.#"),1)=".",FALSE,TRUE)</formula>
    </cfRule>
    <cfRule type="expression" dxfId="1012" priority="22">
      <formula>IF(RIGHT(TEXT(AM686,"0.#"),1)=".",TRUE,FALSE)</formula>
    </cfRule>
  </conditionalFormatting>
  <conditionalFormatting sqref="AM684">
    <cfRule type="expression" dxfId="1011" priority="25">
      <formula>IF(RIGHT(TEXT(AM684,"0.#"),1)=".",FALSE,TRUE)</formula>
    </cfRule>
    <cfRule type="expression" dxfId="1010" priority="26">
      <formula>IF(RIGHT(TEXT(AM684,"0.#"),1)=".",TRUE,FALSE)</formula>
    </cfRule>
  </conditionalFormatting>
  <conditionalFormatting sqref="AM685">
    <cfRule type="expression" dxfId="1009" priority="23">
      <formula>IF(RIGHT(TEXT(AM685,"0.#"),1)=".",FALSE,TRUE)</formula>
    </cfRule>
    <cfRule type="expression" dxfId="1008" priority="24">
      <formula>IF(RIGHT(TEXT(AM685,"0.#"),1)=".",TRUE,FALSE)</formula>
    </cfRule>
  </conditionalFormatting>
  <conditionalFormatting sqref="AI686">
    <cfRule type="expression" dxfId="1007" priority="15">
      <formula>IF(RIGHT(TEXT(AI686,"0.#"),1)=".",FALSE,TRUE)</formula>
    </cfRule>
    <cfRule type="expression" dxfId="1006" priority="16">
      <formula>IF(RIGHT(TEXT(AI686,"0.#"),1)=".",TRUE,FALSE)</formula>
    </cfRule>
  </conditionalFormatting>
  <conditionalFormatting sqref="AI684">
    <cfRule type="expression" dxfId="1005" priority="19">
      <formula>IF(RIGHT(TEXT(AI684,"0.#"),1)=".",FALSE,TRUE)</formula>
    </cfRule>
    <cfRule type="expression" dxfId="1004" priority="20">
      <formula>IF(RIGHT(TEXT(AI684,"0.#"),1)=".",TRUE,FALSE)</formula>
    </cfRule>
  </conditionalFormatting>
  <conditionalFormatting sqref="AI685">
    <cfRule type="expression" dxfId="1003" priority="17">
      <formula>IF(RIGHT(TEXT(AI685,"0.#"),1)=".",FALSE,TRUE)</formula>
    </cfRule>
    <cfRule type="expression" dxfId="1002" priority="18">
      <formula>IF(RIGHT(TEXT(AI685,"0.#"),1)=".",TRUE,FALSE)</formula>
    </cfRule>
  </conditionalFormatting>
  <conditionalFormatting sqref="AM691">
    <cfRule type="expression" dxfId="1001" priority="9">
      <formula>IF(RIGHT(TEXT(AM691,"0.#"),1)=".",FALSE,TRUE)</formula>
    </cfRule>
    <cfRule type="expression" dxfId="1000" priority="10">
      <formula>IF(RIGHT(TEXT(AM691,"0.#"),1)=".",TRUE,FALSE)</formula>
    </cfRule>
  </conditionalFormatting>
  <conditionalFormatting sqref="AM689">
    <cfRule type="expression" dxfId="999" priority="13">
      <formula>IF(RIGHT(TEXT(AM689,"0.#"),1)=".",FALSE,TRUE)</formula>
    </cfRule>
    <cfRule type="expression" dxfId="998" priority="14">
      <formula>IF(RIGHT(TEXT(AM689,"0.#"),1)=".",TRUE,FALSE)</formula>
    </cfRule>
  </conditionalFormatting>
  <conditionalFormatting sqref="AM690">
    <cfRule type="expression" dxfId="997" priority="11">
      <formula>IF(RIGHT(TEXT(AM690,"0.#"),1)=".",FALSE,TRUE)</formula>
    </cfRule>
    <cfRule type="expression" dxfId="996" priority="12">
      <formula>IF(RIGHT(TEXT(AM690,"0.#"),1)=".",TRUE,FALSE)</formula>
    </cfRule>
  </conditionalFormatting>
  <conditionalFormatting sqref="AI691">
    <cfRule type="expression" dxfId="995" priority="3">
      <formula>IF(RIGHT(TEXT(AI691,"0.#"),1)=".",FALSE,TRUE)</formula>
    </cfRule>
    <cfRule type="expression" dxfId="994" priority="4">
      <formula>IF(RIGHT(TEXT(AI691,"0.#"),1)=".",TRUE,FALSE)</formula>
    </cfRule>
  </conditionalFormatting>
  <conditionalFormatting sqref="AI689">
    <cfRule type="expression" dxfId="993" priority="7">
      <formula>IF(RIGHT(TEXT(AI689,"0.#"),1)=".",FALSE,TRUE)</formula>
    </cfRule>
    <cfRule type="expression" dxfId="992" priority="8">
      <formula>IF(RIGHT(TEXT(AI689,"0.#"),1)=".",TRUE,FALSE)</formula>
    </cfRule>
  </conditionalFormatting>
  <conditionalFormatting sqref="AI690">
    <cfRule type="expression" dxfId="991" priority="5">
      <formula>IF(RIGHT(TEXT(AI690,"0.#"),1)=".",FALSE,TRUE)</formula>
    </cfRule>
    <cfRule type="expression" dxfId="990" priority="6">
      <formula>IF(RIGHT(TEXT(AI690,"0.#"),1)=".",TRUE,FALSE)</formula>
    </cfRule>
  </conditionalFormatting>
  <conditionalFormatting sqref="AM656">
    <cfRule type="expression" dxfId="989" priority="81">
      <formula>IF(RIGHT(TEXT(AM656,"0.#"),1)=".",FALSE,TRUE)</formula>
    </cfRule>
    <cfRule type="expression" dxfId="988" priority="82">
      <formula>IF(RIGHT(TEXT(AM656,"0.#"),1)=".",TRUE,FALSE)</formula>
    </cfRule>
  </conditionalFormatting>
  <conditionalFormatting sqref="AM654">
    <cfRule type="expression" dxfId="987" priority="85">
      <formula>IF(RIGHT(TEXT(AM654,"0.#"),1)=".",FALSE,TRUE)</formula>
    </cfRule>
    <cfRule type="expression" dxfId="986" priority="86">
      <formula>IF(RIGHT(TEXT(AM654,"0.#"),1)=".",TRUE,FALSE)</formula>
    </cfRule>
  </conditionalFormatting>
  <conditionalFormatting sqref="AM655">
    <cfRule type="expression" dxfId="985" priority="83">
      <formula>IF(RIGHT(TEXT(AM655,"0.#"),1)=".",FALSE,TRUE)</formula>
    </cfRule>
    <cfRule type="expression" dxfId="984" priority="84">
      <formula>IF(RIGHT(TEXT(AM655,"0.#"),1)=".",TRUE,FALSE)</formula>
    </cfRule>
  </conditionalFormatting>
  <conditionalFormatting sqref="AI656">
    <cfRule type="expression" dxfId="983" priority="75">
      <formula>IF(RIGHT(TEXT(AI656,"0.#"),1)=".",FALSE,TRUE)</formula>
    </cfRule>
    <cfRule type="expression" dxfId="982" priority="76">
      <formula>IF(RIGHT(TEXT(AI656,"0.#"),1)=".",TRUE,FALSE)</formula>
    </cfRule>
  </conditionalFormatting>
  <conditionalFormatting sqref="AI654">
    <cfRule type="expression" dxfId="981" priority="79">
      <formula>IF(RIGHT(TEXT(AI654,"0.#"),1)=".",FALSE,TRUE)</formula>
    </cfRule>
    <cfRule type="expression" dxfId="980" priority="80">
      <formula>IF(RIGHT(TEXT(AI654,"0.#"),1)=".",TRUE,FALSE)</formula>
    </cfRule>
  </conditionalFormatting>
  <conditionalFormatting sqref="AI655">
    <cfRule type="expression" dxfId="979" priority="77">
      <formula>IF(RIGHT(TEXT(AI655,"0.#"),1)=".",FALSE,TRUE)</formula>
    </cfRule>
    <cfRule type="expression" dxfId="978" priority="78">
      <formula>IF(RIGHT(TEXT(AI655,"0.#"),1)=".",TRUE,FALSE)</formula>
    </cfRule>
  </conditionalFormatting>
  <conditionalFormatting sqref="AM661">
    <cfRule type="expression" dxfId="977" priority="69">
      <formula>IF(RIGHT(TEXT(AM661,"0.#"),1)=".",FALSE,TRUE)</formula>
    </cfRule>
    <cfRule type="expression" dxfId="976" priority="70">
      <formula>IF(RIGHT(TEXT(AM661,"0.#"),1)=".",TRUE,FALSE)</formula>
    </cfRule>
  </conditionalFormatting>
  <conditionalFormatting sqref="AM659">
    <cfRule type="expression" dxfId="975" priority="73">
      <formula>IF(RIGHT(TEXT(AM659,"0.#"),1)=".",FALSE,TRUE)</formula>
    </cfRule>
    <cfRule type="expression" dxfId="974" priority="74">
      <formula>IF(RIGHT(TEXT(AM659,"0.#"),1)=".",TRUE,FALSE)</formula>
    </cfRule>
  </conditionalFormatting>
  <conditionalFormatting sqref="AM660">
    <cfRule type="expression" dxfId="973" priority="71">
      <formula>IF(RIGHT(TEXT(AM660,"0.#"),1)=".",FALSE,TRUE)</formula>
    </cfRule>
    <cfRule type="expression" dxfId="972" priority="72">
      <formula>IF(RIGHT(TEXT(AM660,"0.#"),1)=".",TRUE,FALSE)</formula>
    </cfRule>
  </conditionalFormatting>
  <conditionalFormatting sqref="AI661">
    <cfRule type="expression" dxfId="971" priority="63">
      <formula>IF(RIGHT(TEXT(AI661,"0.#"),1)=".",FALSE,TRUE)</formula>
    </cfRule>
    <cfRule type="expression" dxfId="970" priority="64">
      <formula>IF(RIGHT(TEXT(AI661,"0.#"),1)=".",TRUE,FALSE)</formula>
    </cfRule>
  </conditionalFormatting>
  <conditionalFormatting sqref="AI659">
    <cfRule type="expression" dxfId="969" priority="67">
      <formula>IF(RIGHT(TEXT(AI659,"0.#"),1)=".",FALSE,TRUE)</formula>
    </cfRule>
    <cfRule type="expression" dxfId="968" priority="68">
      <formula>IF(RIGHT(TEXT(AI659,"0.#"),1)=".",TRUE,FALSE)</formula>
    </cfRule>
  </conditionalFormatting>
  <conditionalFormatting sqref="AI660">
    <cfRule type="expression" dxfId="967" priority="65">
      <formula>IF(RIGHT(TEXT(AI660,"0.#"),1)=".",FALSE,TRUE)</formula>
    </cfRule>
    <cfRule type="expression" dxfId="966" priority="66">
      <formula>IF(RIGHT(TEXT(AI660,"0.#"),1)=".",TRUE,FALSE)</formula>
    </cfRule>
  </conditionalFormatting>
  <conditionalFormatting sqref="AM666">
    <cfRule type="expression" dxfId="965" priority="57">
      <formula>IF(RIGHT(TEXT(AM666,"0.#"),1)=".",FALSE,TRUE)</formula>
    </cfRule>
    <cfRule type="expression" dxfId="964" priority="58">
      <formula>IF(RIGHT(TEXT(AM666,"0.#"),1)=".",TRUE,FALSE)</formula>
    </cfRule>
  </conditionalFormatting>
  <conditionalFormatting sqref="AM664">
    <cfRule type="expression" dxfId="963" priority="61">
      <formula>IF(RIGHT(TEXT(AM664,"0.#"),1)=".",FALSE,TRUE)</formula>
    </cfRule>
    <cfRule type="expression" dxfId="962" priority="62">
      <formula>IF(RIGHT(TEXT(AM664,"0.#"),1)=".",TRUE,FALSE)</formula>
    </cfRule>
  </conditionalFormatting>
  <conditionalFormatting sqref="AM665">
    <cfRule type="expression" dxfId="961" priority="59">
      <formula>IF(RIGHT(TEXT(AM665,"0.#"),1)=".",FALSE,TRUE)</formula>
    </cfRule>
    <cfRule type="expression" dxfId="960" priority="60">
      <formula>IF(RIGHT(TEXT(AM665,"0.#"),1)=".",TRUE,FALSE)</formula>
    </cfRule>
  </conditionalFormatting>
  <conditionalFormatting sqref="AI666">
    <cfRule type="expression" dxfId="959" priority="51">
      <formula>IF(RIGHT(TEXT(AI666,"0.#"),1)=".",FALSE,TRUE)</formula>
    </cfRule>
    <cfRule type="expression" dxfId="958" priority="52">
      <formula>IF(RIGHT(TEXT(AI666,"0.#"),1)=".",TRUE,FALSE)</formula>
    </cfRule>
  </conditionalFormatting>
  <conditionalFormatting sqref="AI664">
    <cfRule type="expression" dxfId="957" priority="55">
      <formula>IF(RIGHT(TEXT(AI664,"0.#"),1)=".",FALSE,TRUE)</formula>
    </cfRule>
    <cfRule type="expression" dxfId="956" priority="56">
      <formula>IF(RIGHT(TEXT(AI664,"0.#"),1)=".",TRUE,FALSE)</formula>
    </cfRule>
  </conditionalFormatting>
  <conditionalFormatting sqref="AI665">
    <cfRule type="expression" dxfId="955" priority="53">
      <formula>IF(RIGHT(TEXT(AI665,"0.#"),1)=".",FALSE,TRUE)</formula>
    </cfRule>
    <cfRule type="expression" dxfId="954" priority="54">
      <formula>IF(RIGHT(TEXT(AI665,"0.#"),1)=".",TRUE,FALSE)</formula>
    </cfRule>
  </conditionalFormatting>
  <conditionalFormatting sqref="AM671">
    <cfRule type="expression" dxfId="953" priority="45">
      <formula>IF(RIGHT(TEXT(AM671,"0.#"),1)=".",FALSE,TRUE)</formula>
    </cfRule>
    <cfRule type="expression" dxfId="952" priority="46">
      <formula>IF(RIGHT(TEXT(AM671,"0.#"),1)=".",TRUE,FALSE)</formula>
    </cfRule>
  </conditionalFormatting>
  <conditionalFormatting sqref="AM669">
    <cfRule type="expression" dxfId="951" priority="49">
      <formula>IF(RIGHT(TEXT(AM669,"0.#"),1)=".",FALSE,TRUE)</formula>
    </cfRule>
    <cfRule type="expression" dxfId="950" priority="50">
      <formula>IF(RIGHT(TEXT(AM669,"0.#"),1)=".",TRUE,FALSE)</formula>
    </cfRule>
  </conditionalFormatting>
  <conditionalFormatting sqref="AM670">
    <cfRule type="expression" dxfId="949" priority="47">
      <formula>IF(RIGHT(TEXT(AM670,"0.#"),1)=".",FALSE,TRUE)</formula>
    </cfRule>
    <cfRule type="expression" dxfId="948" priority="48">
      <formula>IF(RIGHT(TEXT(AM670,"0.#"),1)=".",TRUE,FALSE)</formula>
    </cfRule>
  </conditionalFormatting>
  <conditionalFormatting sqref="AI671">
    <cfRule type="expression" dxfId="947" priority="39">
      <formula>IF(RIGHT(TEXT(AI671,"0.#"),1)=".",FALSE,TRUE)</formula>
    </cfRule>
    <cfRule type="expression" dxfId="946" priority="40">
      <formula>IF(RIGHT(TEXT(AI671,"0.#"),1)=".",TRUE,FALSE)</formula>
    </cfRule>
  </conditionalFormatting>
  <conditionalFormatting sqref="AI669">
    <cfRule type="expression" dxfId="945" priority="43">
      <formula>IF(RIGHT(TEXT(AI669,"0.#"),1)=".",FALSE,TRUE)</formula>
    </cfRule>
    <cfRule type="expression" dxfId="944" priority="44">
      <formula>IF(RIGHT(TEXT(AI669,"0.#"),1)=".",TRUE,FALSE)</formula>
    </cfRule>
  </conditionalFormatting>
  <conditionalFormatting sqref="AI670">
    <cfRule type="expression" dxfId="943" priority="41">
      <formula>IF(RIGHT(TEXT(AI670,"0.#"),1)=".",FALSE,TRUE)</formula>
    </cfRule>
    <cfRule type="expression" dxfId="942" priority="42">
      <formula>IF(RIGHT(TEXT(AI670,"0.#"),1)=".",TRUE,FALSE)</formula>
    </cfRule>
  </conditionalFormatting>
  <conditionalFormatting sqref="P29:AC29">
    <cfRule type="expression" dxfId="941" priority="1">
      <formula>IF(RIGHT(TEXT(P29,"0.#"),1)=".",FALSE,TRUE)</formula>
    </cfRule>
    <cfRule type="expression" dxfId="94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89" max="49" man="1"/>
    <brk id="189" max="49" man="1"/>
    <brk id="352" max="49" man="1"/>
    <brk id="553" max="49" man="1"/>
    <brk id="699" max="49" man="1"/>
    <brk id="733" max="49" man="1"/>
    <brk id="804" max="49" man="1"/>
    <brk id="933" max="49" man="1"/>
  </rowBreaks>
  <colBreaks count="1" manualBreakCount="1">
    <brk id="6" max="112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64"/>
  <sheetViews>
    <sheetView topLeftCell="A70" zoomScaleNormal="100" workbookViewId="0">
      <selection activeCell="A3" sqref="A3"/>
    </sheetView>
  </sheetViews>
  <sheetFormatPr defaultRowHeight="13"/>
  <sheetData>
    <row r="3" spans="1:1">
      <c r="A3" s="47" t="s">
        <v>688</v>
      </c>
    </row>
    <row r="79" spans="1:1">
      <c r="A79" s="47" t="s">
        <v>689</v>
      </c>
    </row>
    <row r="91" spans="13:13">
      <c r="M91" t="s">
        <v>838</v>
      </c>
    </row>
    <row r="109" spans="1:1">
      <c r="A109" s="47" t="s">
        <v>690</v>
      </c>
    </row>
    <row r="134" spans="1:1">
      <c r="A134" s="47" t="s">
        <v>691</v>
      </c>
    </row>
    <row r="164" spans="1:1">
      <c r="A164" s="47" t="s">
        <v>856</v>
      </c>
    </row>
  </sheetData>
  <phoneticPr fontId="5"/>
  <pageMargins left="0.7" right="0.7" top="0.75" bottom="0.75" header="0.3" footer="0.3"/>
  <pageSetup paperSize="9" scale="70" orientation="portrait" r:id="rId1"/>
  <rowBreaks count="2" manualBreakCount="2">
    <brk id="78" max="16383" man="1"/>
    <brk id="16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t="s">
        <v>562</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486</v>
      </c>
      <c r="AI2" s="54" t="s">
        <v>555</v>
      </c>
      <c r="AK2" s="54" t="s">
        <v>381</v>
      </c>
      <c r="AM2" s="88"/>
      <c r="AN2" s="88"/>
      <c r="AP2" s="56" t="s">
        <v>486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562</v>
      </c>
      <c r="R3" s="13" t="str">
        <f t="shared" ref="R3:R8" si="3">IF(Q3="","",P3)</f>
        <v>委託・請負</v>
      </c>
      <c r="S3" s="13" t="str">
        <f t="shared" ref="S3:S8" si="4">IF(R3="",S2,IF(S2&lt;&gt;"",CONCATENATE(S2,"、",R3),R3))</f>
        <v>直接実施、委託・請負</v>
      </c>
      <c r="T3" s="13"/>
      <c r="U3" s="32" t="s">
        <v>503</v>
      </c>
      <c r="W3" s="32" t="s">
        <v>269</v>
      </c>
      <c r="Y3" s="32" t="s">
        <v>70</v>
      </c>
      <c r="Z3" s="30"/>
      <c r="AA3" s="32" t="s">
        <v>79</v>
      </c>
      <c r="AB3" s="31"/>
      <c r="AC3" s="33" t="s">
        <v>255</v>
      </c>
      <c r="AD3" s="28"/>
      <c r="AE3" s="45" t="s">
        <v>296</v>
      </c>
      <c r="AF3" s="30"/>
      <c r="AG3" s="56" t="s">
        <v>487</v>
      </c>
      <c r="AI3" s="54" t="s">
        <v>374</v>
      </c>
      <c r="AK3" s="54" t="str">
        <f>CHAR(CODE(AK2)+1)</f>
        <v>B</v>
      </c>
      <c r="AM3" s="88"/>
      <c r="AN3" s="88"/>
      <c r="AP3" s="56" t="s">
        <v>487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533</v>
      </c>
      <c r="W4" s="32" t="s">
        <v>270</v>
      </c>
      <c r="Y4" s="32" t="s">
        <v>72</v>
      </c>
      <c r="Z4" s="30"/>
      <c r="AA4" s="32" t="s">
        <v>81</v>
      </c>
      <c r="AB4" s="31"/>
      <c r="AC4" s="32" t="s">
        <v>256</v>
      </c>
      <c r="AD4" s="28"/>
      <c r="AE4" s="45" t="s">
        <v>297</v>
      </c>
      <c r="AF4" s="30"/>
      <c r="AG4" s="56" t="s">
        <v>488</v>
      </c>
      <c r="AI4" s="54" t="s">
        <v>376</v>
      </c>
      <c r="AK4" s="54" t="str">
        <f t="shared" ref="AK4:AK49" si="7">CHAR(CODE(AK3)+1)</f>
        <v>C</v>
      </c>
      <c r="AM4" s="88"/>
      <c r="AN4" s="88"/>
      <c r="AP4" s="56" t="s">
        <v>488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441</v>
      </c>
      <c r="Y5" s="32" t="s">
        <v>74</v>
      </c>
      <c r="Z5" s="30"/>
      <c r="AA5" s="32" t="s">
        <v>83</v>
      </c>
      <c r="AB5" s="31"/>
      <c r="AC5" s="32" t="s">
        <v>298</v>
      </c>
      <c r="AD5" s="31"/>
      <c r="AE5" s="45" t="s">
        <v>499</v>
      </c>
      <c r="AF5" s="30"/>
      <c r="AG5" s="56" t="s">
        <v>489</v>
      </c>
      <c r="AI5" s="54" t="s">
        <v>535</v>
      </c>
      <c r="AK5" s="54" t="str">
        <f t="shared" si="7"/>
        <v>D</v>
      </c>
      <c r="AP5" s="56" t="s">
        <v>489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478</v>
      </c>
      <c r="AK10" s="54" t="str">
        <f t="shared" si="7"/>
        <v>I</v>
      </c>
      <c r="AP10" s="54" t="s">
        <v>473</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429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447</v>
      </c>
    </row>
    <row r="96" spans="25:25">
      <c r="Y96" s="32" t="s">
        <v>501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465</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545</v>
      </c>
      <c r="AF2" s="1036"/>
      <c r="AG2" s="1036"/>
      <c r="AH2" s="1036"/>
      <c r="AI2" s="1036" t="s">
        <v>542</v>
      </c>
      <c r="AJ2" s="1036"/>
      <c r="AK2" s="1036"/>
      <c r="AL2" s="1036"/>
      <c r="AM2" s="1036" t="s">
        <v>516</v>
      </c>
      <c r="AN2" s="1036"/>
      <c r="AO2" s="1036"/>
      <c r="AP2" s="557"/>
      <c r="AQ2" s="159" t="s">
        <v>353</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c r="A7" s="226" t="s">
        <v>494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465</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546</v>
      </c>
      <c r="AF9" s="1036"/>
      <c r="AG9" s="1036"/>
      <c r="AH9" s="1036"/>
      <c r="AI9" s="1036" t="s">
        <v>542</v>
      </c>
      <c r="AJ9" s="1036"/>
      <c r="AK9" s="1036"/>
      <c r="AL9" s="1036"/>
      <c r="AM9" s="1036" t="s">
        <v>516</v>
      </c>
      <c r="AN9" s="1036"/>
      <c r="AO9" s="1036"/>
      <c r="AP9" s="557"/>
      <c r="AQ9" s="159" t="s">
        <v>353</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c r="A14" s="226" t="s">
        <v>494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465</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545</v>
      </c>
      <c r="AF16" s="1036"/>
      <c r="AG16" s="1036"/>
      <c r="AH16" s="1036"/>
      <c r="AI16" s="1036" t="s">
        <v>543</v>
      </c>
      <c r="AJ16" s="1036"/>
      <c r="AK16" s="1036"/>
      <c r="AL16" s="1036"/>
      <c r="AM16" s="1036" t="s">
        <v>516</v>
      </c>
      <c r="AN16" s="1036"/>
      <c r="AO16" s="1036"/>
      <c r="AP16" s="557"/>
      <c r="AQ16" s="159" t="s">
        <v>353</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c r="A21" s="226" t="s">
        <v>494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465</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547</v>
      </c>
      <c r="AF23" s="1036"/>
      <c r="AG23" s="1036"/>
      <c r="AH23" s="1036"/>
      <c r="AI23" s="1036" t="s">
        <v>542</v>
      </c>
      <c r="AJ23" s="1036"/>
      <c r="AK23" s="1036"/>
      <c r="AL23" s="1036"/>
      <c r="AM23" s="1036" t="s">
        <v>516</v>
      </c>
      <c r="AN23" s="1036"/>
      <c r="AO23" s="1036"/>
      <c r="AP23" s="557"/>
      <c r="AQ23" s="159" t="s">
        <v>353</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c r="A28" s="226" t="s">
        <v>494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465</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545</v>
      </c>
      <c r="AF30" s="1036"/>
      <c r="AG30" s="1036"/>
      <c r="AH30" s="1036"/>
      <c r="AI30" s="1036" t="s">
        <v>542</v>
      </c>
      <c r="AJ30" s="1036"/>
      <c r="AK30" s="1036"/>
      <c r="AL30" s="1036"/>
      <c r="AM30" s="1036" t="s">
        <v>540</v>
      </c>
      <c r="AN30" s="1036"/>
      <c r="AO30" s="1036"/>
      <c r="AP30" s="557"/>
      <c r="AQ30" s="159" t="s">
        <v>353</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c r="A35" s="226" t="s">
        <v>494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465</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547</v>
      </c>
      <c r="AF37" s="1036"/>
      <c r="AG37" s="1036"/>
      <c r="AH37" s="1036"/>
      <c r="AI37" s="1036" t="s">
        <v>544</v>
      </c>
      <c r="AJ37" s="1036"/>
      <c r="AK37" s="1036"/>
      <c r="AL37" s="1036"/>
      <c r="AM37" s="1036" t="s">
        <v>541</v>
      </c>
      <c r="AN37" s="1036"/>
      <c r="AO37" s="1036"/>
      <c r="AP37" s="557"/>
      <c r="AQ37" s="159" t="s">
        <v>353</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c r="A42" s="226" t="s">
        <v>494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465</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545</v>
      </c>
      <c r="AF44" s="1036"/>
      <c r="AG44" s="1036"/>
      <c r="AH44" s="1036"/>
      <c r="AI44" s="1036" t="s">
        <v>542</v>
      </c>
      <c r="AJ44" s="1036"/>
      <c r="AK44" s="1036"/>
      <c r="AL44" s="1036"/>
      <c r="AM44" s="1036" t="s">
        <v>516</v>
      </c>
      <c r="AN44" s="1036"/>
      <c r="AO44" s="1036"/>
      <c r="AP44" s="557"/>
      <c r="AQ44" s="159" t="s">
        <v>353</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c r="A49" s="226" t="s">
        <v>494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465</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9"/>
      <c r="AA51" s="830"/>
      <c r="AB51" s="557" t="s">
        <v>11</v>
      </c>
      <c r="AC51" s="1031"/>
      <c r="AD51" s="1032"/>
      <c r="AE51" s="1036" t="s">
        <v>545</v>
      </c>
      <c r="AF51" s="1036"/>
      <c r="AG51" s="1036"/>
      <c r="AH51" s="1036"/>
      <c r="AI51" s="1036" t="s">
        <v>542</v>
      </c>
      <c r="AJ51" s="1036"/>
      <c r="AK51" s="1036"/>
      <c r="AL51" s="1036"/>
      <c r="AM51" s="1036" t="s">
        <v>516</v>
      </c>
      <c r="AN51" s="1036"/>
      <c r="AO51" s="1036"/>
      <c r="AP51" s="557"/>
      <c r="AQ51" s="159" t="s">
        <v>353</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c r="A56" s="226" t="s">
        <v>494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465</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545</v>
      </c>
      <c r="AF58" s="1036"/>
      <c r="AG58" s="1036"/>
      <c r="AH58" s="1036"/>
      <c r="AI58" s="1036" t="s">
        <v>542</v>
      </c>
      <c r="AJ58" s="1036"/>
      <c r="AK58" s="1036"/>
      <c r="AL58" s="1036"/>
      <c r="AM58" s="1036" t="s">
        <v>516</v>
      </c>
      <c r="AN58" s="1036"/>
      <c r="AO58" s="1036"/>
      <c r="AP58" s="557"/>
      <c r="AQ58" s="159" t="s">
        <v>353</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c r="A63" s="226" t="s">
        <v>494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465</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545</v>
      </c>
      <c r="AF65" s="1036"/>
      <c r="AG65" s="1036"/>
      <c r="AH65" s="1036"/>
      <c r="AI65" s="1036" t="s">
        <v>542</v>
      </c>
      <c r="AJ65" s="1036"/>
      <c r="AK65" s="1036"/>
      <c r="AL65" s="1036"/>
      <c r="AM65" s="1036" t="s">
        <v>516</v>
      </c>
      <c r="AN65" s="1036"/>
      <c r="AO65" s="1036"/>
      <c r="AP65" s="557"/>
      <c r="AQ65" s="159" t="s">
        <v>353</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c r="A70" s="226" t="s">
        <v>494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939" priority="327">
      <formula>IF(RIGHT(TEXT(AE4,"0.#"),1)=".",FALSE,TRUE)</formula>
    </cfRule>
    <cfRule type="expression" dxfId="938" priority="328">
      <formula>IF(RIGHT(TEXT(AE4,"0.#"),1)=".",TRUE,FALSE)</formula>
    </cfRule>
  </conditionalFormatting>
  <conditionalFormatting sqref="AE5">
    <cfRule type="expression" dxfId="937" priority="325">
      <formula>IF(RIGHT(TEXT(AE5,"0.#"),1)=".",FALSE,TRUE)</formula>
    </cfRule>
    <cfRule type="expression" dxfId="936" priority="326">
      <formula>IF(RIGHT(TEXT(AE5,"0.#"),1)=".",TRUE,FALSE)</formula>
    </cfRule>
  </conditionalFormatting>
  <conditionalFormatting sqref="AE6">
    <cfRule type="expression" dxfId="935" priority="323">
      <formula>IF(RIGHT(TEXT(AE6,"0.#"),1)=".",FALSE,TRUE)</formula>
    </cfRule>
    <cfRule type="expression" dxfId="934" priority="324">
      <formula>IF(RIGHT(TEXT(AE6,"0.#"),1)=".",TRUE,FALSE)</formula>
    </cfRule>
  </conditionalFormatting>
  <conditionalFormatting sqref="AI6">
    <cfRule type="expression" dxfId="933" priority="321">
      <formula>IF(RIGHT(TEXT(AI6,"0.#"),1)=".",FALSE,TRUE)</formula>
    </cfRule>
    <cfRule type="expression" dxfId="932" priority="322">
      <formula>IF(RIGHT(TEXT(AI6,"0.#"),1)=".",TRUE,FALSE)</formula>
    </cfRule>
  </conditionalFormatting>
  <conditionalFormatting sqref="AI5">
    <cfRule type="expression" dxfId="931" priority="319">
      <formula>IF(RIGHT(TEXT(AI5,"0.#"),1)=".",FALSE,TRUE)</formula>
    </cfRule>
    <cfRule type="expression" dxfId="930" priority="320">
      <formula>IF(RIGHT(TEXT(AI5,"0.#"),1)=".",TRUE,FALSE)</formula>
    </cfRule>
  </conditionalFormatting>
  <conditionalFormatting sqref="AI4">
    <cfRule type="expression" dxfId="929" priority="317">
      <formula>IF(RIGHT(TEXT(AI4,"0.#"),1)=".",FALSE,TRUE)</formula>
    </cfRule>
    <cfRule type="expression" dxfId="928" priority="318">
      <formula>IF(RIGHT(TEXT(AI4,"0.#"),1)=".",TRUE,FALSE)</formula>
    </cfRule>
  </conditionalFormatting>
  <conditionalFormatting sqref="AM4">
    <cfRule type="expression" dxfId="927" priority="315">
      <formula>IF(RIGHT(TEXT(AM4,"0.#"),1)=".",FALSE,TRUE)</formula>
    </cfRule>
    <cfRule type="expression" dxfId="926" priority="316">
      <formula>IF(RIGHT(TEXT(AM4,"0.#"),1)=".",TRUE,FALSE)</formula>
    </cfRule>
  </conditionalFormatting>
  <conditionalFormatting sqref="AM5">
    <cfRule type="expression" dxfId="925" priority="313">
      <formula>IF(RIGHT(TEXT(AM5,"0.#"),1)=".",FALSE,TRUE)</formula>
    </cfRule>
    <cfRule type="expression" dxfId="924" priority="314">
      <formula>IF(RIGHT(TEXT(AM5,"0.#"),1)=".",TRUE,FALSE)</formula>
    </cfRule>
  </conditionalFormatting>
  <conditionalFormatting sqref="AM6">
    <cfRule type="expression" dxfId="923" priority="311">
      <formula>IF(RIGHT(TEXT(AM6,"0.#"),1)=".",FALSE,TRUE)</formula>
    </cfRule>
    <cfRule type="expression" dxfId="922" priority="312">
      <formula>IF(RIGHT(TEXT(AM6,"0.#"),1)=".",TRUE,FALSE)</formula>
    </cfRule>
  </conditionalFormatting>
  <conditionalFormatting sqref="AQ4:AQ6">
    <cfRule type="expression" dxfId="921" priority="309">
      <formula>IF(RIGHT(TEXT(AQ4,"0.#"),1)=".",FALSE,TRUE)</formula>
    </cfRule>
    <cfRule type="expression" dxfId="920" priority="310">
      <formula>IF(RIGHT(TEXT(AQ4,"0.#"),1)=".",TRUE,FALSE)</formula>
    </cfRule>
  </conditionalFormatting>
  <conditionalFormatting sqref="AU4:AU6">
    <cfRule type="expression" dxfId="919" priority="307">
      <formula>IF(RIGHT(TEXT(AU4,"0.#"),1)=".",FALSE,TRUE)</formula>
    </cfRule>
    <cfRule type="expression" dxfId="918" priority="308">
      <formula>IF(RIGHT(TEXT(AU4,"0.#"),1)=".",TRUE,FALSE)</formula>
    </cfRule>
  </conditionalFormatting>
  <conditionalFormatting sqref="AE11">
    <cfRule type="expression" dxfId="917" priority="305">
      <formula>IF(RIGHT(TEXT(AE11,"0.#"),1)=".",FALSE,TRUE)</formula>
    </cfRule>
    <cfRule type="expression" dxfId="916" priority="306">
      <formula>IF(RIGHT(TEXT(AE11,"0.#"),1)=".",TRUE,FALSE)</formula>
    </cfRule>
  </conditionalFormatting>
  <conditionalFormatting sqref="AE12">
    <cfRule type="expression" dxfId="915" priority="303">
      <formula>IF(RIGHT(TEXT(AE12,"0.#"),1)=".",FALSE,TRUE)</formula>
    </cfRule>
    <cfRule type="expression" dxfId="914" priority="304">
      <formula>IF(RIGHT(TEXT(AE12,"0.#"),1)=".",TRUE,FALSE)</formula>
    </cfRule>
  </conditionalFormatting>
  <conditionalFormatting sqref="AE13">
    <cfRule type="expression" dxfId="913" priority="301">
      <formula>IF(RIGHT(TEXT(AE13,"0.#"),1)=".",FALSE,TRUE)</formula>
    </cfRule>
    <cfRule type="expression" dxfId="912" priority="302">
      <formula>IF(RIGHT(TEXT(AE13,"0.#"),1)=".",TRUE,FALSE)</formula>
    </cfRule>
  </conditionalFormatting>
  <conditionalFormatting sqref="AI13">
    <cfRule type="expression" dxfId="911" priority="299">
      <formula>IF(RIGHT(TEXT(AI13,"0.#"),1)=".",FALSE,TRUE)</formula>
    </cfRule>
    <cfRule type="expression" dxfId="910" priority="300">
      <formula>IF(RIGHT(TEXT(AI13,"0.#"),1)=".",TRUE,FALSE)</formula>
    </cfRule>
  </conditionalFormatting>
  <conditionalFormatting sqref="AI12">
    <cfRule type="expression" dxfId="909" priority="297">
      <formula>IF(RIGHT(TEXT(AI12,"0.#"),1)=".",FALSE,TRUE)</formula>
    </cfRule>
    <cfRule type="expression" dxfId="908" priority="298">
      <formula>IF(RIGHT(TEXT(AI12,"0.#"),1)=".",TRUE,FALSE)</formula>
    </cfRule>
  </conditionalFormatting>
  <conditionalFormatting sqref="AI11">
    <cfRule type="expression" dxfId="907" priority="295">
      <formula>IF(RIGHT(TEXT(AI11,"0.#"),1)=".",FALSE,TRUE)</formula>
    </cfRule>
    <cfRule type="expression" dxfId="906" priority="296">
      <formula>IF(RIGHT(TEXT(AI11,"0.#"),1)=".",TRUE,FALSE)</formula>
    </cfRule>
  </conditionalFormatting>
  <conditionalFormatting sqref="AM11">
    <cfRule type="expression" dxfId="905" priority="293">
      <formula>IF(RIGHT(TEXT(AM11,"0.#"),1)=".",FALSE,TRUE)</formula>
    </cfRule>
    <cfRule type="expression" dxfId="904" priority="294">
      <formula>IF(RIGHT(TEXT(AM11,"0.#"),1)=".",TRUE,FALSE)</formula>
    </cfRule>
  </conditionalFormatting>
  <conditionalFormatting sqref="AM12">
    <cfRule type="expression" dxfId="903" priority="291">
      <formula>IF(RIGHT(TEXT(AM12,"0.#"),1)=".",FALSE,TRUE)</formula>
    </cfRule>
    <cfRule type="expression" dxfId="902" priority="292">
      <formula>IF(RIGHT(TEXT(AM12,"0.#"),1)=".",TRUE,FALSE)</formula>
    </cfRule>
  </conditionalFormatting>
  <conditionalFormatting sqref="AM13">
    <cfRule type="expression" dxfId="901" priority="289">
      <formula>IF(RIGHT(TEXT(AM13,"0.#"),1)=".",FALSE,TRUE)</formula>
    </cfRule>
    <cfRule type="expression" dxfId="900" priority="290">
      <formula>IF(RIGHT(TEXT(AM13,"0.#"),1)=".",TRUE,FALSE)</formula>
    </cfRule>
  </conditionalFormatting>
  <conditionalFormatting sqref="AQ11:AQ13">
    <cfRule type="expression" dxfId="899" priority="287">
      <formula>IF(RIGHT(TEXT(AQ11,"0.#"),1)=".",FALSE,TRUE)</formula>
    </cfRule>
    <cfRule type="expression" dxfId="898" priority="288">
      <formula>IF(RIGHT(TEXT(AQ11,"0.#"),1)=".",TRUE,FALSE)</formula>
    </cfRule>
  </conditionalFormatting>
  <conditionalFormatting sqref="AU11:AU13">
    <cfRule type="expression" dxfId="897" priority="285">
      <formula>IF(RIGHT(TEXT(AU11,"0.#"),1)=".",FALSE,TRUE)</formula>
    </cfRule>
    <cfRule type="expression" dxfId="896" priority="286">
      <formula>IF(RIGHT(TEXT(AU11,"0.#"),1)=".",TRUE,FALSE)</formula>
    </cfRule>
  </conditionalFormatting>
  <conditionalFormatting sqref="AE18">
    <cfRule type="expression" dxfId="895" priority="283">
      <formula>IF(RIGHT(TEXT(AE18,"0.#"),1)=".",FALSE,TRUE)</formula>
    </cfRule>
    <cfRule type="expression" dxfId="894" priority="284">
      <formula>IF(RIGHT(TEXT(AE18,"0.#"),1)=".",TRUE,FALSE)</formula>
    </cfRule>
  </conditionalFormatting>
  <conditionalFormatting sqref="AE19">
    <cfRule type="expression" dxfId="893" priority="281">
      <formula>IF(RIGHT(TEXT(AE19,"0.#"),1)=".",FALSE,TRUE)</formula>
    </cfRule>
    <cfRule type="expression" dxfId="892" priority="282">
      <formula>IF(RIGHT(TEXT(AE19,"0.#"),1)=".",TRUE,FALSE)</formula>
    </cfRule>
  </conditionalFormatting>
  <conditionalFormatting sqref="AE20">
    <cfRule type="expression" dxfId="891" priority="279">
      <formula>IF(RIGHT(TEXT(AE20,"0.#"),1)=".",FALSE,TRUE)</formula>
    </cfRule>
    <cfRule type="expression" dxfId="890" priority="280">
      <formula>IF(RIGHT(TEXT(AE20,"0.#"),1)=".",TRUE,FALSE)</formula>
    </cfRule>
  </conditionalFormatting>
  <conditionalFormatting sqref="AI20">
    <cfRule type="expression" dxfId="889" priority="277">
      <formula>IF(RIGHT(TEXT(AI20,"0.#"),1)=".",FALSE,TRUE)</formula>
    </cfRule>
    <cfRule type="expression" dxfId="888" priority="278">
      <formula>IF(RIGHT(TEXT(AI20,"0.#"),1)=".",TRUE,FALSE)</formula>
    </cfRule>
  </conditionalFormatting>
  <conditionalFormatting sqref="AI19">
    <cfRule type="expression" dxfId="887" priority="275">
      <formula>IF(RIGHT(TEXT(AI19,"0.#"),1)=".",FALSE,TRUE)</formula>
    </cfRule>
    <cfRule type="expression" dxfId="886" priority="276">
      <formula>IF(RIGHT(TEXT(AI19,"0.#"),1)=".",TRUE,FALSE)</formula>
    </cfRule>
  </conditionalFormatting>
  <conditionalFormatting sqref="AI18">
    <cfRule type="expression" dxfId="885" priority="273">
      <formula>IF(RIGHT(TEXT(AI18,"0.#"),1)=".",FALSE,TRUE)</formula>
    </cfRule>
    <cfRule type="expression" dxfId="884" priority="274">
      <formula>IF(RIGHT(TEXT(AI18,"0.#"),1)=".",TRUE,FALSE)</formula>
    </cfRule>
  </conditionalFormatting>
  <conditionalFormatting sqref="AM18">
    <cfRule type="expression" dxfId="883" priority="271">
      <formula>IF(RIGHT(TEXT(AM18,"0.#"),1)=".",FALSE,TRUE)</formula>
    </cfRule>
    <cfRule type="expression" dxfId="882" priority="272">
      <formula>IF(RIGHT(TEXT(AM18,"0.#"),1)=".",TRUE,FALSE)</formula>
    </cfRule>
  </conditionalFormatting>
  <conditionalFormatting sqref="AM19">
    <cfRule type="expression" dxfId="881" priority="269">
      <formula>IF(RIGHT(TEXT(AM19,"0.#"),1)=".",FALSE,TRUE)</formula>
    </cfRule>
    <cfRule type="expression" dxfId="880" priority="270">
      <formula>IF(RIGHT(TEXT(AM19,"0.#"),1)=".",TRUE,FALSE)</formula>
    </cfRule>
  </conditionalFormatting>
  <conditionalFormatting sqref="AM20">
    <cfRule type="expression" dxfId="879" priority="267">
      <formula>IF(RIGHT(TEXT(AM20,"0.#"),1)=".",FALSE,TRUE)</formula>
    </cfRule>
    <cfRule type="expression" dxfId="878" priority="268">
      <formula>IF(RIGHT(TEXT(AM20,"0.#"),1)=".",TRUE,FALSE)</formula>
    </cfRule>
  </conditionalFormatting>
  <conditionalFormatting sqref="AQ18:AQ20">
    <cfRule type="expression" dxfId="877" priority="265">
      <formula>IF(RIGHT(TEXT(AQ18,"0.#"),1)=".",FALSE,TRUE)</formula>
    </cfRule>
    <cfRule type="expression" dxfId="876" priority="266">
      <formula>IF(RIGHT(TEXT(AQ18,"0.#"),1)=".",TRUE,FALSE)</formula>
    </cfRule>
  </conditionalFormatting>
  <conditionalFormatting sqref="AU18:AU20">
    <cfRule type="expression" dxfId="875" priority="263">
      <formula>IF(RIGHT(TEXT(AU18,"0.#"),1)=".",FALSE,TRUE)</formula>
    </cfRule>
    <cfRule type="expression" dxfId="874" priority="264">
      <formula>IF(RIGHT(TEXT(AU18,"0.#"),1)=".",TRUE,FALSE)</formula>
    </cfRule>
  </conditionalFormatting>
  <conditionalFormatting sqref="AQ25:AQ27">
    <cfRule type="expression" dxfId="873" priority="243">
      <formula>IF(RIGHT(TEXT(AQ25,"0.#"),1)=".",FALSE,TRUE)</formula>
    </cfRule>
    <cfRule type="expression" dxfId="872" priority="244">
      <formula>IF(RIGHT(TEXT(AQ25,"0.#"),1)=".",TRUE,FALSE)</formula>
    </cfRule>
  </conditionalFormatting>
  <conditionalFormatting sqref="AU25:AU27">
    <cfRule type="expression" dxfId="871" priority="241">
      <formula>IF(RIGHT(TEXT(AU25,"0.#"),1)=".",FALSE,TRUE)</formula>
    </cfRule>
    <cfRule type="expression" dxfId="870" priority="242">
      <formula>IF(RIGHT(TEXT(AU25,"0.#"),1)=".",TRUE,FALSE)</formula>
    </cfRule>
  </conditionalFormatting>
  <conditionalFormatting sqref="AQ32:AQ34">
    <cfRule type="expression" dxfId="869" priority="221">
      <formula>IF(RIGHT(TEXT(AQ32,"0.#"),1)=".",FALSE,TRUE)</formula>
    </cfRule>
    <cfRule type="expression" dxfId="868" priority="222">
      <formula>IF(RIGHT(TEXT(AQ32,"0.#"),1)=".",TRUE,FALSE)</formula>
    </cfRule>
  </conditionalFormatting>
  <conditionalFormatting sqref="AU32:AU34">
    <cfRule type="expression" dxfId="867" priority="219">
      <formula>IF(RIGHT(TEXT(AU32,"0.#"),1)=".",FALSE,TRUE)</formula>
    </cfRule>
    <cfRule type="expression" dxfId="866" priority="220">
      <formula>IF(RIGHT(TEXT(AU32,"0.#"),1)=".",TRUE,FALSE)</formula>
    </cfRule>
  </conditionalFormatting>
  <conditionalFormatting sqref="AQ39:AQ41">
    <cfRule type="expression" dxfId="865" priority="199">
      <formula>IF(RIGHT(TEXT(AQ39,"0.#"),1)=".",FALSE,TRUE)</formula>
    </cfRule>
    <cfRule type="expression" dxfId="864" priority="200">
      <formula>IF(RIGHT(TEXT(AQ39,"0.#"),1)=".",TRUE,FALSE)</formula>
    </cfRule>
  </conditionalFormatting>
  <conditionalFormatting sqref="AU39:AU41">
    <cfRule type="expression" dxfId="863" priority="197">
      <formula>IF(RIGHT(TEXT(AU39,"0.#"),1)=".",FALSE,TRUE)</formula>
    </cfRule>
    <cfRule type="expression" dxfId="862" priority="198">
      <formula>IF(RIGHT(TEXT(AU39,"0.#"),1)=".",TRUE,FALSE)</formula>
    </cfRule>
  </conditionalFormatting>
  <conditionalFormatting sqref="AQ46:AQ48">
    <cfRule type="expression" dxfId="861" priority="177">
      <formula>IF(RIGHT(TEXT(AQ46,"0.#"),1)=".",FALSE,TRUE)</formula>
    </cfRule>
    <cfRule type="expression" dxfId="860" priority="178">
      <formula>IF(RIGHT(TEXT(AQ46,"0.#"),1)=".",TRUE,FALSE)</formula>
    </cfRule>
  </conditionalFormatting>
  <conditionalFormatting sqref="AU46:AU48">
    <cfRule type="expression" dxfId="859" priority="175">
      <formula>IF(RIGHT(TEXT(AU46,"0.#"),1)=".",FALSE,TRUE)</formula>
    </cfRule>
    <cfRule type="expression" dxfId="858" priority="176">
      <formula>IF(RIGHT(TEXT(AU46,"0.#"),1)=".",TRUE,FALSE)</formula>
    </cfRule>
  </conditionalFormatting>
  <conditionalFormatting sqref="AQ53:AQ55">
    <cfRule type="expression" dxfId="857" priority="155">
      <formula>IF(RIGHT(TEXT(AQ53,"0.#"),1)=".",FALSE,TRUE)</formula>
    </cfRule>
    <cfRule type="expression" dxfId="856" priority="156">
      <formula>IF(RIGHT(TEXT(AQ53,"0.#"),1)=".",TRUE,FALSE)</formula>
    </cfRule>
  </conditionalFormatting>
  <conditionalFormatting sqref="AU53:AU55">
    <cfRule type="expression" dxfId="855" priority="153">
      <formula>IF(RIGHT(TEXT(AU53,"0.#"),1)=".",FALSE,TRUE)</formula>
    </cfRule>
    <cfRule type="expression" dxfId="854" priority="154">
      <formula>IF(RIGHT(TEXT(AU53,"0.#"),1)=".",TRUE,FALSE)</formula>
    </cfRule>
  </conditionalFormatting>
  <conditionalFormatting sqref="AQ60:AQ62">
    <cfRule type="expression" dxfId="853" priority="133">
      <formula>IF(RIGHT(TEXT(AQ60,"0.#"),1)=".",FALSE,TRUE)</formula>
    </cfRule>
    <cfRule type="expression" dxfId="852" priority="134">
      <formula>IF(RIGHT(TEXT(AQ60,"0.#"),1)=".",TRUE,FALSE)</formula>
    </cfRule>
  </conditionalFormatting>
  <conditionalFormatting sqref="AU60:AU62">
    <cfRule type="expression" dxfId="851" priority="131">
      <formula>IF(RIGHT(TEXT(AU60,"0.#"),1)=".",FALSE,TRUE)</formula>
    </cfRule>
    <cfRule type="expression" dxfId="850" priority="132">
      <formula>IF(RIGHT(TEXT(AU60,"0.#"),1)=".",TRUE,FALSE)</formula>
    </cfRule>
  </conditionalFormatting>
  <conditionalFormatting sqref="AE67">
    <cfRule type="expression" dxfId="849" priority="129">
      <formula>IF(RIGHT(TEXT(AE67,"0.#"),1)=".",FALSE,TRUE)</formula>
    </cfRule>
    <cfRule type="expression" dxfId="848" priority="130">
      <formula>IF(RIGHT(TEXT(AE67,"0.#"),1)=".",TRUE,FALSE)</formula>
    </cfRule>
  </conditionalFormatting>
  <conditionalFormatting sqref="AE68">
    <cfRule type="expression" dxfId="847" priority="127">
      <formula>IF(RIGHT(TEXT(AE68,"0.#"),1)=".",FALSE,TRUE)</formula>
    </cfRule>
    <cfRule type="expression" dxfId="846" priority="128">
      <formula>IF(RIGHT(TEXT(AE68,"0.#"),1)=".",TRUE,FALSE)</formula>
    </cfRule>
  </conditionalFormatting>
  <conditionalFormatting sqref="AE69">
    <cfRule type="expression" dxfId="845" priority="125">
      <formula>IF(RIGHT(TEXT(AE69,"0.#"),1)=".",FALSE,TRUE)</formula>
    </cfRule>
    <cfRule type="expression" dxfId="844" priority="126">
      <formula>IF(RIGHT(TEXT(AE69,"0.#"),1)=".",TRUE,FALSE)</formula>
    </cfRule>
  </conditionalFormatting>
  <conditionalFormatting sqref="AI69">
    <cfRule type="expression" dxfId="843" priority="123">
      <formula>IF(RIGHT(TEXT(AI69,"0.#"),1)=".",FALSE,TRUE)</formula>
    </cfRule>
    <cfRule type="expression" dxfId="842" priority="124">
      <formula>IF(RIGHT(TEXT(AI69,"0.#"),1)=".",TRUE,FALSE)</formula>
    </cfRule>
  </conditionalFormatting>
  <conditionalFormatting sqref="AI68">
    <cfRule type="expression" dxfId="841" priority="121">
      <formula>IF(RIGHT(TEXT(AI68,"0.#"),1)=".",FALSE,TRUE)</formula>
    </cfRule>
    <cfRule type="expression" dxfId="840" priority="122">
      <formula>IF(RIGHT(TEXT(AI68,"0.#"),1)=".",TRUE,FALSE)</formula>
    </cfRule>
  </conditionalFormatting>
  <conditionalFormatting sqref="AI67">
    <cfRule type="expression" dxfId="839" priority="119">
      <formula>IF(RIGHT(TEXT(AI67,"0.#"),1)=".",FALSE,TRUE)</formula>
    </cfRule>
    <cfRule type="expression" dxfId="838" priority="120">
      <formula>IF(RIGHT(TEXT(AI67,"0.#"),1)=".",TRUE,FALSE)</formula>
    </cfRule>
  </conditionalFormatting>
  <conditionalFormatting sqref="AM67">
    <cfRule type="expression" dxfId="837" priority="117">
      <formula>IF(RIGHT(TEXT(AM67,"0.#"),1)=".",FALSE,TRUE)</formula>
    </cfRule>
    <cfRule type="expression" dxfId="836" priority="118">
      <formula>IF(RIGHT(TEXT(AM67,"0.#"),1)=".",TRUE,FALSE)</formula>
    </cfRule>
  </conditionalFormatting>
  <conditionalFormatting sqref="AM68">
    <cfRule type="expression" dxfId="835" priority="115">
      <formula>IF(RIGHT(TEXT(AM68,"0.#"),1)=".",FALSE,TRUE)</formula>
    </cfRule>
    <cfRule type="expression" dxfId="834" priority="116">
      <formula>IF(RIGHT(TEXT(AM68,"0.#"),1)=".",TRUE,FALSE)</formula>
    </cfRule>
  </conditionalFormatting>
  <conditionalFormatting sqref="AM69">
    <cfRule type="expression" dxfId="833" priority="113">
      <formula>IF(RIGHT(TEXT(AM69,"0.#"),1)=".",FALSE,TRUE)</formula>
    </cfRule>
    <cfRule type="expression" dxfId="832" priority="114">
      <formula>IF(RIGHT(TEXT(AM69,"0.#"),1)=".",TRUE,FALSE)</formula>
    </cfRule>
  </conditionalFormatting>
  <conditionalFormatting sqref="AQ67:AQ69">
    <cfRule type="expression" dxfId="831" priority="111">
      <formula>IF(RIGHT(TEXT(AQ67,"0.#"),1)=".",FALSE,TRUE)</formula>
    </cfRule>
    <cfRule type="expression" dxfId="830" priority="112">
      <formula>IF(RIGHT(TEXT(AQ67,"0.#"),1)=".",TRUE,FALSE)</formula>
    </cfRule>
  </conditionalFormatting>
  <conditionalFormatting sqref="AU67:AU69">
    <cfRule type="expression" dxfId="829" priority="109">
      <formula>IF(RIGHT(TEXT(AU67,"0.#"),1)=".",FALSE,TRUE)</formula>
    </cfRule>
    <cfRule type="expression" dxfId="828" priority="110">
      <formula>IF(RIGHT(TEXT(AU67,"0.#"),1)=".",TRUE,FALSE)</formula>
    </cfRule>
  </conditionalFormatting>
  <conditionalFormatting sqref="AE25">
    <cfRule type="expression" dxfId="827" priority="107">
      <formula>IF(RIGHT(TEXT(AE25,"0.#"),1)=".",FALSE,TRUE)</formula>
    </cfRule>
    <cfRule type="expression" dxfId="826" priority="108">
      <formula>IF(RIGHT(TEXT(AE25,"0.#"),1)=".",TRUE,FALSE)</formula>
    </cfRule>
  </conditionalFormatting>
  <conditionalFormatting sqref="AE26">
    <cfRule type="expression" dxfId="825" priority="105">
      <formula>IF(RIGHT(TEXT(AE26,"0.#"),1)=".",FALSE,TRUE)</formula>
    </cfRule>
    <cfRule type="expression" dxfId="824" priority="106">
      <formula>IF(RIGHT(TEXT(AE26,"0.#"),1)=".",TRUE,FALSE)</formula>
    </cfRule>
  </conditionalFormatting>
  <conditionalFormatting sqref="AE27">
    <cfRule type="expression" dxfId="823" priority="103">
      <formula>IF(RIGHT(TEXT(AE27,"0.#"),1)=".",FALSE,TRUE)</formula>
    </cfRule>
    <cfRule type="expression" dxfId="822" priority="104">
      <formula>IF(RIGHT(TEXT(AE27,"0.#"),1)=".",TRUE,FALSE)</formula>
    </cfRule>
  </conditionalFormatting>
  <conditionalFormatting sqref="AI27">
    <cfRule type="expression" dxfId="821" priority="101">
      <formula>IF(RIGHT(TEXT(AI27,"0.#"),1)=".",FALSE,TRUE)</formula>
    </cfRule>
    <cfRule type="expression" dxfId="820" priority="102">
      <formula>IF(RIGHT(TEXT(AI27,"0.#"),1)=".",TRUE,FALSE)</formula>
    </cfRule>
  </conditionalFormatting>
  <conditionalFormatting sqref="AI26">
    <cfRule type="expression" dxfId="819" priority="99">
      <formula>IF(RIGHT(TEXT(AI26,"0.#"),1)=".",FALSE,TRUE)</formula>
    </cfRule>
    <cfRule type="expression" dxfId="818" priority="100">
      <formula>IF(RIGHT(TEXT(AI26,"0.#"),1)=".",TRUE,FALSE)</formula>
    </cfRule>
  </conditionalFormatting>
  <conditionalFormatting sqref="AI25">
    <cfRule type="expression" dxfId="817" priority="97">
      <formula>IF(RIGHT(TEXT(AI25,"0.#"),1)=".",FALSE,TRUE)</formula>
    </cfRule>
    <cfRule type="expression" dxfId="816" priority="98">
      <formula>IF(RIGHT(TEXT(AI25,"0.#"),1)=".",TRUE,FALSE)</formula>
    </cfRule>
  </conditionalFormatting>
  <conditionalFormatting sqref="AM25">
    <cfRule type="expression" dxfId="815" priority="95">
      <formula>IF(RIGHT(TEXT(AM25,"0.#"),1)=".",FALSE,TRUE)</formula>
    </cfRule>
    <cfRule type="expression" dxfId="814" priority="96">
      <formula>IF(RIGHT(TEXT(AM25,"0.#"),1)=".",TRUE,FALSE)</formula>
    </cfRule>
  </conditionalFormatting>
  <conditionalFormatting sqref="AM26">
    <cfRule type="expression" dxfId="813" priority="93">
      <formula>IF(RIGHT(TEXT(AM26,"0.#"),1)=".",FALSE,TRUE)</formula>
    </cfRule>
    <cfRule type="expression" dxfId="812" priority="94">
      <formula>IF(RIGHT(TEXT(AM26,"0.#"),1)=".",TRUE,FALSE)</formula>
    </cfRule>
  </conditionalFormatting>
  <conditionalFormatting sqref="AM27">
    <cfRule type="expression" dxfId="811" priority="91">
      <formula>IF(RIGHT(TEXT(AM27,"0.#"),1)=".",FALSE,TRUE)</formula>
    </cfRule>
    <cfRule type="expression" dxfId="810" priority="92">
      <formula>IF(RIGHT(TEXT(AM27,"0.#"),1)=".",TRUE,FALSE)</formula>
    </cfRule>
  </conditionalFormatting>
  <conditionalFormatting sqref="AE32">
    <cfRule type="expression" dxfId="809" priority="89">
      <formula>IF(RIGHT(TEXT(AE32,"0.#"),1)=".",FALSE,TRUE)</formula>
    </cfRule>
    <cfRule type="expression" dxfId="808" priority="90">
      <formula>IF(RIGHT(TEXT(AE32,"0.#"),1)=".",TRUE,FALSE)</formula>
    </cfRule>
  </conditionalFormatting>
  <conditionalFormatting sqref="AE33">
    <cfRule type="expression" dxfId="807" priority="87">
      <formula>IF(RIGHT(TEXT(AE33,"0.#"),1)=".",FALSE,TRUE)</formula>
    </cfRule>
    <cfRule type="expression" dxfId="806" priority="88">
      <formula>IF(RIGHT(TEXT(AE33,"0.#"),1)=".",TRUE,FALSE)</formula>
    </cfRule>
  </conditionalFormatting>
  <conditionalFormatting sqref="AE34">
    <cfRule type="expression" dxfId="805" priority="85">
      <formula>IF(RIGHT(TEXT(AE34,"0.#"),1)=".",FALSE,TRUE)</formula>
    </cfRule>
    <cfRule type="expression" dxfId="804" priority="86">
      <formula>IF(RIGHT(TEXT(AE34,"0.#"),1)=".",TRUE,FALSE)</formula>
    </cfRule>
  </conditionalFormatting>
  <conditionalFormatting sqref="AI34">
    <cfRule type="expression" dxfId="803" priority="83">
      <formula>IF(RIGHT(TEXT(AI34,"0.#"),1)=".",FALSE,TRUE)</formula>
    </cfRule>
    <cfRule type="expression" dxfId="802" priority="84">
      <formula>IF(RIGHT(TEXT(AI34,"0.#"),1)=".",TRUE,FALSE)</formula>
    </cfRule>
  </conditionalFormatting>
  <conditionalFormatting sqref="AI33">
    <cfRule type="expression" dxfId="801" priority="81">
      <formula>IF(RIGHT(TEXT(AI33,"0.#"),1)=".",FALSE,TRUE)</formula>
    </cfRule>
    <cfRule type="expression" dxfId="800" priority="82">
      <formula>IF(RIGHT(TEXT(AI33,"0.#"),1)=".",TRUE,FALSE)</formula>
    </cfRule>
  </conditionalFormatting>
  <conditionalFormatting sqref="AI32">
    <cfRule type="expression" dxfId="799" priority="79">
      <formula>IF(RIGHT(TEXT(AI32,"0.#"),1)=".",FALSE,TRUE)</formula>
    </cfRule>
    <cfRule type="expression" dxfId="798" priority="80">
      <formula>IF(RIGHT(TEXT(AI32,"0.#"),1)=".",TRUE,FALSE)</formula>
    </cfRule>
  </conditionalFormatting>
  <conditionalFormatting sqref="AM32">
    <cfRule type="expression" dxfId="797" priority="77">
      <formula>IF(RIGHT(TEXT(AM32,"0.#"),1)=".",FALSE,TRUE)</formula>
    </cfRule>
    <cfRule type="expression" dxfId="796" priority="78">
      <formula>IF(RIGHT(TEXT(AM32,"0.#"),1)=".",TRUE,FALSE)</formula>
    </cfRule>
  </conditionalFormatting>
  <conditionalFormatting sqref="AM33">
    <cfRule type="expression" dxfId="795" priority="75">
      <formula>IF(RIGHT(TEXT(AM33,"0.#"),1)=".",FALSE,TRUE)</formula>
    </cfRule>
    <cfRule type="expression" dxfId="794" priority="76">
      <formula>IF(RIGHT(TEXT(AM33,"0.#"),1)=".",TRUE,FALSE)</formula>
    </cfRule>
  </conditionalFormatting>
  <conditionalFormatting sqref="AM34">
    <cfRule type="expression" dxfId="793" priority="73">
      <formula>IF(RIGHT(TEXT(AM34,"0.#"),1)=".",FALSE,TRUE)</formula>
    </cfRule>
    <cfRule type="expression" dxfId="792" priority="74">
      <formula>IF(RIGHT(TEXT(AM34,"0.#"),1)=".",TRUE,FALSE)</formula>
    </cfRule>
  </conditionalFormatting>
  <conditionalFormatting sqref="AE39">
    <cfRule type="expression" dxfId="791" priority="71">
      <formula>IF(RIGHT(TEXT(AE39,"0.#"),1)=".",FALSE,TRUE)</formula>
    </cfRule>
    <cfRule type="expression" dxfId="790" priority="72">
      <formula>IF(RIGHT(TEXT(AE39,"0.#"),1)=".",TRUE,FALSE)</formula>
    </cfRule>
  </conditionalFormatting>
  <conditionalFormatting sqref="AE40">
    <cfRule type="expression" dxfId="789" priority="69">
      <formula>IF(RIGHT(TEXT(AE40,"0.#"),1)=".",FALSE,TRUE)</formula>
    </cfRule>
    <cfRule type="expression" dxfId="788" priority="70">
      <formula>IF(RIGHT(TEXT(AE40,"0.#"),1)=".",TRUE,FALSE)</formula>
    </cfRule>
  </conditionalFormatting>
  <conditionalFormatting sqref="AE41">
    <cfRule type="expression" dxfId="787" priority="67">
      <formula>IF(RIGHT(TEXT(AE41,"0.#"),1)=".",FALSE,TRUE)</formula>
    </cfRule>
    <cfRule type="expression" dxfId="786" priority="68">
      <formula>IF(RIGHT(TEXT(AE41,"0.#"),1)=".",TRUE,FALSE)</formula>
    </cfRule>
  </conditionalFormatting>
  <conditionalFormatting sqref="AI41">
    <cfRule type="expression" dxfId="785" priority="65">
      <formula>IF(RIGHT(TEXT(AI41,"0.#"),1)=".",FALSE,TRUE)</formula>
    </cfRule>
    <cfRule type="expression" dxfId="784" priority="66">
      <formula>IF(RIGHT(TEXT(AI41,"0.#"),1)=".",TRUE,FALSE)</formula>
    </cfRule>
  </conditionalFormatting>
  <conditionalFormatting sqref="AI40">
    <cfRule type="expression" dxfId="783" priority="63">
      <formula>IF(RIGHT(TEXT(AI40,"0.#"),1)=".",FALSE,TRUE)</formula>
    </cfRule>
    <cfRule type="expression" dxfId="782" priority="64">
      <formula>IF(RIGHT(TEXT(AI40,"0.#"),1)=".",TRUE,FALSE)</formula>
    </cfRule>
  </conditionalFormatting>
  <conditionalFormatting sqref="AI39">
    <cfRule type="expression" dxfId="781" priority="61">
      <formula>IF(RIGHT(TEXT(AI39,"0.#"),1)=".",FALSE,TRUE)</formula>
    </cfRule>
    <cfRule type="expression" dxfId="780" priority="62">
      <formula>IF(RIGHT(TEXT(AI39,"0.#"),1)=".",TRUE,FALSE)</formula>
    </cfRule>
  </conditionalFormatting>
  <conditionalFormatting sqref="AM39">
    <cfRule type="expression" dxfId="779" priority="59">
      <formula>IF(RIGHT(TEXT(AM39,"0.#"),1)=".",FALSE,TRUE)</formula>
    </cfRule>
    <cfRule type="expression" dxfId="778" priority="60">
      <formula>IF(RIGHT(TEXT(AM39,"0.#"),1)=".",TRUE,FALSE)</formula>
    </cfRule>
  </conditionalFormatting>
  <conditionalFormatting sqref="AM40">
    <cfRule type="expression" dxfId="777" priority="57">
      <formula>IF(RIGHT(TEXT(AM40,"0.#"),1)=".",FALSE,TRUE)</formula>
    </cfRule>
    <cfRule type="expression" dxfId="776" priority="58">
      <formula>IF(RIGHT(TEXT(AM40,"0.#"),1)=".",TRUE,FALSE)</formula>
    </cfRule>
  </conditionalFormatting>
  <conditionalFormatting sqref="AM41">
    <cfRule type="expression" dxfId="775" priority="55">
      <formula>IF(RIGHT(TEXT(AM41,"0.#"),1)=".",FALSE,TRUE)</formula>
    </cfRule>
    <cfRule type="expression" dxfId="774" priority="56">
      <formula>IF(RIGHT(TEXT(AM41,"0.#"),1)=".",TRUE,FALSE)</formula>
    </cfRule>
  </conditionalFormatting>
  <conditionalFormatting sqref="AE46">
    <cfRule type="expression" dxfId="773" priority="53">
      <formula>IF(RIGHT(TEXT(AE46,"0.#"),1)=".",FALSE,TRUE)</formula>
    </cfRule>
    <cfRule type="expression" dxfId="772" priority="54">
      <formula>IF(RIGHT(TEXT(AE46,"0.#"),1)=".",TRUE,FALSE)</formula>
    </cfRule>
  </conditionalFormatting>
  <conditionalFormatting sqref="AE47">
    <cfRule type="expression" dxfId="771" priority="51">
      <formula>IF(RIGHT(TEXT(AE47,"0.#"),1)=".",FALSE,TRUE)</formula>
    </cfRule>
    <cfRule type="expression" dxfId="770" priority="52">
      <formula>IF(RIGHT(TEXT(AE47,"0.#"),1)=".",TRUE,FALSE)</formula>
    </cfRule>
  </conditionalFormatting>
  <conditionalFormatting sqref="AE48">
    <cfRule type="expression" dxfId="769" priority="49">
      <formula>IF(RIGHT(TEXT(AE48,"0.#"),1)=".",FALSE,TRUE)</formula>
    </cfRule>
    <cfRule type="expression" dxfId="768" priority="50">
      <formula>IF(RIGHT(TEXT(AE48,"0.#"),1)=".",TRUE,FALSE)</formula>
    </cfRule>
  </conditionalFormatting>
  <conditionalFormatting sqref="AI48">
    <cfRule type="expression" dxfId="767" priority="47">
      <formula>IF(RIGHT(TEXT(AI48,"0.#"),1)=".",FALSE,TRUE)</formula>
    </cfRule>
    <cfRule type="expression" dxfId="766" priority="48">
      <formula>IF(RIGHT(TEXT(AI48,"0.#"),1)=".",TRUE,FALSE)</formula>
    </cfRule>
  </conditionalFormatting>
  <conditionalFormatting sqref="AI47">
    <cfRule type="expression" dxfId="765" priority="45">
      <formula>IF(RIGHT(TEXT(AI47,"0.#"),1)=".",FALSE,TRUE)</formula>
    </cfRule>
    <cfRule type="expression" dxfId="764" priority="46">
      <formula>IF(RIGHT(TEXT(AI47,"0.#"),1)=".",TRUE,FALSE)</formula>
    </cfRule>
  </conditionalFormatting>
  <conditionalFormatting sqref="AI46">
    <cfRule type="expression" dxfId="763" priority="43">
      <formula>IF(RIGHT(TEXT(AI46,"0.#"),1)=".",FALSE,TRUE)</formula>
    </cfRule>
    <cfRule type="expression" dxfId="762" priority="44">
      <formula>IF(RIGHT(TEXT(AI46,"0.#"),1)=".",TRUE,FALSE)</formula>
    </cfRule>
  </conditionalFormatting>
  <conditionalFormatting sqref="AM46">
    <cfRule type="expression" dxfId="761" priority="41">
      <formula>IF(RIGHT(TEXT(AM46,"0.#"),1)=".",FALSE,TRUE)</formula>
    </cfRule>
    <cfRule type="expression" dxfId="760" priority="42">
      <formula>IF(RIGHT(TEXT(AM46,"0.#"),1)=".",TRUE,FALSE)</formula>
    </cfRule>
  </conditionalFormatting>
  <conditionalFormatting sqref="AM47">
    <cfRule type="expression" dxfId="759" priority="39">
      <formula>IF(RIGHT(TEXT(AM47,"0.#"),1)=".",FALSE,TRUE)</formula>
    </cfRule>
    <cfRule type="expression" dxfId="758" priority="40">
      <formula>IF(RIGHT(TEXT(AM47,"0.#"),1)=".",TRUE,FALSE)</formula>
    </cfRule>
  </conditionalFormatting>
  <conditionalFormatting sqref="AM48">
    <cfRule type="expression" dxfId="757" priority="37">
      <formula>IF(RIGHT(TEXT(AM48,"0.#"),1)=".",FALSE,TRUE)</formula>
    </cfRule>
    <cfRule type="expression" dxfId="756" priority="38">
      <formula>IF(RIGHT(TEXT(AM48,"0.#"),1)=".",TRUE,FALSE)</formula>
    </cfRule>
  </conditionalFormatting>
  <conditionalFormatting sqref="AE53">
    <cfRule type="expression" dxfId="755" priority="35">
      <formula>IF(RIGHT(TEXT(AE53,"0.#"),1)=".",FALSE,TRUE)</formula>
    </cfRule>
    <cfRule type="expression" dxfId="754" priority="36">
      <formula>IF(RIGHT(TEXT(AE53,"0.#"),1)=".",TRUE,FALSE)</formula>
    </cfRule>
  </conditionalFormatting>
  <conditionalFormatting sqref="AE54">
    <cfRule type="expression" dxfId="753" priority="33">
      <formula>IF(RIGHT(TEXT(AE54,"0.#"),1)=".",FALSE,TRUE)</formula>
    </cfRule>
    <cfRule type="expression" dxfId="752" priority="34">
      <formula>IF(RIGHT(TEXT(AE54,"0.#"),1)=".",TRUE,FALSE)</formula>
    </cfRule>
  </conditionalFormatting>
  <conditionalFormatting sqref="AE55">
    <cfRule type="expression" dxfId="751" priority="31">
      <formula>IF(RIGHT(TEXT(AE55,"0.#"),1)=".",FALSE,TRUE)</formula>
    </cfRule>
    <cfRule type="expression" dxfId="750" priority="32">
      <formula>IF(RIGHT(TEXT(AE55,"0.#"),1)=".",TRUE,FALSE)</formula>
    </cfRule>
  </conditionalFormatting>
  <conditionalFormatting sqref="AI55">
    <cfRule type="expression" dxfId="749" priority="29">
      <formula>IF(RIGHT(TEXT(AI55,"0.#"),1)=".",FALSE,TRUE)</formula>
    </cfRule>
    <cfRule type="expression" dxfId="748" priority="30">
      <formula>IF(RIGHT(TEXT(AI55,"0.#"),1)=".",TRUE,FALSE)</formula>
    </cfRule>
  </conditionalFormatting>
  <conditionalFormatting sqref="AI54">
    <cfRule type="expression" dxfId="747" priority="27">
      <formula>IF(RIGHT(TEXT(AI54,"0.#"),1)=".",FALSE,TRUE)</formula>
    </cfRule>
    <cfRule type="expression" dxfId="746" priority="28">
      <formula>IF(RIGHT(TEXT(AI54,"0.#"),1)=".",TRUE,FALSE)</formula>
    </cfRule>
  </conditionalFormatting>
  <conditionalFormatting sqref="AI53">
    <cfRule type="expression" dxfId="745" priority="25">
      <formula>IF(RIGHT(TEXT(AI53,"0.#"),1)=".",FALSE,TRUE)</formula>
    </cfRule>
    <cfRule type="expression" dxfId="744" priority="26">
      <formula>IF(RIGHT(TEXT(AI53,"0.#"),1)=".",TRUE,FALSE)</formula>
    </cfRule>
  </conditionalFormatting>
  <conditionalFormatting sqref="AM53">
    <cfRule type="expression" dxfId="743" priority="23">
      <formula>IF(RIGHT(TEXT(AM53,"0.#"),1)=".",FALSE,TRUE)</formula>
    </cfRule>
    <cfRule type="expression" dxfId="742" priority="24">
      <formula>IF(RIGHT(TEXT(AM53,"0.#"),1)=".",TRUE,FALSE)</formula>
    </cfRule>
  </conditionalFormatting>
  <conditionalFormatting sqref="AM54">
    <cfRule type="expression" dxfId="741" priority="21">
      <formula>IF(RIGHT(TEXT(AM54,"0.#"),1)=".",FALSE,TRUE)</formula>
    </cfRule>
    <cfRule type="expression" dxfId="740" priority="22">
      <formula>IF(RIGHT(TEXT(AM54,"0.#"),1)=".",TRUE,FALSE)</formula>
    </cfRule>
  </conditionalFormatting>
  <conditionalFormatting sqref="AM55">
    <cfRule type="expression" dxfId="739" priority="19">
      <formula>IF(RIGHT(TEXT(AM55,"0.#"),1)=".",FALSE,TRUE)</formula>
    </cfRule>
    <cfRule type="expression" dxfId="738" priority="20">
      <formula>IF(RIGHT(TEXT(AM55,"0.#"),1)=".",TRUE,FALSE)</formula>
    </cfRule>
  </conditionalFormatting>
  <conditionalFormatting sqref="AE60">
    <cfRule type="expression" dxfId="737" priority="17">
      <formula>IF(RIGHT(TEXT(AE60,"0.#"),1)=".",FALSE,TRUE)</formula>
    </cfRule>
    <cfRule type="expression" dxfId="736" priority="18">
      <formula>IF(RIGHT(TEXT(AE60,"0.#"),1)=".",TRUE,FALSE)</formula>
    </cfRule>
  </conditionalFormatting>
  <conditionalFormatting sqref="AE61">
    <cfRule type="expression" dxfId="735" priority="15">
      <formula>IF(RIGHT(TEXT(AE61,"0.#"),1)=".",FALSE,TRUE)</formula>
    </cfRule>
    <cfRule type="expression" dxfId="734" priority="16">
      <formula>IF(RIGHT(TEXT(AE61,"0.#"),1)=".",TRUE,FALSE)</formula>
    </cfRule>
  </conditionalFormatting>
  <conditionalFormatting sqref="AE62">
    <cfRule type="expression" dxfId="733" priority="13">
      <formula>IF(RIGHT(TEXT(AE62,"0.#"),1)=".",FALSE,TRUE)</formula>
    </cfRule>
    <cfRule type="expression" dxfId="732" priority="14">
      <formula>IF(RIGHT(TEXT(AE62,"0.#"),1)=".",TRUE,FALSE)</formula>
    </cfRule>
  </conditionalFormatting>
  <conditionalFormatting sqref="AI62">
    <cfRule type="expression" dxfId="731" priority="11">
      <formula>IF(RIGHT(TEXT(AI62,"0.#"),1)=".",FALSE,TRUE)</formula>
    </cfRule>
    <cfRule type="expression" dxfId="730" priority="12">
      <formula>IF(RIGHT(TEXT(AI62,"0.#"),1)=".",TRUE,FALSE)</formula>
    </cfRule>
  </conditionalFormatting>
  <conditionalFormatting sqref="AI61">
    <cfRule type="expression" dxfId="729" priority="9">
      <formula>IF(RIGHT(TEXT(AI61,"0.#"),1)=".",FALSE,TRUE)</formula>
    </cfRule>
    <cfRule type="expression" dxfId="728" priority="10">
      <formula>IF(RIGHT(TEXT(AI61,"0.#"),1)=".",TRUE,FALSE)</formula>
    </cfRule>
  </conditionalFormatting>
  <conditionalFormatting sqref="AI60">
    <cfRule type="expression" dxfId="727" priority="7">
      <formula>IF(RIGHT(TEXT(AI60,"0.#"),1)=".",FALSE,TRUE)</formula>
    </cfRule>
    <cfRule type="expression" dxfId="726" priority="8">
      <formula>IF(RIGHT(TEXT(AI60,"0.#"),1)=".",TRUE,FALSE)</formula>
    </cfRule>
  </conditionalFormatting>
  <conditionalFormatting sqref="AM60">
    <cfRule type="expression" dxfId="725" priority="5">
      <formula>IF(RIGHT(TEXT(AM60,"0.#"),1)=".",FALSE,TRUE)</formula>
    </cfRule>
    <cfRule type="expression" dxfId="724" priority="6">
      <formula>IF(RIGHT(TEXT(AM60,"0.#"),1)=".",TRUE,FALSE)</formula>
    </cfRule>
  </conditionalFormatting>
  <conditionalFormatting sqref="AM61">
    <cfRule type="expression" dxfId="723" priority="3">
      <formula>IF(RIGHT(TEXT(AM61,"0.#"),1)=".",FALSE,TRUE)</formula>
    </cfRule>
    <cfRule type="expression" dxfId="722" priority="4">
      <formula>IF(RIGHT(TEXT(AM61,"0.#"),1)=".",TRUE,FALSE)</formula>
    </cfRule>
  </conditionalFormatting>
  <conditionalFormatting sqref="AM62">
    <cfRule type="expression" dxfId="721" priority="1">
      <formula>IF(RIGHT(TEXT(AM62,"0.#"),1)=".",FALSE,TRUE)</formula>
    </cfRule>
    <cfRule type="expression" dxfId="7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6" sqref="AC16:AG16"/>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5" t="s">
        <v>847</v>
      </c>
      <c r="H2" s="596"/>
      <c r="I2" s="596"/>
      <c r="J2" s="596"/>
      <c r="K2" s="596"/>
      <c r="L2" s="596"/>
      <c r="M2" s="596"/>
      <c r="N2" s="596"/>
      <c r="O2" s="596"/>
      <c r="P2" s="596"/>
      <c r="Q2" s="596"/>
      <c r="R2" s="596"/>
      <c r="S2" s="596"/>
      <c r="T2" s="596"/>
      <c r="U2" s="596"/>
      <c r="V2" s="596"/>
      <c r="W2" s="596"/>
      <c r="X2" s="596"/>
      <c r="Y2" s="596"/>
      <c r="Z2" s="596"/>
      <c r="AA2" s="596"/>
      <c r="AB2" s="597"/>
      <c r="AC2" s="595" t="s">
        <v>848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t="s">
        <v>668</v>
      </c>
      <c r="H4" s="671"/>
      <c r="I4" s="671"/>
      <c r="J4" s="671"/>
      <c r="K4" s="672"/>
      <c r="L4" s="664" t="s">
        <v>669</v>
      </c>
      <c r="M4" s="665"/>
      <c r="N4" s="665"/>
      <c r="O4" s="665"/>
      <c r="P4" s="665"/>
      <c r="Q4" s="665"/>
      <c r="R4" s="665"/>
      <c r="S4" s="665"/>
      <c r="T4" s="665"/>
      <c r="U4" s="665"/>
      <c r="V4" s="665"/>
      <c r="W4" s="665"/>
      <c r="X4" s="666"/>
      <c r="Y4" s="388">
        <v>3</v>
      </c>
      <c r="Z4" s="389"/>
      <c r="AA4" s="389"/>
      <c r="AB4" s="805"/>
      <c r="AC4" s="670" t="s">
        <v>670</v>
      </c>
      <c r="AD4" s="671"/>
      <c r="AE4" s="671"/>
      <c r="AF4" s="671"/>
      <c r="AG4" s="672"/>
      <c r="AH4" s="664" t="s">
        <v>671</v>
      </c>
      <c r="AI4" s="665"/>
      <c r="AJ4" s="665"/>
      <c r="AK4" s="665"/>
      <c r="AL4" s="665"/>
      <c r="AM4" s="665"/>
      <c r="AN4" s="665"/>
      <c r="AO4" s="665"/>
      <c r="AP4" s="665"/>
      <c r="AQ4" s="665"/>
      <c r="AR4" s="665"/>
      <c r="AS4" s="665"/>
      <c r="AT4" s="666"/>
      <c r="AU4" s="388">
        <v>1</v>
      </c>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t="s">
        <v>670</v>
      </c>
      <c r="AD5" s="607"/>
      <c r="AE5" s="607"/>
      <c r="AF5" s="607"/>
      <c r="AG5" s="608"/>
      <c r="AH5" s="598" t="s">
        <v>671</v>
      </c>
      <c r="AI5" s="599"/>
      <c r="AJ5" s="599"/>
      <c r="AK5" s="599"/>
      <c r="AL5" s="599"/>
      <c r="AM5" s="599"/>
      <c r="AN5" s="599"/>
      <c r="AO5" s="599"/>
      <c r="AP5" s="599"/>
      <c r="AQ5" s="599"/>
      <c r="AR5" s="599"/>
      <c r="AS5" s="599"/>
      <c r="AT5" s="600"/>
      <c r="AU5" s="601">
        <v>1</v>
      </c>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t="s">
        <v>670</v>
      </c>
      <c r="AD6" s="607"/>
      <c r="AE6" s="607"/>
      <c r="AF6" s="607"/>
      <c r="AG6" s="608"/>
      <c r="AH6" s="598" t="s">
        <v>671</v>
      </c>
      <c r="AI6" s="599"/>
      <c r="AJ6" s="599"/>
      <c r="AK6" s="599"/>
      <c r="AL6" s="599"/>
      <c r="AM6" s="599"/>
      <c r="AN6" s="599"/>
      <c r="AO6" s="599"/>
      <c r="AP6" s="599"/>
      <c r="AQ6" s="599"/>
      <c r="AR6" s="599"/>
      <c r="AS6" s="599"/>
      <c r="AT6" s="600"/>
      <c r="AU6" s="601">
        <v>1</v>
      </c>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t="s">
        <v>693</v>
      </c>
      <c r="AD7" s="607"/>
      <c r="AE7" s="607"/>
      <c r="AF7" s="607"/>
      <c r="AG7" s="608"/>
      <c r="AH7" s="598" t="s">
        <v>699</v>
      </c>
      <c r="AI7" s="599"/>
      <c r="AJ7" s="599"/>
      <c r="AK7" s="599"/>
      <c r="AL7" s="599"/>
      <c r="AM7" s="599"/>
      <c r="AN7" s="599"/>
      <c r="AO7" s="599"/>
      <c r="AP7" s="599"/>
      <c r="AQ7" s="599"/>
      <c r="AR7" s="599"/>
      <c r="AS7" s="599"/>
      <c r="AT7" s="600"/>
      <c r="AU7" s="601">
        <v>1</v>
      </c>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t="s">
        <v>693</v>
      </c>
      <c r="AD8" s="607"/>
      <c r="AE8" s="607"/>
      <c r="AF8" s="607"/>
      <c r="AG8" s="608"/>
      <c r="AH8" s="598" t="s">
        <v>699</v>
      </c>
      <c r="AI8" s="599"/>
      <c r="AJ8" s="599"/>
      <c r="AK8" s="599"/>
      <c r="AL8" s="599"/>
      <c r="AM8" s="599"/>
      <c r="AN8" s="599"/>
      <c r="AO8" s="599"/>
      <c r="AP8" s="599"/>
      <c r="AQ8" s="599"/>
      <c r="AR8" s="599"/>
      <c r="AS8" s="599"/>
      <c r="AT8" s="600"/>
      <c r="AU8" s="601">
        <v>1</v>
      </c>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t="s">
        <v>693</v>
      </c>
      <c r="AD9" s="607"/>
      <c r="AE9" s="607"/>
      <c r="AF9" s="607"/>
      <c r="AG9" s="608"/>
      <c r="AH9" s="598" t="s">
        <v>671</v>
      </c>
      <c r="AI9" s="599"/>
      <c r="AJ9" s="599"/>
      <c r="AK9" s="599"/>
      <c r="AL9" s="599"/>
      <c r="AM9" s="599"/>
      <c r="AN9" s="599"/>
      <c r="AO9" s="599"/>
      <c r="AP9" s="599"/>
      <c r="AQ9" s="599"/>
      <c r="AR9" s="599"/>
      <c r="AS9" s="599"/>
      <c r="AT9" s="600"/>
      <c r="AU9" s="601">
        <v>1</v>
      </c>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t="s">
        <v>693</v>
      </c>
      <c r="AD10" s="607"/>
      <c r="AE10" s="607"/>
      <c r="AF10" s="607"/>
      <c r="AG10" s="608"/>
      <c r="AH10" s="598" t="s">
        <v>671</v>
      </c>
      <c r="AI10" s="599"/>
      <c r="AJ10" s="599"/>
      <c r="AK10" s="599"/>
      <c r="AL10" s="599"/>
      <c r="AM10" s="599"/>
      <c r="AN10" s="599"/>
      <c r="AO10" s="599"/>
      <c r="AP10" s="599"/>
      <c r="AQ10" s="599"/>
      <c r="AR10" s="599"/>
      <c r="AS10" s="599"/>
      <c r="AT10" s="600"/>
      <c r="AU10" s="601">
        <v>1</v>
      </c>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t="s">
        <v>693</v>
      </c>
      <c r="AD11" s="607"/>
      <c r="AE11" s="607"/>
      <c r="AF11" s="607"/>
      <c r="AG11" s="608"/>
      <c r="AH11" s="598" t="s">
        <v>671</v>
      </c>
      <c r="AI11" s="599"/>
      <c r="AJ11" s="599"/>
      <c r="AK11" s="599"/>
      <c r="AL11" s="599"/>
      <c r="AM11" s="599"/>
      <c r="AN11" s="599"/>
      <c r="AO11" s="599"/>
      <c r="AP11" s="599"/>
      <c r="AQ11" s="599"/>
      <c r="AR11" s="599"/>
      <c r="AS11" s="599"/>
      <c r="AT11" s="600"/>
      <c r="AU11" s="601">
        <v>1</v>
      </c>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3</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8</v>
      </c>
      <c r="AV14" s="832"/>
      <c r="AW14" s="832"/>
      <c r="AX14" s="834"/>
    </row>
    <row r="15" spans="1:50" ht="30" customHeight="1">
      <c r="A15" s="1049"/>
      <c r="B15" s="1050"/>
      <c r="C15" s="1050"/>
      <c r="D15" s="1050"/>
      <c r="E15" s="1050"/>
      <c r="F15" s="1051"/>
      <c r="G15" s="595" t="s">
        <v>849</v>
      </c>
      <c r="H15" s="596"/>
      <c r="I15" s="596"/>
      <c r="J15" s="596"/>
      <c r="K15" s="596"/>
      <c r="L15" s="596"/>
      <c r="M15" s="596"/>
      <c r="N15" s="596"/>
      <c r="O15" s="596"/>
      <c r="P15" s="596"/>
      <c r="Q15" s="596"/>
      <c r="R15" s="596"/>
      <c r="S15" s="596"/>
      <c r="T15" s="596"/>
      <c r="U15" s="596"/>
      <c r="V15" s="596"/>
      <c r="W15" s="596"/>
      <c r="X15" s="596"/>
      <c r="Y15" s="596"/>
      <c r="Z15" s="596"/>
      <c r="AA15" s="596"/>
      <c r="AB15" s="597"/>
      <c r="AC15" s="595" t="s">
        <v>850</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t="s">
        <v>672</v>
      </c>
      <c r="H17" s="671"/>
      <c r="I17" s="671"/>
      <c r="J17" s="671"/>
      <c r="K17" s="672"/>
      <c r="L17" s="664" t="s">
        <v>673</v>
      </c>
      <c r="M17" s="665"/>
      <c r="N17" s="665"/>
      <c r="O17" s="665"/>
      <c r="P17" s="665"/>
      <c r="Q17" s="665"/>
      <c r="R17" s="665"/>
      <c r="S17" s="665"/>
      <c r="T17" s="665"/>
      <c r="U17" s="665"/>
      <c r="V17" s="665"/>
      <c r="W17" s="665"/>
      <c r="X17" s="666"/>
      <c r="Y17" s="388">
        <v>11</v>
      </c>
      <c r="Z17" s="389"/>
      <c r="AA17" s="389"/>
      <c r="AB17" s="805"/>
      <c r="AC17" s="670" t="s">
        <v>672</v>
      </c>
      <c r="AD17" s="671"/>
      <c r="AE17" s="671"/>
      <c r="AF17" s="671"/>
      <c r="AG17" s="672"/>
      <c r="AH17" s="664" t="s">
        <v>674</v>
      </c>
      <c r="AI17" s="665"/>
      <c r="AJ17" s="665"/>
      <c r="AK17" s="665"/>
      <c r="AL17" s="665"/>
      <c r="AM17" s="665"/>
      <c r="AN17" s="665"/>
      <c r="AO17" s="665"/>
      <c r="AP17" s="665"/>
      <c r="AQ17" s="665"/>
      <c r="AR17" s="665"/>
      <c r="AS17" s="665"/>
      <c r="AT17" s="666"/>
      <c r="AU17" s="388">
        <v>5</v>
      </c>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11</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5</v>
      </c>
      <c r="AV27" s="832"/>
      <c r="AW27" s="832"/>
      <c r="AX27" s="834"/>
    </row>
    <row r="28" spans="1:50" ht="30" customHeight="1">
      <c r="A28" s="1049"/>
      <c r="B28" s="1050"/>
      <c r="C28" s="1050"/>
      <c r="D28" s="1050"/>
      <c r="E28" s="1050"/>
      <c r="F28" s="1051"/>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388</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433</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389</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390</v>
      </c>
      <c r="H68" s="596"/>
      <c r="I68" s="596"/>
      <c r="J68" s="596"/>
      <c r="K68" s="596"/>
      <c r="L68" s="596"/>
      <c r="M68" s="596"/>
      <c r="N68" s="596"/>
      <c r="O68" s="596"/>
      <c r="P68" s="596"/>
      <c r="Q68" s="596"/>
      <c r="R68" s="596"/>
      <c r="S68" s="596"/>
      <c r="T68" s="596"/>
      <c r="U68" s="596"/>
      <c r="V68" s="596"/>
      <c r="W68" s="596"/>
      <c r="X68" s="596"/>
      <c r="Y68" s="596"/>
      <c r="Z68" s="596"/>
      <c r="AA68" s="596"/>
      <c r="AB68" s="597"/>
      <c r="AC68" s="595" t="s">
        <v>391</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392</v>
      </c>
      <c r="H81" s="596"/>
      <c r="I81" s="596"/>
      <c r="J81" s="596"/>
      <c r="K81" s="596"/>
      <c r="L81" s="596"/>
      <c r="M81" s="596"/>
      <c r="N81" s="596"/>
      <c r="O81" s="596"/>
      <c r="P81" s="596"/>
      <c r="Q81" s="596"/>
      <c r="R81" s="596"/>
      <c r="S81" s="596"/>
      <c r="T81" s="596"/>
      <c r="U81" s="596"/>
      <c r="V81" s="596"/>
      <c r="W81" s="596"/>
      <c r="X81" s="596"/>
      <c r="Y81" s="596"/>
      <c r="Z81" s="596"/>
      <c r="AA81" s="596"/>
      <c r="AB81" s="597"/>
      <c r="AC81" s="595" t="s">
        <v>393</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394</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395</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396</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397</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398</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399</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400</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401</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402</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403</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405</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404</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406</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407</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408</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409</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410</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411</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412</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38" zoomScaleNormal="75" zoomScaleSheetLayoutView="100" zoomScalePageLayoutView="70" workbookViewId="0">
      <selection activeCell="C78" sqref="C78:I78"/>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7"/>
      <c r="B3" s="367"/>
      <c r="C3" s="367" t="s">
        <v>26</v>
      </c>
      <c r="D3" s="367"/>
      <c r="E3" s="367"/>
      <c r="F3" s="367"/>
      <c r="G3" s="367"/>
      <c r="H3" s="367"/>
      <c r="I3" s="367"/>
      <c r="J3" s="149" t="s">
        <v>415</v>
      </c>
      <c r="K3" s="368"/>
      <c r="L3" s="368"/>
      <c r="M3" s="368"/>
      <c r="N3" s="368"/>
      <c r="O3" s="368"/>
      <c r="P3" s="369" t="s">
        <v>27</v>
      </c>
      <c r="Q3" s="369"/>
      <c r="R3" s="369"/>
      <c r="S3" s="369"/>
      <c r="T3" s="369"/>
      <c r="U3" s="369"/>
      <c r="V3" s="369"/>
      <c r="W3" s="369"/>
      <c r="X3" s="369"/>
      <c r="Y3" s="370" t="s">
        <v>413</v>
      </c>
      <c r="Z3" s="371"/>
      <c r="AA3" s="371"/>
      <c r="AB3" s="371"/>
      <c r="AC3" s="149" t="s">
        <v>454</v>
      </c>
      <c r="AD3" s="149"/>
      <c r="AE3" s="149"/>
      <c r="AF3" s="149"/>
      <c r="AG3" s="149"/>
      <c r="AH3" s="370" t="s">
        <v>379</v>
      </c>
      <c r="AI3" s="367"/>
      <c r="AJ3" s="367"/>
      <c r="AK3" s="367"/>
      <c r="AL3" s="367" t="s">
        <v>21</v>
      </c>
      <c r="AM3" s="367"/>
      <c r="AN3" s="367"/>
      <c r="AO3" s="372"/>
      <c r="AP3" s="373" t="s">
        <v>416</v>
      </c>
      <c r="AQ3" s="373"/>
      <c r="AR3" s="373"/>
      <c r="AS3" s="373"/>
      <c r="AT3" s="373"/>
      <c r="AU3" s="373"/>
      <c r="AV3" s="373"/>
      <c r="AW3" s="373"/>
      <c r="AX3" s="373"/>
    </row>
    <row r="4" spans="1:50" ht="26.25" customHeight="1">
      <c r="A4" s="1060">
        <v>1</v>
      </c>
      <c r="B4" s="1060">
        <v>1</v>
      </c>
      <c r="C4" s="364" t="s">
        <v>700</v>
      </c>
      <c r="D4" s="350"/>
      <c r="E4" s="350"/>
      <c r="F4" s="350"/>
      <c r="G4" s="350"/>
      <c r="H4" s="350"/>
      <c r="I4" s="350"/>
      <c r="J4" s="351" t="s">
        <v>555</v>
      </c>
      <c r="K4" s="352"/>
      <c r="L4" s="352"/>
      <c r="M4" s="352"/>
      <c r="N4" s="352"/>
      <c r="O4" s="352"/>
      <c r="P4" s="365" t="s">
        <v>703</v>
      </c>
      <c r="Q4" s="353"/>
      <c r="R4" s="353"/>
      <c r="S4" s="353"/>
      <c r="T4" s="353"/>
      <c r="U4" s="353"/>
      <c r="V4" s="353"/>
      <c r="W4" s="353"/>
      <c r="X4" s="353"/>
      <c r="Y4" s="354">
        <v>0.6</v>
      </c>
      <c r="Z4" s="355"/>
      <c r="AA4" s="355"/>
      <c r="AB4" s="356"/>
      <c r="AC4" s="357" t="s">
        <v>196</v>
      </c>
      <c r="AD4" s="357"/>
      <c r="AE4" s="357"/>
      <c r="AF4" s="357"/>
      <c r="AG4" s="357"/>
      <c r="AH4" s="358" t="s">
        <v>555</v>
      </c>
      <c r="AI4" s="359"/>
      <c r="AJ4" s="359"/>
      <c r="AK4" s="359"/>
      <c r="AL4" s="360" t="s">
        <v>555</v>
      </c>
      <c r="AM4" s="361"/>
      <c r="AN4" s="361"/>
      <c r="AO4" s="362"/>
      <c r="AP4" s="363" t="s">
        <v>607</v>
      </c>
      <c r="AQ4" s="363"/>
      <c r="AR4" s="363"/>
      <c r="AS4" s="363"/>
      <c r="AT4" s="363"/>
      <c r="AU4" s="363"/>
      <c r="AV4" s="363"/>
      <c r="AW4" s="363"/>
      <c r="AX4" s="363"/>
    </row>
    <row r="5" spans="1:50" ht="26.25" customHeight="1">
      <c r="A5" s="1060">
        <v>2</v>
      </c>
      <c r="B5" s="1060">
        <v>1</v>
      </c>
      <c r="C5" s="364" t="s">
        <v>701</v>
      </c>
      <c r="D5" s="350"/>
      <c r="E5" s="350"/>
      <c r="F5" s="350"/>
      <c r="G5" s="350"/>
      <c r="H5" s="350"/>
      <c r="I5" s="350"/>
      <c r="J5" s="351" t="s">
        <v>555</v>
      </c>
      <c r="K5" s="352"/>
      <c r="L5" s="352"/>
      <c r="M5" s="352"/>
      <c r="N5" s="352"/>
      <c r="O5" s="352"/>
      <c r="P5" s="365" t="s">
        <v>703</v>
      </c>
      <c r="Q5" s="353"/>
      <c r="R5" s="353"/>
      <c r="S5" s="353"/>
      <c r="T5" s="353"/>
      <c r="U5" s="353"/>
      <c r="V5" s="353"/>
      <c r="W5" s="353"/>
      <c r="X5" s="353"/>
      <c r="Y5" s="354">
        <v>0.2</v>
      </c>
      <c r="Z5" s="355"/>
      <c r="AA5" s="355"/>
      <c r="AB5" s="356"/>
      <c r="AC5" s="357" t="s">
        <v>196</v>
      </c>
      <c r="AD5" s="357"/>
      <c r="AE5" s="357"/>
      <c r="AF5" s="357"/>
      <c r="AG5" s="357"/>
      <c r="AH5" s="358" t="s">
        <v>555</v>
      </c>
      <c r="AI5" s="359"/>
      <c r="AJ5" s="359"/>
      <c r="AK5" s="359"/>
      <c r="AL5" s="360" t="s">
        <v>555</v>
      </c>
      <c r="AM5" s="361"/>
      <c r="AN5" s="361"/>
      <c r="AO5" s="362"/>
      <c r="AP5" s="363" t="s">
        <v>607</v>
      </c>
      <c r="AQ5" s="363"/>
      <c r="AR5" s="363"/>
      <c r="AS5" s="363"/>
      <c r="AT5" s="363"/>
      <c r="AU5" s="363"/>
      <c r="AV5" s="363"/>
      <c r="AW5" s="363"/>
      <c r="AX5" s="363"/>
    </row>
    <row r="6" spans="1:50" ht="26.25" customHeight="1">
      <c r="A6" s="1060">
        <v>3</v>
      </c>
      <c r="B6" s="1060">
        <v>1</v>
      </c>
      <c r="C6" s="364" t="s">
        <v>707</v>
      </c>
      <c r="D6" s="350"/>
      <c r="E6" s="350"/>
      <c r="F6" s="350"/>
      <c r="G6" s="350"/>
      <c r="H6" s="350"/>
      <c r="I6" s="350"/>
      <c r="J6" s="351" t="s">
        <v>555</v>
      </c>
      <c r="K6" s="352"/>
      <c r="L6" s="352"/>
      <c r="M6" s="352"/>
      <c r="N6" s="352"/>
      <c r="O6" s="352"/>
      <c r="P6" s="365" t="s">
        <v>703</v>
      </c>
      <c r="Q6" s="353"/>
      <c r="R6" s="353"/>
      <c r="S6" s="353"/>
      <c r="T6" s="353"/>
      <c r="U6" s="353"/>
      <c r="V6" s="353"/>
      <c r="W6" s="353"/>
      <c r="X6" s="353"/>
      <c r="Y6" s="354">
        <v>0.1</v>
      </c>
      <c r="Z6" s="355"/>
      <c r="AA6" s="355"/>
      <c r="AB6" s="356"/>
      <c r="AC6" s="357" t="s">
        <v>196</v>
      </c>
      <c r="AD6" s="357"/>
      <c r="AE6" s="357"/>
      <c r="AF6" s="357"/>
      <c r="AG6" s="357"/>
      <c r="AH6" s="358" t="s">
        <v>555</v>
      </c>
      <c r="AI6" s="359"/>
      <c r="AJ6" s="359"/>
      <c r="AK6" s="359"/>
      <c r="AL6" s="360" t="s">
        <v>555</v>
      </c>
      <c r="AM6" s="361"/>
      <c r="AN6" s="361"/>
      <c r="AO6" s="362"/>
      <c r="AP6" s="363" t="s">
        <v>607</v>
      </c>
      <c r="AQ6" s="363"/>
      <c r="AR6" s="363"/>
      <c r="AS6" s="363"/>
      <c r="AT6" s="363"/>
      <c r="AU6" s="363"/>
      <c r="AV6" s="363"/>
      <c r="AW6" s="363"/>
      <c r="AX6" s="363"/>
    </row>
    <row r="7" spans="1:50" ht="26.25" hidden="1" customHeight="1">
      <c r="A7" s="1060">
        <v>4</v>
      </c>
      <c r="B7" s="106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hidden="1" customHeight="1">
      <c r="A8" s="1060">
        <v>5</v>
      </c>
      <c r="B8" s="106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hidden="1" customHeight="1">
      <c r="A9" s="1060">
        <v>6</v>
      </c>
      <c r="B9" s="106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hidden="1" customHeight="1">
      <c r="A10" s="1060">
        <v>7</v>
      </c>
      <c r="B10" s="106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hidden="1" customHeight="1">
      <c r="A11" s="1060">
        <v>8</v>
      </c>
      <c r="B11" s="106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hidden="1" customHeight="1">
      <c r="A12" s="1060">
        <v>9</v>
      </c>
      <c r="B12" s="106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hidden="1" customHeight="1">
      <c r="A13" s="1060">
        <v>10</v>
      </c>
      <c r="B13" s="106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hidden="1" customHeight="1">
      <c r="A14" s="1060">
        <v>11</v>
      </c>
      <c r="B14" s="106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hidden="1" customHeight="1">
      <c r="A15" s="1060">
        <v>12</v>
      </c>
      <c r="B15" s="106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hidden="1" customHeight="1">
      <c r="A16" s="1060">
        <v>13</v>
      </c>
      <c r="B16" s="106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hidden="1" customHeight="1">
      <c r="A17" s="1060">
        <v>14</v>
      </c>
      <c r="B17" s="106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hidden="1" customHeight="1">
      <c r="A18" s="1060">
        <v>15</v>
      </c>
      <c r="B18" s="106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hidden="1" customHeight="1">
      <c r="A19" s="1060">
        <v>16</v>
      </c>
      <c r="B19" s="106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hidden="1" customHeight="1">
      <c r="A20" s="1060">
        <v>17</v>
      </c>
      <c r="B20" s="106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hidden="1" customHeight="1">
      <c r="A21" s="1060">
        <v>18</v>
      </c>
      <c r="B21" s="106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hidden="1" customHeight="1">
      <c r="A22" s="1060">
        <v>19</v>
      </c>
      <c r="B22" s="106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hidden="1" customHeight="1">
      <c r="A23" s="1060">
        <v>20</v>
      </c>
      <c r="B23" s="106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hidden="1" customHeight="1">
      <c r="A24" s="1060">
        <v>21</v>
      </c>
      <c r="B24" s="106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hidden="1" customHeight="1">
      <c r="A25" s="1060">
        <v>22</v>
      </c>
      <c r="B25" s="106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hidden="1" customHeight="1">
      <c r="A26" s="1060">
        <v>23</v>
      </c>
      <c r="B26" s="106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hidden="1" customHeight="1">
      <c r="A27" s="1060">
        <v>24</v>
      </c>
      <c r="B27" s="106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hidden="1" customHeight="1">
      <c r="A28" s="1060">
        <v>25</v>
      </c>
      <c r="B28" s="106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hidden="1" customHeight="1">
      <c r="A29" s="1060">
        <v>26</v>
      </c>
      <c r="B29" s="106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hidden="1" customHeight="1">
      <c r="A30" s="1060">
        <v>27</v>
      </c>
      <c r="B30" s="106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hidden="1" customHeight="1">
      <c r="A31" s="1060">
        <v>28</v>
      </c>
      <c r="B31" s="106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hidden="1" customHeight="1">
      <c r="A32" s="1060">
        <v>29</v>
      </c>
      <c r="B32" s="106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hidden="1" customHeight="1">
      <c r="A33" s="1060">
        <v>30</v>
      </c>
      <c r="B33" s="106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7"/>
      <c r="B36" s="367"/>
      <c r="C36" s="367" t="s">
        <v>26</v>
      </c>
      <c r="D36" s="367"/>
      <c r="E36" s="367"/>
      <c r="F36" s="367"/>
      <c r="G36" s="367"/>
      <c r="H36" s="367"/>
      <c r="I36" s="367"/>
      <c r="J36" s="149" t="s">
        <v>415</v>
      </c>
      <c r="K36" s="368"/>
      <c r="L36" s="368"/>
      <c r="M36" s="368"/>
      <c r="N36" s="368"/>
      <c r="O36" s="368"/>
      <c r="P36" s="369" t="s">
        <v>27</v>
      </c>
      <c r="Q36" s="369"/>
      <c r="R36" s="369"/>
      <c r="S36" s="369"/>
      <c r="T36" s="369"/>
      <c r="U36" s="369"/>
      <c r="V36" s="369"/>
      <c r="W36" s="369"/>
      <c r="X36" s="369"/>
      <c r="Y36" s="370" t="s">
        <v>413</v>
      </c>
      <c r="Z36" s="371"/>
      <c r="AA36" s="371"/>
      <c r="AB36" s="371"/>
      <c r="AC36" s="149" t="s">
        <v>454</v>
      </c>
      <c r="AD36" s="149"/>
      <c r="AE36" s="149"/>
      <c r="AF36" s="149"/>
      <c r="AG36" s="149"/>
      <c r="AH36" s="370" t="s">
        <v>379</v>
      </c>
      <c r="AI36" s="367"/>
      <c r="AJ36" s="367"/>
      <c r="AK36" s="367"/>
      <c r="AL36" s="367" t="s">
        <v>21</v>
      </c>
      <c r="AM36" s="367"/>
      <c r="AN36" s="367"/>
      <c r="AO36" s="372"/>
      <c r="AP36" s="373" t="s">
        <v>416</v>
      </c>
      <c r="AQ36" s="373"/>
      <c r="AR36" s="373"/>
      <c r="AS36" s="373"/>
      <c r="AT36" s="373"/>
      <c r="AU36" s="373"/>
      <c r="AV36" s="373"/>
      <c r="AW36" s="373"/>
      <c r="AX36" s="373"/>
    </row>
    <row r="37" spans="1:50" ht="26.25" customHeight="1">
      <c r="A37" s="1060">
        <v>1</v>
      </c>
      <c r="B37" s="1060">
        <v>1</v>
      </c>
      <c r="C37" s="364" t="s">
        <v>638</v>
      </c>
      <c r="D37" s="350"/>
      <c r="E37" s="350"/>
      <c r="F37" s="350"/>
      <c r="G37" s="350"/>
      <c r="H37" s="350"/>
      <c r="I37" s="350"/>
      <c r="J37" s="351" t="s">
        <v>555</v>
      </c>
      <c r="K37" s="352"/>
      <c r="L37" s="352"/>
      <c r="M37" s="352"/>
      <c r="N37" s="352"/>
      <c r="O37" s="352"/>
      <c r="P37" s="365" t="s">
        <v>677</v>
      </c>
      <c r="Q37" s="353"/>
      <c r="R37" s="353"/>
      <c r="S37" s="353"/>
      <c r="T37" s="353"/>
      <c r="U37" s="353"/>
      <c r="V37" s="353"/>
      <c r="W37" s="353"/>
      <c r="X37" s="353"/>
      <c r="Y37" s="354">
        <v>2</v>
      </c>
      <c r="Z37" s="355"/>
      <c r="AA37" s="355"/>
      <c r="AB37" s="356"/>
      <c r="AC37" s="357" t="s">
        <v>196</v>
      </c>
      <c r="AD37" s="357"/>
      <c r="AE37" s="357"/>
      <c r="AF37" s="357"/>
      <c r="AG37" s="357"/>
      <c r="AH37" s="358" t="s">
        <v>555</v>
      </c>
      <c r="AI37" s="359"/>
      <c r="AJ37" s="359"/>
      <c r="AK37" s="359"/>
      <c r="AL37" s="360" t="s">
        <v>555</v>
      </c>
      <c r="AM37" s="361"/>
      <c r="AN37" s="361"/>
      <c r="AO37" s="362"/>
      <c r="AP37" s="363" t="s">
        <v>607</v>
      </c>
      <c r="AQ37" s="363"/>
      <c r="AR37" s="363"/>
      <c r="AS37" s="363"/>
      <c r="AT37" s="363"/>
      <c r="AU37" s="363"/>
      <c r="AV37" s="363"/>
      <c r="AW37" s="363"/>
      <c r="AX37" s="363"/>
    </row>
    <row r="38" spans="1:50" ht="26.25" customHeight="1">
      <c r="A38" s="1060">
        <v>2</v>
      </c>
      <c r="B38" s="1060">
        <v>1</v>
      </c>
      <c r="C38" s="364" t="s">
        <v>639</v>
      </c>
      <c r="D38" s="350"/>
      <c r="E38" s="350"/>
      <c r="F38" s="350"/>
      <c r="G38" s="350"/>
      <c r="H38" s="350"/>
      <c r="I38" s="350"/>
      <c r="J38" s="351" t="s">
        <v>555</v>
      </c>
      <c r="K38" s="352"/>
      <c r="L38" s="352"/>
      <c r="M38" s="352"/>
      <c r="N38" s="352"/>
      <c r="O38" s="352"/>
      <c r="P38" s="365" t="s">
        <v>677</v>
      </c>
      <c r="Q38" s="353"/>
      <c r="R38" s="353"/>
      <c r="S38" s="353"/>
      <c r="T38" s="353"/>
      <c r="U38" s="353"/>
      <c r="V38" s="353"/>
      <c r="W38" s="353"/>
      <c r="X38" s="353"/>
      <c r="Y38" s="354">
        <v>2</v>
      </c>
      <c r="Z38" s="355"/>
      <c r="AA38" s="355"/>
      <c r="AB38" s="356"/>
      <c r="AC38" s="357" t="s">
        <v>196</v>
      </c>
      <c r="AD38" s="357"/>
      <c r="AE38" s="357"/>
      <c r="AF38" s="357"/>
      <c r="AG38" s="357"/>
      <c r="AH38" s="358" t="s">
        <v>555</v>
      </c>
      <c r="AI38" s="359"/>
      <c r="AJ38" s="359"/>
      <c r="AK38" s="359"/>
      <c r="AL38" s="360" t="s">
        <v>555</v>
      </c>
      <c r="AM38" s="361"/>
      <c r="AN38" s="361"/>
      <c r="AO38" s="362"/>
      <c r="AP38" s="363" t="s">
        <v>607</v>
      </c>
      <c r="AQ38" s="363"/>
      <c r="AR38" s="363"/>
      <c r="AS38" s="363"/>
      <c r="AT38" s="363"/>
      <c r="AU38" s="363"/>
      <c r="AV38" s="363"/>
      <c r="AW38" s="363"/>
      <c r="AX38" s="363"/>
    </row>
    <row r="39" spans="1:50" ht="26.25" hidden="1" customHeight="1">
      <c r="A39" s="1060">
        <v>3</v>
      </c>
      <c r="B39" s="106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hidden="1" customHeight="1">
      <c r="A40" s="1060">
        <v>4</v>
      </c>
      <c r="B40" s="106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hidden="1" customHeight="1">
      <c r="A41" s="1060">
        <v>5</v>
      </c>
      <c r="B41" s="106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hidden="1" customHeight="1">
      <c r="A42" s="1060">
        <v>6</v>
      </c>
      <c r="B42" s="106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hidden="1" customHeight="1">
      <c r="A43" s="1060">
        <v>7</v>
      </c>
      <c r="B43" s="106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hidden="1" customHeight="1">
      <c r="A44" s="1060">
        <v>8</v>
      </c>
      <c r="B44" s="106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hidden="1" customHeight="1">
      <c r="A45" s="1060">
        <v>9</v>
      </c>
      <c r="B45" s="106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hidden="1" customHeight="1">
      <c r="A46" s="1060">
        <v>10</v>
      </c>
      <c r="B46" s="106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hidden="1" customHeight="1">
      <c r="A47" s="1060">
        <v>11</v>
      </c>
      <c r="B47" s="106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hidden="1" customHeight="1">
      <c r="A48" s="1060">
        <v>12</v>
      </c>
      <c r="B48" s="106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hidden="1" customHeight="1">
      <c r="A49" s="1060">
        <v>13</v>
      </c>
      <c r="B49" s="106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hidden="1" customHeight="1">
      <c r="A50" s="1060">
        <v>14</v>
      </c>
      <c r="B50" s="106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hidden="1" customHeight="1">
      <c r="A51" s="1060">
        <v>15</v>
      </c>
      <c r="B51" s="106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hidden="1" customHeight="1">
      <c r="A52" s="1060">
        <v>16</v>
      </c>
      <c r="B52" s="106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hidden="1" customHeight="1">
      <c r="A53" s="1060">
        <v>17</v>
      </c>
      <c r="B53" s="106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hidden="1" customHeight="1">
      <c r="A54" s="1060">
        <v>18</v>
      </c>
      <c r="B54" s="106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hidden="1" customHeight="1">
      <c r="A55" s="1060">
        <v>19</v>
      </c>
      <c r="B55" s="106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hidden="1" customHeight="1">
      <c r="A56" s="1060">
        <v>20</v>
      </c>
      <c r="B56" s="106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hidden="1" customHeight="1">
      <c r="A57" s="1060">
        <v>21</v>
      </c>
      <c r="B57" s="106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hidden="1" customHeight="1">
      <c r="A58" s="1060">
        <v>22</v>
      </c>
      <c r="B58" s="106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hidden="1" customHeight="1">
      <c r="A59" s="1060">
        <v>23</v>
      </c>
      <c r="B59" s="106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hidden="1" customHeight="1">
      <c r="A60" s="1060">
        <v>24</v>
      </c>
      <c r="B60" s="106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hidden="1" customHeight="1">
      <c r="A61" s="1060">
        <v>25</v>
      </c>
      <c r="B61" s="106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hidden="1" customHeight="1">
      <c r="A62" s="1060">
        <v>26</v>
      </c>
      <c r="B62" s="106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hidden="1" customHeight="1">
      <c r="A63" s="1060">
        <v>27</v>
      </c>
      <c r="B63" s="106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hidden="1" customHeight="1">
      <c r="A64" s="1060">
        <v>28</v>
      </c>
      <c r="B64" s="106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hidden="1" customHeight="1">
      <c r="A65" s="1060">
        <v>29</v>
      </c>
      <c r="B65" s="106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hidden="1" customHeight="1">
      <c r="A66" s="1060">
        <v>30</v>
      </c>
      <c r="B66" s="106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7"/>
      <c r="B69" s="367"/>
      <c r="C69" s="367" t="s">
        <v>26</v>
      </c>
      <c r="D69" s="367"/>
      <c r="E69" s="367"/>
      <c r="F69" s="367"/>
      <c r="G69" s="367"/>
      <c r="H69" s="367"/>
      <c r="I69" s="367"/>
      <c r="J69" s="149" t="s">
        <v>415</v>
      </c>
      <c r="K69" s="368"/>
      <c r="L69" s="368"/>
      <c r="M69" s="368"/>
      <c r="N69" s="368"/>
      <c r="O69" s="368"/>
      <c r="P69" s="369" t="s">
        <v>27</v>
      </c>
      <c r="Q69" s="369"/>
      <c r="R69" s="369"/>
      <c r="S69" s="369"/>
      <c r="T69" s="369"/>
      <c r="U69" s="369"/>
      <c r="V69" s="369"/>
      <c r="W69" s="369"/>
      <c r="X69" s="369"/>
      <c r="Y69" s="370" t="s">
        <v>413</v>
      </c>
      <c r="Z69" s="371"/>
      <c r="AA69" s="371"/>
      <c r="AB69" s="371"/>
      <c r="AC69" s="149" t="s">
        <v>454</v>
      </c>
      <c r="AD69" s="149"/>
      <c r="AE69" s="149"/>
      <c r="AF69" s="149"/>
      <c r="AG69" s="149"/>
      <c r="AH69" s="370" t="s">
        <v>379</v>
      </c>
      <c r="AI69" s="367"/>
      <c r="AJ69" s="367"/>
      <c r="AK69" s="367"/>
      <c r="AL69" s="367" t="s">
        <v>21</v>
      </c>
      <c r="AM69" s="367"/>
      <c r="AN69" s="367"/>
      <c r="AO69" s="372"/>
      <c r="AP69" s="373" t="s">
        <v>416</v>
      </c>
      <c r="AQ69" s="373"/>
      <c r="AR69" s="373"/>
      <c r="AS69" s="373"/>
      <c r="AT69" s="373"/>
      <c r="AU69" s="373"/>
      <c r="AV69" s="373"/>
      <c r="AW69" s="373"/>
      <c r="AX69" s="373"/>
    </row>
    <row r="70" spans="1:50" ht="26.25" customHeight="1">
      <c r="A70" s="1060">
        <v>1</v>
      </c>
      <c r="B70" s="1060">
        <v>1</v>
      </c>
      <c r="C70" s="364" t="s">
        <v>709</v>
      </c>
      <c r="D70" s="350"/>
      <c r="E70" s="350"/>
      <c r="F70" s="350"/>
      <c r="G70" s="350"/>
      <c r="H70" s="350"/>
      <c r="I70" s="350"/>
      <c r="J70" s="351">
        <v>3360002003920</v>
      </c>
      <c r="K70" s="352"/>
      <c r="L70" s="352"/>
      <c r="M70" s="352"/>
      <c r="N70" s="352"/>
      <c r="O70" s="352"/>
      <c r="P70" s="365" t="s">
        <v>680</v>
      </c>
      <c r="Q70" s="353"/>
      <c r="R70" s="353"/>
      <c r="S70" s="353"/>
      <c r="T70" s="353"/>
      <c r="U70" s="353"/>
      <c r="V70" s="353"/>
      <c r="W70" s="353"/>
      <c r="X70" s="353"/>
      <c r="Y70" s="354">
        <v>0.2</v>
      </c>
      <c r="Z70" s="355"/>
      <c r="AA70" s="355"/>
      <c r="AB70" s="356"/>
      <c r="AC70" s="357" t="s">
        <v>492</v>
      </c>
      <c r="AD70" s="357"/>
      <c r="AE70" s="357"/>
      <c r="AF70" s="357"/>
      <c r="AG70" s="357"/>
      <c r="AH70" s="358" t="s">
        <v>555</v>
      </c>
      <c r="AI70" s="359"/>
      <c r="AJ70" s="359"/>
      <c r="AK70" s="359"/>
      <c r="AL70" s="360" t="s">
        <v>555</v>
      </c>
      <c r="AM70" s="361"/>
      <c r="AN70" s="361"/>
      <c r="AO70" s="362"/>
      <c r="AP70" s="363" t="s">
        <v>607</v>
      </c>
      <c r="AQ70" s="363"/>
      <c r="AR70" s="363"/>
      <c r="AS70" s="363"/>
      <c r="AT70" s="363"/>
      <c r="AU70" s="363"/>
      <c r="AV70" s="363"/>
      <c r="AW70" s="363"/>
      <c r="AX70" s="363"/>
    </row>
    <row r="71" spans="1:50" ht="26.25" customHeight="1">
      <c r="A71" s="1060">
        <v>2</v>
      </c>
      <c r="B71" s="1060">
        <v>1</v>
      </c>
      <c r="C71" s="364" t="s">
        <v>679</v>
      </c>
      <c r="D71" s="350"/>
      <c r="E71" s="350"/>
      <c r="F71" s="350"/>
      <c r="G71" s="350"/>
      <c r="H71" s="350"/>
      <c r="I71" s="350"/>
      <c r="J71" s="351">
        <v>1360002003872</v>
      </c>
      <c r="K71" s="352"/>
      <c r="L71" s="352"/>
      <c r="M71" s="352"/>
      <c r="N71" s="352"/>
      <c r="O71" s="352"/>
      <c r="P71" s="365" t="s">
        <v>680</v>
      </c>
      <c r="Q71" s="353"/>
      <c r="R71" s="353"/>
      <c r="S71" s="353"/>
      <c r="T71" s="353"/>
      <c r="U71" s="353"/>
      <c r="V71" s="353"/>
      <c r="W71" s="353"/>
      <c r="X71" s="353"/>
      <c r="Y71" s="354">
        <v>0.1</v>
      </c>
      <c r="Z71" s="355"/>
      <c r="AA71" s="355"/>
      <c r="AB71" s="356"/>
      <c r="AC71" s="357" t="s">
        <v>492</v>
      </c>
      <c r="AD71" s="357"/>
      <c r="AE71" s="357"/>
      <c r="AF71" s="357"/>
      <c r="AG71" s="357"/>
      <c r="AH71" s="358" t="s">
        <v>555</v>
      </c>
      <c r="AI71" s="359"/>
      <c r="AJ71" s="359"/>
      <c r="AK71" s="359"/>
      <c r="AL71" s="360" t="s">
        <v>555</v>
      </c>
      <c r="AM71" s="361"/>
      <c r="AN71" s="361"/>
      <c r="AO71" s="362"/>
      <c r="AP71" s="363" t="s">
        <v>607</v>
      </c>
      <c r="AQ71" s="363"/>
      <c r="AR71" s="363"/>
      <c r="AS71" s="363"/>
      <c r="AT71" s="363"/>
      <c r="AU71" s="363"/>
      <c r="AV71" s="363"/>
      <c r="AW71" s="363"/>
      <c r="AX71" s="363"/>
    </row>
    <row r="72" spans="1:50" ht="26.25" customHeight="1">
      <c r="A72" s="1060">
        <v>3</v>
      </c>
      <c r="B72" s="1060">
        <v>1</v>
      </c>
      <c r="C72" s="364" t="s">
        <v>710</v>
      </c>
      <c r="D72" s="350"/>
      <c r="E72" s="350"/>
      <c r="F72" s="350"/>
      <c r="G72" s="350"/>
      <c r="H72" s="350"/>
      <c r="I72" s="350"/>
      <c r="J72" s="351">
        <v>9360001006803</v>
      </c>
      <c r="K72" s="352"/>
      <c r="L72" s="352"/>
      <c r="M72" s="352"/>
      <c r="N72" s="352"/>
      <c r="O72" s="352"/>
      <c r="P72" s="365" t="s">
        <v>680</v>
      </c>
      <c r="Q72" s="353"/>
      <c r="R72" s="353"/>
      <c r="S72" s="353"/>
      <c r="T72" s="353"/>
      <c r="U72" s="353"/>
      <c r="V72" s="353"/>
      <c r="W72" s="353"/>
      <c r="X72" s="353"/>
      <c r="Y72" s="354">
        <v>0.1</v>
      </c>
      <c r="Z72" s="355"/>
      <c r="AA72" s="355"/>
      <c r="AB72" s="356"/>
      <c r="AC72" s="357" t="s">
        <v>492</v>
      </c>
      <c r="AD72" s="357"/>
      <c r="AE72" s="357"/>
      <c r="AF72" s="357"/>
      <c r="AG72" s="357"/>
      <c r="AH72" s="358" t="s">
        <v>555</v>
      </c>
      <c r="AI72" s="359"/>
      <c r="AJ72" s="359"/>
      <c r="AK72" s="359"/>
      <c r="AL72" s="360" t="s">
        <v>555</v>
      </c>
      <c r="AM72" s="361"/>
      <c r="AN72" s="361"/>
      <c r="AO72" s="362"/>
      <c r="AP72" s="363" t="s">
        <v>607</v>
      </c>
      <c r="AQ72" s="363"/>
      <c r="AR72" s="363"/>
      <c r="AS72" s="363"/>
      <c r="AT72" s="363"/>
      <c r="AU72" s="363"/>
      <c r="AV72" s="363"/>
      <c r="AW72" s="363"/>
      <c r="AX72" s="363"/>
    </row>
    <row r="73" spans="1:50" ht="26.25" customHeight="1">
      <c r="A73" s="1060">
        <v>4</v>
      </c>
      <c r="B73" s="1060">
        <v>1</v>
      </c>
      <c r="C73" s="364" t="s">
        <v>714</v>
      </c>
      <c r="D73" s="350"/>
      <c r="E73" s="350"/>
      <c r="F73" s="350"/>
      <c r="G73" s="350"/>
      <c r="H73" s="350"/>
      <c r="I73" s="350"/>
      <c r="J73" s="351">
        <v>7360005001661</v>
      </c>
      <c r="K73" s="352"/>
      <c r="L73" s="352"/>
      <c r="M73" s="352"/>
      <c r="N73" s="352"/>
      <c r="O73" s="352"/>
      <c r="P73" s="365" t="s">
        <v>680</v>
      </c>
      <c r="Q73" s="353"/>
      <c r="R73" s="353"/>
      <c r="S73" s="353"/>
      <c r="T73" s="353"/>
      <c r="U73" s="353"/>
      <c r="V73" s="353"/>
      <c r="W73" s="353"/>
      <c r="X73" s="353"/>
      <c r="Y73" s="354">
        <v>0.1</v>
      </c>
      <c r="Z73" s="355"/>
      <c r="AA73" s="355"/>
      <c r="AB73" s="356"/>
      <c r="AC73" s="357" t="s">
        <v>492</v>
      </c>
      <c r="AD73" s="357"/>
      <c r="AE73" s="357"/>
      <c r="AF73" s="357"/>
      <c r="AG73" s="357"/>
      <c r="AH73" s="358" t="s">
        <v>555</v>
      </c>
      <c r="AI73" s="359"/>
      <c r="AJ73" s="359"/>
      <c r="AK73" s="359"/>
      <c r="AL73" s="360" t="s">
        <v>555</v>
      </c>
      <c r="AM73" s="361"/>
      <c r="AN73" s="361"/>
      <c r="AO73" s="362"/>
      <c r="AP73" s="363" t="s">
        <v>607</v>
      </c>
      <c r="AQ73" s="363"/>
      <c r="AR73" s="363"/>
      <c r="AS73" s="363"/>
      <c r="AT73" s="363"/>
      <c r="AU73" s="363"/>
      <c r="AV73" s="363"/>
      <c r="AW73" s="363"/>
      <c r="AX73" s="363"/>
    </row>
    <row r="74" spans="1:50" ht="26.25" customHeight="1">
      <c r="A74" s="1060">
        <v>5</v>
      </c>
      <c r="B74" s="1060">
        <v>1</v>
      </c>
      <c r="C74" s="364" t="s">
        <v>715</v>
      </c>
      <c r="D74" s="350"/>
      <c r="E74" s="350"/>
      <c r="F74" s="350"/>
      <c r="G74" s="350"/>
      <c r="H74" s="350"/>
      <c r="I74" s="350"/>
      <c r="J74" s="351" t="s">
        <v>555</v>
      </c>
      <c r="K74" s="352"/>
      <c r="L74" s="352"/>
      <c r="M74" s="352"/>
      <c r="N74" s="352"/>
      <c r="O74" s="352"/>
      <c r="P74" s="365" t="s">
        <v>680</v>
      </c>
      <c r="Q74" s="353"/>
      <c r="R74" s="353"/>
      <c r="S74" s="353"/>
      <c r="T74" s="353"/>
      <c r="U74" s="353"/>
      <c r="V74" s="353"/>
      <c r="W74" s="353"/>
      <c r="X74" s="353"/>
      <c r="Y74" s="354">
        <v>0</v>
      </c>
      <c r="Z74" s="355"/>
      <c r="AA74" s="355"/>
      <c r="AB74" s="356"/>
      <c r="AC74" s="357" t="s">
        <v>492</v>
      </c>
      <c r="AD74" s="357"/>
      <c r="AE74" s="357"/>
      <c r="AF74" s="357"/>
      <c r="AG74" s="357"/>
      <c r="AH74" s="358" t="s">
        <v>555</v>
      </c>
      <c r="AI74" s="359"/>
      <c r="AJ74" s="359"/>
      <c r="AK74" s="359"/>
      <c r="AL74" s="360" t="s">
        <v>555</v>
      </c>
      <c r="AM74" s="361"/>
      <c r="AN74" s="361"/>
      <c r="AO74" s="362"/>
      <c r="AP74" s="363" t="s">
        <v>607</v>
      </c>
      <c r="AQ74" s="363"/>
      <c r="AR74" s="363"/>
      <c r="AS74" s="363"/>
      <c r="AT74" s="363"/>
      <c r="AU74" s="363"/>
      <c r="AV74" s="363"/>
      <c r="AW74" s="363"/>
      <c r="AX74" s="363"/>
    </row>
    <row r="75" spans="1:50" ht="26.25" customHeight="1">
      <c r="A75" s="1060">
        <v>6</v>
      </c>
      <c r="B75" s="1060">
        <v>1</v>
      </c>
      <c r="C75" s="364" t="s">
        <v>716</v>
      </c>
      <c r="D75" s="350"/>
      <c r="E75" s="350"/>
      <c r="F75" s="350"/>
      <c r="G75" s="350"/>
      <c r="H75" s="350"/>
      <c r="I75" s="350"/>
      <c r="J75" s="351" t="s">
        <v>555</v>
      </c>
      <c r="K75" s="352"/>
      <c r="L75" s="352"/>
      <c r="M75" s="352"/>
      <c r="N75" s="352"/>
      <c r="O75" s="352"/>
      <c r="P75" s="365" t="s">
        <v>680</v>
      </c>
      <c r="Q75" s="353"/>
      <c r="R75" s="353"/>
      <c r="S75" s="353"/>
      <c r="T75" s="353"/>
      <c r="U75" s="353"/>
      <c r="V75" s="353"/>
      <c r="W75" s="353"/>
      <c r="X75" s="353"/>
      <c r="Y75" s="354">
        <v>0</v>
      </c>
      <c r="Z75" s="355"/>
      <c r="AA75" s="355"/>
      <c r="AB75" s="356"/>
      <c r="AC75" s="357" t="s">
        <v>492</v>
      </c>
      <c r="AD75" s="357"/>
      <c r="AE75" s="357"/>
      <c r="AF75" s="357"/>
      <c r="AG75" s="357"/>
      <c r="AH75" s="358" t="s">
        <v>555</v>
      </c>
      <c r="AI75" s="359"/>
      <c r="AJ75" s="359"/>
      <c r="AK75" s="359"/>
      <c r="AL75" s="360" t="s">
        <v>555</v>
      </c>
      <c r="AM75" s="361"/>
      <c r="AN75" s="361"/>
      <c r="AO75" s="362"/>
      <c r="AP75" s="363" t="s">
        <v>607</v>
      </c>
      <c r="AQ75" s="363"/>
      <c r="AR75" s="363"/>
      <c r="AS75" s="363"/>
      <c r="AT75" s="363"/>
      <c r="AU75" s="363"/>
      <c r="AV75" s="363"/>
      <c r="AW75" s="363"/>
      <c r="AX75" s="363"/>
    </row>
    <row r="76" spans="1:50" ht="26.25" customHeight="1">
      <c r="A76" s="1060">
        <v>7</v>
      </c>
      <c r="B76" s="1060">
        <v>1</v>
      </c>
      <c r="C76" s="364" t="s">
        <v>717</v>
      </c>
      <c r="D76" s="350"/>
      <c r="E76" s="350"/>
      <c r="F76" s="350"/>
      <c r="G76" s="350"/>
      <c r="H76" s="350"/>
      <c r="I76" s="350"/>
      <c r="J76" s="351">
        <v>9360001013205</v>
      </c>
      <c r="K76" s="352"/>
      <c r="L76" s="352"/>
      <c r="M76" s="352"/>
      <c r="N76" s="352"/>
      <c r="O76" s="352"/>
      <c r="P76" s="365" t="s">
        <v>680</v>
      </c>
      <c r="Q76" s="353"/>
      <c r="R76" s="353"/>
      <c r="S76" s="353"/>
      <c r="T76" s="353"/>
      <c r="U76" s="353"/>
      <c r="V76" s="353"/>
      <c r="W76" s="353"/>
      <c r="X76" s="353"/>
      <c r="Y76" s="354">
        <v>0</v>
      </c>
      <c r="Z76" s="355"/>
      <c r="AA76" s="355"/>
      <c r="AB76" s="356"/>
      <c r="AC76" s="357" t="s">
        <v>492</v>
      </c>
      <c r="AD76" s="357"/>
      <c r="AE76" s="357"/>
      <c r="AF76" s="357"/>
      <c r="AG76" s="357"/>
      <c r="AH76" s="358" t="s">
        <v>555</v>
      </c>
      <c r="AI76" s="359"/>
      <c r="AJ76" s="359"/>
      <c r="AK76" s="359"/>
      <c r="AL76" s="360" t="s">
        <v>555</v>
      </c>
      <c r="AM76" s="361"/>
      <c r="AN76" s="361"/>
      <c r="AO76" s="362"/>
      <c r="AP76" s="363" t="s">
        <v>607</v>
      </c>
      <c r="AQ76" s="363"/>
      <c r="AR76" s="363"/>
      <c r="AS76" s="363"/>
      <c r="AT76" s="363"/>
      <c r="AU76" s="363"/>
      <c r="AV76" s="363"/>
      <c r="AW76" s="363"/>
      <c r="AX76" s="363"/>
    </row>
    <row r="77" spans="1:50" ht="26.25" customHeight="1">
      <c r="A77" s="1060">
        <v>8</v>
      </c>
      <c r="B77" s="1060">
        <v>1</v>
      </c>
      <c r="C77" s="364" t="s">
        <v>718</v>
      </c>
      <c r="D77" s="350"/>
      <c r="E77" s="350"/>
      <c r="F77" s="350"/>
      <c r="G77" s="350"/>
      <c r="H77" s="350"/>
      <c r="I77" s="350"/>
      <c r="J77" s="351">
        <v>4360001000364</v>
      </c>
      <c r="K77" s="352"/>
      <c r="L77" s="352"/>
      <c r="M77" s="352"/>
      <c r="N77" s="352"/>
      <c r="O77" s="352"/>
      <c r="P77" s="365" t="s">
        <v>719</v>
      </c>
      <c r="Q77" s="353"/>
      <c r="R77" s="353"/>
      <c r="S77" s="353"/>
      <c r="T77" s="353"/>
      <c r="U77" s="353"/>
      <c r="V77" s="353"/>
      <c r="W77" s="353"/>
      <c r="X77" s="353"/>
      <c r="Y77" s="354">
        <v>0</v>
      </c>
      <c r="Z77" s="355"/>
      <c r="AA77" s="355"/>
      <c r="AB77" s="356"/>
      <c r="AC77" s="357" t="s">
        <v>492</v>
      </c>
      <c r="AD77" s="357"/>
      <c r="AE77" s="357"/>
      <c r="AF77" s="357"/>
      <c r="AG77" s="357"/>
      <c r="AH77" s="358" t="s">
        <v>555</v>
      </c>
      <c r="AI77" s="359"/>
      <c r="AJ77" s="359"/>
      <c r="AK77" s="359"/>
      <c r="AL77" s="360" t="s">
        <v>555</v>
      </c>
      <c r="AM77" s="361"/>
      <c r="AN77" s="361"/>
      <c r="AO77" s="362"/>
      <c r="AP77" s="363" t="s">
        <v>607</v>
      </c>
      <c r="AQ77" s="363"/>
      <c r="AR77" s="363"/>
      <c r="AS77" s="363"/>
      <c r="AT77" s="363"/>
      <c r="AU77" s="363"/>
      <c r="AV77" s="363"/>
      <c r="AW77" s="363"/>
      <c r="AX77" s="363"/>
    </row>
    <row r="78" spans="1:50" ht="26.25" customHeight="1">
      <c r="A78" s="1060">
        <v>9</v>
      </c>
      <c r="B78" s="1060">
        <v>1</v>
      </c>
      <c r="C78" s="364" t="s">
        <v>720</v>
      </c>
      <c r="D78" s="350"/>
      <c r="E78" s="350"/>
      <c r="F78" s="350"/>
      <c r="G78" s="350"/>
      <c r="H78" s="350"/>
      <c r="I78" s="350"/>
      <c r="J78" s="351">
        <v>8360001009195</v>
      </c>
      <c r="K78" s="352"/>
      <c r="L78" s="352"/>
      <c r="M78" s="352"/>
      <c r="N78" s="352"/>
      <c r="O78" s="352"/>
      <c r="P78" s="365" t="s">
        <v>721</v>
      </c>
      <c r="Q78" s="353"/>
      <c r="R78" s="353"/>
      <c r="S78" s="353"/>
      <c r="T78" s="353"/>
      <c r="U78" s="353"/>
      <c r="V78" s="353"/>
      <c r="W78" s="353"/>
      <c r="X78" s="353"/>
      <c r="Y78" s="354">
        <v>0</v>
      </c>
      <c r="Z78" s="355"/>
      <c r="AA78" s="355"/>
      <c r="AB78" s="356"/>
      <c r="AC78" s="357" t="s">
        <v>492</v>
      </c>
      <c r="AD78" s="357"/>
      <c r="AE78" s="357"/>
      <c r="AF78" s="357"/>
      <c r="AG78" s="357"/>
      <c r="AH78" s="358" t="s">
        <v>555</v>
      </c>
      <c r="AI78" s="359"/>
      <c r="AJ78" s="359"/>
      <c r="AK78" s="359"/>
      <c r="AL78" s="360" t="s">
        <v>555</v>
      </c>
      <c r="AM78" s="361"/>
      <c r="AN78" s="361"/>
      <c r="AO78" s="362"/>
      <c r="AP78" s="363" t="s">
        <v>607</v>
      </c>
      <c r="AQ78" s="363"/>
      <c r="AR78" s="363"/>
      <c r="AS78" s="363"/>
      <c r="AT78" s="363"/>
      <c r="AU78" s="363"/>
      <c r="AV78" s="363"/>
      <c r="AW78" s="363"/>
      <c r="AX78" s="363"/>
    </row>
    <row r="79" spans="1:50" ht="26.25" customHeight="1">
      <c r="A79" s="1060">
        <v>10</v>
      </c>
      <c r="B79" s="1060">
        <v>1</v>
      </c>
      <c r="C79" s="364" t="s">
        <v>722</v>
      </c>
      <c r="D79" s="350"/>
      <c r="E79" s="350"/>
      <c r="F79" s="350"/>
      <c r="G79" s="350"/>
      <c r="H79" s="350"/>
      <c r="I79" s="350"/>
      <c r="J79" s="351">
        <v>4360001008837</v>
      </c>
      <c r="K79" s="352"/>
      <c r="L79" s="352"/>
      <c r="M79" s="352"/>
      <c r="N79" s="352"/>
      <c r="O79" s="352"/>
      <c r="P79" s="365" t="s">
        <v>721</v>
      </c>
      <c r="Q79" s="353"/>
      <c r="R79" s="353"/>
      <c r="S79" s="353"/>
      <c r="T79" s="353"/>
      <c r="U79" s="353"/>
      <c r="V79" s="353"/>
      <c r="W79" s="353"/>
      <c r="X79" s="353"/>
      <c r="Y79" s="354">
        <v>0</v>
      </c>
      <c r="Z79" s="355"/>
      <c r="AA79" s="355"/>
      <c r="AB79" s="356"/>
      <c r="AC79" s="357" t="s">
        <v>492</v>
      </c>
      <c r="AD79" s="357"/>
      <c r="AE79" s="357"/>
      <c r="AF79" s="357"/>
      <c r="AG79" s="357"/>
      <c r="AH79" s="358" t="s">
        <v>555</v>
      </c>
      <c r="AI79" s="359"/>
      <c r="AJ79" s="359"/>
      <c r="AK79" s="359"/>
      <c r="AL79" s="360" t="s">
        <v>555</v>
      </c>
      <c r="AM79" s="361"/>
      <c r="AN79" s="361"/>
      <c r="AO79" s="362"/>
      <c r="AP79" s="363" t="s">
        <v>607</v>
      </c>
      <c r="AQ79" s="363"/>
      <c r="AR79" s="363"/>
      <c r="AS79" s="363"/>
      <c r="AT79" s="363"/>
      <c r="AU79" s="363"/>
      <c r="AV79" s="363"/>
      <c r="AW79" s="363"/>
      <c r="AX79" s="363"/>
    </row>
    <row r="80" spans="1:50" ht="26.25" hidden="1" customHeight="1">
      <c r="A80" s="1060">
        <v>11</v>
      </c>
      <c r="B80" s="106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hidden="1" customHeight="1">
      <c r="A81" s="1060">
        <v>12</v>
      </c>
      <c r="B81" s="106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hidden="1" customHeight="1">
      <c r="A82" s="1060">
        <v>13</v>
      </c>
      <c r="B82" s="106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hidden="1" customHeight="1">
      <c r="A83" s="1060">
        <v>14</v>
      </c>
      <c r="B83" s="106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hidden="1" customHeight="1">
      <c r="A84" s="1060">
        <v>15</v>
      </c>
      <c r="B84" s="106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hidden="1" customHeight="1">
      <c r="A85" s="1060">
        <v>16</v>
      </c>
      <c r="B85" s="106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hidden="1" customHeight="1">
      <c r="A86" s="1060">
        <v>17</v>
      </c>
      <c r="B86" s="106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hidden="1" customHeight="1">
      <c r="A87" s="1060">
        <v>18</v>
      </c>
      <c r="B87" s="106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hidden="1" customHeight="1">
      <c r="A88" s="1060">
        <v>19</v>
      </c>
      <c r="B88" s="106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hidden="1" customHeight="1">
      <c r="A89" s="1060">
        <v>20</v>
      </c>
      <c r="B89" s="106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hidden="1" customHeight="1">
      <c r="A90" s="1060">
        <v>21</v>
      </c>
      <c r="B90" s="106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hidden="1" customHeight="1">
      <c r="A91" s="1060">
        <v>22</v>
      </c>
      <c r="B91" s="106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hidden="1" customHeight="1">
      <c r="A92" s="1060">
        <v>23</v>
      </c>
      <c r="B92" s="106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hidden="1" customHeight="1">
      <c r="A93" s="1060">
        <v>24</v>
      </c>
      <c r="B93" s="106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hidden="1" customHeight="1">
      <c r="A94" s="1060">
        <v>25</v>
      </c>
      <c r="B94" s="106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hidden="1" customHeight="1">
      <c r="A95" s="1060">
        <v>26</v>
      </c>
      <c r="B95" s="106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hidden="1" customHeight="1">
      <c r="A96" s="1060">
        <v>27</v>
      </c>
      <c r="B96" s="106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hidden="1" customHeight="1">
      <c r="A97" s="1060">
        <v>28</v>
      </c>
      <c r="B97" s="106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hidden="1" customHeight="1">
      <c r="A98" s="1060">
        <v>29</v>
      </c>
      <c r="B98" s="106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hidden="1" customHeight="1">
      <c r="A99" s="1060">
        <v>30</v>
      </c>
      <c r="B99" s="106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7"/>
      <c r="B102" s="367"/>
      <c r="C102" s="367" t="s">
        <v>26</v>
      </c>
      <c r="D102" s="367"/>
      <c r="E102" s="367"/>
      <c r="F102" s="367"/>
      <c r="G102" s="367"/>
      <c r="H102" s="367"/>
      <c r="I102" s="367"/>
      <c r="J102" s="149" t="s">
        <v>415</v>
      </c>
      <c r="K102" s="368"/>
      <c r="L102" s="368"/>
      <c r="M102" s="368"/>
      <c r="N102" s="368"/>
      <c r="O102" s="368"/>
      <c r="P102" s="369" t="s">
        <v>27</v>
      </c>
      <c r="Q102" s="369"/>
      <c r="R102" s="369"/>
      <c r="S102" s="369"/>
      <c r="T102" s="369"/>
      <c r="U102" s="369"/>
      <c r="V102" s="369"/>
      <c r="W102" s="369"/>
      <c r="X102" s="369"/>
      <c r="Y102" s="370" t="s">
        <v>413</v>
      </c>
      <c r="Z102" s="371"/>
      <c r="AA102" s="371"/>
      <c r="AB102" s="371"/>
      <c r="AC102" s="149" t="s">
        <v>454</v>
      </c>
      <c r="AD102" s="149"/>
      <c r="AE102" s="149"/>
      <c r="AF102" s="149"/>
      <c r="AG102" s="149"/>
      <c r="AH102" s="370" t="s">
        <v>379</v>
      </c>
      <c r="AI102" s="367"/>
      <c r="AJ102" s="367"/>
      <c r="AK102" s="367"/>
      <c r="AL102" s="367" t="s">
        <v>21</v>
      </c>
      <c r="AM102" s="367"/>
      <c r="AN102" s="367"/>
      <c r="AO102" s="372"/>
      <c r="AP102" s="373" t="s">
        <v>416</v>
      </c>
      <c r="AQ102" s="373"/>
      <c r="AR102" s="373"/>
      <c r="AS102" s="373"/>
      <c r="AT102" s="373"/>
      <c r="AU102" s="373"/>
      <c r="AV102" s="373"/>
      <c r="AW102" s="373"/>
      <c r="AX102" s="373"/>
    </row>
    <row r="103" spans="1:50" ht="26.25" customHeight="1">
      <c r="A103" s="1060">
        <v>1</v>
      </c>
      <c r="B103" s="1060">
        <v>1</v>
      </c>
      <c r="C103" s="364" t="s">
        <v>641</v>
      </c>
      <c r="D103" s="350"/>
      <c r="E103" s="350"/>
      <c r="F103" s="350"/>
      <c r="G103" s="350"/>
      <c r="H103" s="350"/>
      <c r="I103" s="350"/>
      <c r="J103" s="351">
        <v>9360001001283</v>
      </c>
      <c r="K103" s="352"/>
      <c r="L103" s="352"/>
      <c r="M103" s="352"/>
      <c r="N103" s="352"/>
      <c r="O103" s="352"/>
      <c r="P103" s="365" t="s">
        <v>681</v>
      </c>
      <c r="Q103" s="353"/>
      <c r="R103" s="353"/>
      <c r="S103" s="353"/>
      <c r="T103" s="353"/>
      <c r="U103" s="353"/>
      <c r="V103" s="353"/>
      <c r="W103" s="353"/>
      <c r="X103" s="353"/>
      <c r="Y103" s="354">
        <v>0.8</v>
      </c>
      <c r="Z103" s="355"/>
      <c r="AA103" s="355"/>
      <c r="AB103" s="356"/>
      <c r="AC103" s="357" t="s">
        <v>492</v>
      </c>
      <c r="AD103" s="357"/>
      <c r="AE103" s="357"/>
      <c r="AF103" s="357"/>
      <c r="AG103" s="357"/>
      <c r="AH103" s="358" t="s">
        <v>555</v>
      </c>
      <c r="AI103" s="359"/>
      <c r="AJ103" s="359"/>
      <c r="AK103" s="359"/>
      <c r="AL103" s="360" t="s">
        <v>555</v>
      </c>
      <c r="AM103" s="361"/>
      <c r="AN103" s="361"/>
      <c r="AO103" s="362"/>
      <c r="AP103" s="363" t="s">
        <v>607</v>
      </c>
      <c r="AQ103" s="363"/>
      <c r="AR103" s="363"/>
      <c r="AS103" s="363"/>
      <c r="AT103" s="363"/>
      <c r="AU103" s="363"/>
      <c r="AV103" s="363"/>
      <c r="AW103" s="363"/>
      <c r="AX103" s="363"/>
    </row>
    <row r="104" spans="1:50" ht="26.25" customHeight="1">
      <c r="A104" s="1060">
        <v>2</v>
      </c>
      <c r="B104" s="1060">
        <v>1</v>
      </c>
      <c r="C104" s="364" t="s">
        <v>724</v>
      </c>
      <c r="D104" s="350"/>
      <c r="E104" s="350"/>
      <c r="F104" s="350"/>
      <c r="G104" s="350"/>
      <c r="H104" s="350"/>
      <c r="I104" s="350"/>
      <c r="J104" s="351">
        <v>9011101031552</v>
      </c>
      <c r="K104" s="352"/>
      <c r="L104" s="352"/>
      <c r="M104" s="352"/>
      <c r="N104" s="352"/>
      <c r="O104" s="352"/>
      <c r="P104" s="365" t="s">
        <v>731</v>
      </c>
      <c r="Q104" s="353"/>
      <c r="R104" s="353"/>
      <c r="S104" s="353"/>
      <c r="T104" s="353"/>
      <c r="U104" s="353"/>
      <c r="V104" s="353"/>
      <c r="W104" s="353"/>
      <c r="X104" s="353"/>
      <c r="Y104" s="354">
        <v>0.2</v>
      </c>
      <c r="Z104" s="355"/>
      <c r="AA104" s="355"/>
      <c r="AB104" s="356"/>
      <c r="AC104" s="357" t="s">
        <v>492</v>
      </c>
      <c r="AD104" s="357"/>
      <c r="AE104" s="357"/>
      <c r="AF104" s="357"/>
      <c r="AG104" s="357"/>
      <c r="AH104" s="358" t="s">
        <v>555</v>
      </c>
      <c r="AI104" s="359"/>
      <c r="AJ104" s="359"/>
      <c r="AK104" s="359"/>
      <c r="AL104" s="360" t="s">
        <v>555</v>
      </c>
      <c r="AM104" s="361"/>
      <c r="AN104" s="361"/>
      <c r="AO104" s="362"/>
      <c r="AP104" s="363" t="s">
        <v>607</v>
      </c>
      <c r="AQ104" s="363"/>
      <c r="AR104" s="363"/>
      <c r="AS104" s="363"/>
      <c r="AT104" s="363"/>
      <c r="AU104" s="363"/>
      <c r="AV104" s="363"/>
      <c r="AW104" s="363"/>
      <c r="AX104" s="363"/>
    </row>
    <row r="105" spans="1:50" ht="26.25" customHeight="1">
      <c r="A105" s="1060">
        <v>3</v>
      </c>
      <c r="B105" s="1060">
        <v>1</v>
      </c>
      <c r="C105" s="364" t="s">
        <v>725</v>
      </c>
      <c r="D105" s="350"/>
      <c r="E105" s="350"/>
      <c r="F105" s="350"/>
      <c r="G105" s="350"/>
      <c r="H105" s="350"/>
      <c r="I105" s="350"/>
      <c r="J105" s="351">
        <v>1290001014985</v>
      </c>
      <c r="K105" s="352"/>
      <c r="L105" s="352"/>
      <c r="M105" s="352"/>
      <c r="N105" s="352"/>
      <c r="O105" s="352"/>
      <c r="P105" s="365" t="s">
        <v>732</v>
      </c>
      <c r="Q105" s="353"/>
      <c r="R105" s="353"/>
      <c r="S105" s="353"/>
      <c r="T105" s="353"/>
      <c r="U105" s="353"/>
      <c r="V105" s="353"/>
      <c r="W105" s="353"/>
      <c r="X105" s="353"/>
      <c r="Y105" s="354">
        <v>0.3</v>
      </c>
      <c r="Z105" s="355"/>
      <c r="AA105" s="355"/>
      <c r="AB105" s="356"/>
      <c r="AC105" s="357" t="s">
        <v>492</v>
      </c>
      <c r="AD105" s="357"/>
      <c r="AE105" s="357"/>
      <c r="AF105" s="357"/>
      <c r="AG105" s="357"/>
      <c r="AH105" s="358" t="s">
        <v>555</v>
      </c>
      <c r="AI105" s="359"/>
      <c r="AJ105" s="359"/>
      <c r="AK105" s="359"/>
      <c r="AL105" s="360" t="s">
        <v>555</v>
      </c>
      <c r="AM105" s="361"/>
      <c r="AN105" s="361"/>
      <c r="AO105" s="362"/>
      <c r="AP105" s="363" t="s">
        <v>607</v>
      </c>
      <c r="AQ105" s="363"/>
      <c r="AR105" s="363"/>
      <c r="AS105" s="363"/>
      <c r="AT105" s="363"/>
      <c r="AU105" s="363"/>
      <c r="AV105" s="363"/>
      <c r="AW105" s="363"/>
      <c r="AX105" s="363"/>
    </row>
    <row r="106" spans="1:50" ht="26.25" customHeight="1">
      <c r="A106" s="1060">
        <v>4</v>
      </c>
      <c r="B106" s="1060">
        <v>1</v>
      </c>
      <c r="C106" s="364" t="s">
        <v>726</v>
      </c>
      <c r="D106" s="350"/>
      <c r="E106" s="350"/>
      <c r="F106" s="350"/>
      <c r="G106" s="350"/>
      <c r="H106" s="350"/>
      <c r="I106" s="350"/>
      <c r="J106" s="351">
        <v>7120001077523</v>
      </c>
      <c r="K106" s="352"/>
      <c r="L106" s="352"/>
      <c r="M106" s="352"/>
      <c r="N106" s="352"/>
      <c r="O106" s="352"/>
      <c r="P106" s="365" t="s">
        <v>733</v>
      </c>
      <c r="Q106" s="353"/>
      <c r="R106" s="353"/>
      <c r="S106" s="353"/>
      <c r="T106" s="353"/>
      <c r="U106" s="353"/>
      <c r="V106" s="353"/>
      <c r="W106" s="353"/>
      <c r="X106" s="353"/>
      <c r="Y106" s="354">
        <v>0.1</v>
      </c>
      <c r="Z106" s="355"/>
      <c r="AA106" s="355"/>
      <c r="AB106" s="356"/>
      <c r="AC106" s="357" t="s">
        <v>492</v>
      </c>
      <c r="AD106" s="357"/>
      <c r="AE106" s="357"/>
      <c r="AF106" s="357"/>
      <c r="AG106" s="357"/>
      <c r="AH106" s="358" t="s">
        <v>555</v>
      </c>
      <c r="AI106" s="359"/>
      <c r="AJ106" s="359"/>
      <c r="AK106" s="359"/>
      <c r="AL106" s="360" t="s">
        <v>555</v>
      </c>
      <c r="AM106" s="361"/>
      <c r="AN106" s="361"/>
      <c r="AO106" s="362"/>
      <c r="AP106" s="363" t="s">
        <v>607</v>
      </c>
      <c r="AQ106" s="363"/>
      <c r="AR106" s="363"/>
      <c r="AS106" s="363"/>
      <c r="AT106" s="363"/>
      <c r="AU106" s="363"/>
      <c r="AV106" s="363"/>
      <c r="AW106" s="363"/>
      <c r="AX106" s="363"/>
    </row>
    <row r="107" spans="1:50" ht="26.25" customHeight="1">
      <c r="A107" s="1060">
        <v>5</v>
      </c>
      <c r="B107" s="1060">
        <v>1</v>
      </c>
      <c r="C107" s="364" t="s">
        <v>861</v>
      </c>
      <c r="D107" s="350"/>
      <c r="E107" s="350"/>
      <c r="F107" s="350"/>
      <c r="G107" s="350"/>
      <c r="H107" s="350"/>
      <c r="I107" s="350"/>
      <c r="J107" s="351">
        <v>5360001023216</v>
      </c>
      <c r="K107" s="352"/>
      <c r="L107" s="352"/>
      <c r="M107" s="352"/>
      <c r="N107" s="352"/>
      <c r="O107" s="352"/>
      <c r="P107" s="365" t="s">
        <v>734</v>
      </c>
      <c r="Q107" s="353"/>
      <c r="R107" s="353"/>
      <c r="S107" s="353"/>
      <c r="T107" s="353"/>
      <c r="U107" s="353"/>
      <c r="V107" s="353"/>
      <c r="W107" s="353"/>
      <c r="X107" s="353"/>
      <c r="Y107" s="354">
        <v>0.1</v>
      </c>
      <c r="Z107" s="355"/>
      <c r="AA107" s="355"/>
      <c r="AB107" s="356"/>
      <c r="AC107" s="357" t="s">
        <v>492</v>
      </c>
      <c r="AD107" s="357"/>
      <c r="AE107" s="357"/>
      <c r="AF107" s="357"/>
      <c r="AG107" s="357"/>
      <c r="AH107" s="358" t="s">
        <v>555</v>
      </c>
      <c r="AI107" s="359"/>
      <c r="AJ107" s="359"/>
      <c r="AK107" s="359"/>
      <c r="AL107" s="360" t="s">
        <v>555</v>
      </c>
      <c r="AM107" s="361"/>
      <c r="AN107" s="361"/>
      <c r="AO107" s="362"/>
      <c r="AP107" s="363" t="s">
        <v>607</v>
      </c>
      <c r="AQ107" s="363"/>
      <c r="AR107" s="363"/>
      <c r="AS107" s="363"/>
      <c r="AT107" s="363"/>
      <c r="AU107" s="363"/>
      <c r="AV107" s="363"/>
      <c r="AW107" s="363"/>
      <c r="AX107" s="363"/>
    </row>
    <row r="108" spans="1:50" ht="26.25" customHeight="1">
      <c r="A108" s="1060">
        <v>6</v>
      </c>
      <c r="B108" s="1060">
        <v>1</v>
      </c>
      <c r="C108" s="364" t="s">
        <v>728</v>
      </c>
      <c r="D108" s="350"/>
      <c r="E108" s="350"/>
      <c r="F108" s="350"/>
      <c r="G108" s="350"/>
      <c r="H108" s="350"/>
      <c r="I108" s="350"/>
      <c r="J108" s="351">
        <v>1360001000417</v>
      </c>
      <c r="K108" s="352"/>
      <c r="L108" s="352"/>
      <c r="M108" s="352"/>
      <c r="N108" s="352"/>
      <c r="O108" s="352"/>
      <c r="P108" s="365" t="s">
        <v>735</v>
      </c>
      <c r="Q108" s="353"/>
      <c r="R108" s="353"/>
      <c r="S108" s="353"/>
      <c r="T108" s="353"/>
      <c r="U108" s="353"/>
      <c r="V108" s="353"/>
      <c r="W108" s="353"/>
      <c r="X108" s="353"/>
      <c r="Y108" s="354">
        <v>0.1</v>
      </c>
      <c r="Z108" s="355"/>
      <c r="AA108" s="355"/>
      <c r="AB108" s="356"/>
      <c r="AC108" s="357" t="s">
        <v>492</v>
      </c>
      <c r="AD108" s="357"/>
      <c r="AE108" s="357"/>
      <c r="AF108" s="357"/>
      <c r="AG108" s="357"/>
      <c r="AH108" s="358" t="s">
        <v>555</v>
      </c>
      <c r="AI108" s="359"/>
      <c r="AJ108" s="359"/>
      <c r="AK108" s="359"/>
      <c r="AL108" s="360" t="s">
        <v>555</v>
      </c>
      <c r="AM108" s="361"/>
      <c r="AN108" s="361"/>
      <c r="AO108" s="362"/>
      <c r="AP108" s="363" t="s">
        <v>607</v>
      </c>
      <c r="AQ108" s="363"/>
      <c r="AR108" s="363"/>
      <c r="AS108" s="363"/>
      <c r="AT108" s="363"/>
      <c r="AU108" s="363"/>
      <c r="AV108" s="363"/>
      <c r="AW108" s="363"/>
      <c r="AX108" s="363"/>
    </row>
    <row r="109" spans="1:50" ht="26.25" customHeight="1">
      <c r="A109" s="1060">
        <v>7</v>
      </c>
      <c r="B109" s="1060">
        <v>1</v>
      </c>
      <c r="C109" s="364" t="s">
        <v>729</v>
      </c>
      <c r="D109" s="350"/>
      <c r="E109" s="350"/>
      <c r="F109" s="350"/>
      <c r="G109" s="350"/>
      <c r="H109" s="350"/>
      <c r="I109" s="350"/>
      <c r="J109" s="351" t="s">
        <v>555</v>
      </c>
      <c r="K109" s="352"/>
      <c r="L109" s="352"/>
      <c r="M109" s="352"/>
      <c r="N109" s="352"/>
      <c r="O109" s="352"/>
      <c r="P109" s="365" t="s">
        <v>736</v>
      </c>
      <c r="Q109" s="353"/>
      <c r="R109" s="353"/>
      <c r="S109" s="353"/>
      <c r="T109" s="353"/>
      <c r="U109" s="353"/>
      <c r="V109" s="353"/>
      <c r="W109" s="353"/>
      <c r="X109" s="353"/>
      <c r="Y109" s="354">
        <v>0.1</v>
      </c>
      <c r="Z109" s="355"/>
      <c r="AA109" s="355"/>
      <c r="AB109" s="356"/>
      <c r="AC109" s="357" t="s">
        <v>492</v>
      </c>
      <c r="AD109" s="357"/>
      <c r="AE109" s="357"/>
      <c r="AF109" s="357"/>
      <c r="AG109" s="357"/>
      <c r="AH109" s="358" t="s">
        <v>555</v>
      </c>
      <c r="AI109" s="359"/>
      <c r="AJ109" s="359"/>
      <c r="AK109" s="359"/>
      <c r="AL109" s="360" t="s">
        <v>555</v>
      </c>
      <c r="AM109" s="361"/>
      <c r="AN109" s="361"/>
      <c r="AO109" s="362"/>
      <c r="AP109" s="363" t="s">
        <v>607</v>
      </c>
      <c r="AQ109" s="363"/>
      <c r="AR109" s="363"/>
      <c r="AS109" s="363"/>
      <c r="AT109" s="363"/>
      <c r="AU109" s="363"/>
      <c r="AV109" s="363"/>
      <c r="AW109" s="363"/>
      <c r="AX109" s="363"/>
    </row>
    <row r="110" spans="1:50" ht="26.25" hidden="1" customHeight="1">
      <c r="A110" s="1060">
        <v>8</v>
      </c>
      <c r="B110" s="1060">
        <v>1</v>
      </c>
      <c r="C110" s="1061"/>
      <c r="D110" s="1062"/>
      <c r="E110" s="1062"/>
      <c r="F110" s="1062"/>
      <c r="G110" s="1062"/>
      <c r="H110" s="1062"/>
      <c r="I110" s="1063"/>
      <c r="J110" s="351"/>
      <c r="K110" s="352"/>
      <c r="L110" s="352"/>
      <c r="M110" s="352"/>
      <c r="N110" s="352"/>
      <c r="O110" s="352"/>
      <c r="P110" s="365"/>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hidden="1" customHeight="1">
      <c r="A111" s="1060">
        <v>9</v>
      </c>
      <c r="B111" s="1060">
        <v>1</v>
      </c>
      <c r="C111" s="1061"/>
      <c r="D111" s="1062"/>
      <c r="E111" s="1062"/>
      <c r="F111" s="1062"/>
      <c r="G111" s="1062"/>
      <c r="H111" s="1062"/>
      <c r="I111" s="1063"/>
      <c r="J111" s="351"/>
      <c r="K111" s="352"/>
      <c r="L111" s="352"/>
      <c r="M111" s="352"/>
      <c r="N111" s="352"/>
      <c r="O111" s="352"/>
      <c r="P111" s="365"/>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hidden="1" customHeight="1">
      <c r="A112" s="1060">
        <v>10</v>
      </c>
      <c r="B112" s="1060">
        <v>1</v>
      </c>
      <c r="C112" s="364"/>
      <c r="D112" s="350"/>
      <c r="E112" s="350"/>
      <c r="F112" s="350"/>
      <c r="G112" s="350"/>
      <c r="H112" s="350"/>
      <c r="I112" s="350"/>
      <c r="J112" s="351"/>
      <c r="K112" s="352"/>
      <c r="L112" s="352"/>
      <c r="M112" s="352"/>
      <c r="N112" s="352"/>
      <c r="O112" s="352"/>
      <c r="P112" s="365"/>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hidden="1" customHeight="1">
      <c r="A113" s="1060">
        <v>11</v>
      </c>
      <c r="B113" s="106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hidden="1" customHeight="1">
      <c r="A114" s="1060">
        <v>12</v>
      </c>
      <c r="B114" s="106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hidden="1" customHeight="1">
      <c r="A115" s="1060">
        <v>13</v>
      </c>
      <c r="B115" s="106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hidden="1" customHeight="1">
      <c r="A116" s="1060">
        <v>14</v>
      </c>
      <c r="B116" s="106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hidden="1" customHeight="1">
      <c r="A117" s="1060">
        <v>15</v>
      </c>
      <c r="B117" s="106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hidden="1" customHeight="1">
      <c r="A118" s="1060">
        <v>16</v>
      </c>
      <c r="B118" s="106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hidden="1" customHeight="1">
      <c r="A119" s="1060">
        <v>17</v>
      </c>
      <c r="B119" s="106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hidden="1" customHeight="1">
      <c r="A120" s="1060">
        <v>18</v>
      </c>
      <c r="B120" s="106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hidden="1" customHeight="1">
      <c r="A121" s="1060">
        <v>19</v>
      </c>
      <c r="B121" s="106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hidden="1" customHeight="1">
      <c r="A122" s="1060">
        <v>20</v>
      </c>
      <c r="B122" s="106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hidden="1" customHeight="1">
      <c r="A123" s="1060">
        <v>21</v>
      </c>
      <c r="B123" s="106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hidden="1" customHeight="1">
      <c r="A124" s="1060">
        <v>22</v>
      </c>
      <c r="B124" s="106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hidden="1" customHeight="1">
      <c r="A125" s="1060">
        <v>23</v>
      </c>
      <c r="B125" s="106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hidden="1" customHeight="1">
      <c r="A126" s="1060">
        <v>24</v>
      </c>
      <c r="B126" s="106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hidden="1" customHeight="1">
      <c r="A127" s="1060">
        <v>25</v>
      </c>
      <c r="B127" s="106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hidden="1" customHeight="1">
      <c r="A128" s="1060">
        <v>26</v>
      </c>
      <c r="B128" s="106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hidden="1" customHeight="1">
      <c r="A129" s="1060">
        <v>27</v>
      </c>
      <c r="B129" s="106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hidden="1" customHeight="1">
      <c r="A130" s="1060">
        <v>28</v>
      </c>
      <c r="B130" s="106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hidden="1" customHeight="1">
      <c r="A131" s="1060">
        <v>29</v>
      </c>
      <c r="B131" s="106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hidden="1" customHeight="1">
      <c r="A132" s="1060">
        <v>30</v>
      </c>
      <c r="B132" s="106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7"/>
      <c r="B135" s="367"/>
      <c r="C135" s="367" t="s">
        <v>26</v>
      </c>
      <c r="D135" s="367"/>
      <c r="E135" s="367"/>
      <c r="F135" s="367"/>
      <c r="G135" s="367"/>
      <c r="H135" s="367"/>
      <c r="I135" s="367"/>
      <c r="J135" s="149" t="s">
        <v>415</v>
      </c>
      <c r="K135" s="368"/>
      <c r="L135" s="368"/>
      <c r="M135" s="368"/>
      <c r="N135" s="368"/>
      <c r="O135" s="368"/>
      <c r="P135" s="369" t="s">
        <v>27</v>
      </c>
      <c r="Q135" s="369"/>
      <c r="R135" s="369"/>
      <c r="S135" s="369"/>
      <c r="T135" s="369"/>
      <c r="U135" s="369"/>
      <c r="V135" s="369"/>
      <c r="W135" s="369"/>
      <c r="X135" s="369"/>
      <c r="Y135" s="370" t="s">
        <v>413</v>
      </c>
      <c r="Z135" s="371"/>
      <c r="AA135" s="371"/>
      <c r="AB135" s="371"/>
      <c r="AC135" s="149" t="s">
        <v>454</v>
      </c>
      <c r="AD135" s="149"/>
      <c r="AE135" s="149"/>
      <c r="AF135" s="149"/>
      <c r="AG135" s="149"/>
      <c r="AH135" s="370" t="s">
        <v>379</v>
      </c>
      <c r="AI135" s="367"/>
      <c r="AJ135" s="367"/>
      <c r="AK135" s="367"/>
      <c r="AL135" s="367" t="s">
        <v>21</v>
      </c>
      <c r="AM135" s="367"/>
      <c r="AN135" s="367"/>
      <c r="AO135" s="372"/>
      <c r="AP135" s="373" t="s">
        <v>416</v>
      </c>
      <c r="AQ135" s="373"/>
      <c r="AR135" s="373"/>
      <c r="AS135" s="373"/>
      <c r="AT135" s="373"/>
      <c r="AU135" s="373"/>
      <c r="AV135" s="373"/>
      <c r="AW135" s="373"/>
      <c r="AX135" s="373"/>
    </row>
    <row r="136" spans="1:50" ht="26.25" customHeight="1">
      <c r="A136" s="1060">
        <v>1</v>
      </c>
      <c r="B136" s="1060">
        <v>1</v>
      </c>
      <c r="C136" s="364" t="s">
        <v>684</v>
      </c>
      <c r="D136" s="350"/>
      <c r="E136" s="350"/>
      <c r="F136" s="350"/>
      <c r="G136" s="350"/>
      <c r="H136" s="350"/>
      <c r="I136" s="350"/>
      <c r="J136" s="351">
        <v>1360001009078</v>
      </c>
      <c r="K136" s="352"/>
      <c r="L136" s="352"/>
      <c r="M136" s="352"/>
      <c r="N136" s="352"/>
      <c r="O136" s="352"/>
      <c r="P136" s="365" t="s">
        <v>681</v>
      </c>
      <c r="Q136" s="353"/>
      <c r="R136" s="353"/>
      <c r="S136" s="353"/>
      <c r="T136" s="353"/>
      <c r="U136" s="353"/>
      <c r="V136" s="353"/>
      <c r="W136" s="353"/>
      <c r="X136" s="353"/>
      <c r="Y136" s="354">
        <v>0.1</v>
      </c>
      <c r="Z136" s="355"/>
      <c r="AA136" s="355"/>
      <c r="AB136" s="356"/>
      <c r="AC136" s="357" t="s">
        <v>653</v>
      </c>
      <c r="AD136" s="357"/>
      <c r="AE136" s="357"/>
      <c r="AF136" s="357"/>
      <c r="AG136" s="357"/>
      <c r="AH136" s="358" t="s">
        <v>555</v>
      </c>
      <c r="AI136" s="359"/>
      <c r="AJ136" s="359"/>
      <c r="AK136" s="359"/>
      <c r="AL136" s="360" t="s">
        <v>555</v>
      </c>
      <c r="AM136" s="361"/>
      <c r="AN136" s="361"/>
      <c r="AO136" s="362"/>
      <c r="AP136" s="363" t="s">
        <v>607</v>
      </c>
      <c r="AQ136" s="363"/>
      <c r="AR136" s="363"/>
      <c r="AS136" s="363"/>
      <c r="AT136" s="363"/>
      <c r="AU136" s="363"/>
      <c r="AV136" s="363"/>
      <c r="AW136" s="363"/>
      <c r="AX136" s="363"/>
    </row>
    <row r="137" spans="1:50" ht="26.25" customHeight="1">
      <c r="A137" s="1060">
        <v>2</v>
      </c>
      <c r="B137" s="1060">
        <v>1</v>
      </c>
      <c r="C137" s="364" t="s">
        <v>684</v>
      </c>
      <c r="D137" s="350"/>
      <c r="E137" s="350"/>
      <c r="F137" s="350"/>
      <c r="G137" s="350"/>
      <c r="H137" s="350"/>
      <c r="I137" s="350"/>
      <c r="J137" s="351">
        <v>1360001009078</v>
      </c>
      <c r="K137" s="352"/>
      <c r="L137" s="352"/>
      <c r="M137" s="352"/>
      <c r="N137" s="352"/>
      <c r="O137" s="352"/>
      <c r="P137" s="365" t="s">
        <v>682</v>
      </c>
      <c r="Q137" s="353"/>
      <c r="R137" s="353"/>
      <c r="S137" s="353"/>
      <c r="T137" s="353"/>
      <c r="U137" s="353"/>
      <c r="V137" s="353"/>
      <c r="W137" s="353"/>
      <c r="X137" s="353"/>
      <c r="Y137" s="354">
        <v>0.1</v>
      </c>
      <c r="Z137" s="355"/>
      <c r="AA137" s="355"/>
      <c r="AB137" s="356"/>
      <c r="AC137" s="357" t="s">
        <v>492</v>
      </c>
      <c r="AD137" s="357"/>
      <c r="AE137" s="357"/>
      <c r="AF137" s="357"/>
      <c r="AG137" s="357"/>
      <c r="AH137" s="358" t="s">
        <v>555</v>
      </c>
      <c r="AI137" s="359"/>
      <c r="AJ137" s="359"/>
      <c r="AK137" s="359"/>
      <c r="AL137" s="360" t="s">
        <v>555</v>
      </c>
      <c r="AM137" s="361"/>
      <c r="AN137" s="361"/>
      <c r="AO137" s="362"/>
      <c r="AP137" s="363" t="s">
        <v>607</v>
      </c>
      <c r="AQ137" s="363"/>
      <c r="AR137" s="363"/>
      <c r="AS137" s="363"/>
      <c r="AT137" s="363"/>
      <c r="AU137" s="363"/>
      <c r="AV137" s="363"/>
      <c r="AW137" s="363"/>
      <c r="AX137" s="363"/>
    </row>
    <row r="138" spans="1:50" ht="34.5" customHeight="1">
      <c r="A138" s="1060">
        <v>3</v>
      </c>
      <c r="B138" s="1060">
        <v>1</v>
      </c>
      <c r="C138" s="364" t="s">
        <v>737</v>
      </c>
      <c r="D138" s="350"/>
      <c r="E138" s="350"/>
      <c r="F138" s="350"/>
      <c r="G138" s="350"/>
      <c r="H138" s="350"/>
      <c r="I138" s="350"/>
      <c r="J138" s="351">
        <v>6360005000086</v>
      </c>
      <c r="K138" s="352"/>
      <c r="L138" s="352"/>
      <c r="M138" s="352"/>
      <c r="N138" s="352"/>
      <c r="O138" s="352"/>
      <c r="P138" s="365" t="s">
        <v>738</v>
      </c>
      <c r="Q138" s="353"/>
      <c r="R138" s="353"/>
      <c r="S138" s="353"/>
      <c r="T138" s="353"/>
      <c r="U138" s="353"/>
      <c r="V138" s="353"/>
      <c r="W138" s="353"/>
      <c r="X138" s="353"/>
      <c r="Y138" s="354">
        <v>0.1</v>
      </c>
      <c r="Z138" s="355"/>
      <c r="AA138" s="355"/>
      <c r="AB138" s="356"/>
      <c r="AC138" s="357" t="s">
        <v>492</v>
      </c>
      <c r="AD138" s="357"/>
      <c r="AE138" s="357"/>
      <c r="AF138" s="357"/>
      <c r="AG138" s="357"/>
      <c r="AH138" s="358" t="s">
        <v>555</v>
      </c>
      <c r="AI138" s="359"/>
      <c r="AJ138" s="359"/>
      <c r="AK138" s="359"/>
      <c r="AL138" s="360" t="s">
        <v>555</v>
      </c>
      <c r="AM138" s="361"/>
      <c r="AN138" s="361"/>
      <c r="AO138" s="362"/>
      <c r="AP138" s="363" t="s">
        <v>607</v>
      </c>
      <c r="AQ138" s="363"/>
      <c r="AR138" s="363"/>
      <c r="AS138" s="363"/>
      <c r="AT138" s="363"/>
      <c r="AU138" s="363"/>
      <c r="AV138" s="363"/>
      <c r="AW138" s="363"/>
      <c r="AX138" s="363"/>
    </row>
    <row r="139" spans="1:50" ht="26.25" hidden="1" customHeight="1">
      <c r="A139" s="1060">
        <v>4</v>
      </c>
      <c r="B139" s="1060">
        <v>1</v>
      </c>
      <c r="C139" s="364"/>
      <c r="D139" s="350"/>
      <c r="E139" s="350"/>
      <c r="F139" s="350"/>
      <c r="G139" s="350"/>
      <c r="H139" s="350"/>
      <c r="I139" s="350"/>
      <c r="J139" s="351"/>
      <c r="K139" s="352"/>
      <c r="L139" s="352"/>
      <c r="M139" s="352"/>
      <c r="N139" s="352"/>
      <c r="O139" s="352"/>
      <c r="P139" s="365"/>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hidden="1" customHeight="1">
      <c r="A140" s="1060">
        <v>5</v>
      </c>
      <c r="B140" s="1060">
        <v>1</v>
      </c>
      <c r="C140" s="364"/>
      <c r="D140" s="350"/>
      <c r="E140" s="350"/>
      <c r="F140" s="350"/>
      <c r="G140" s="350"/>
      <c r="H140" s="350"/>
      <c r="I140" s="350"/>
      <c r="J140" s="351"/>
      <c r="K140" s="352"/>
      <c r="L140" s="352"/>
      <c r="M140" s="352"/>
      <c r="N140" s="352"/>
      <c r="O140" s="352"/>
      <c r="P140" s="365"/>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hidden="1" customHeight="1">
      <c r="A141" s="1060">
        <v>6</v>
      </c>
      <c r="B141" s="1060">
        <v>1</v>
      </c>
      <c r="C141" s="364"/>
      <c r="D141" s="350"/>
      <c r="E141" s="350"/>
      <c r="F141" s="350"/>
      <c r="G141" s="350"/>
      <c r="H141" s="350"/>
      <c r="I141" s="350"/>
      <c r="J141" s="351"/>
      <c r="K141" s="352"/>
      <c r="L141" s="352"/>
      <c r="M141" s="352"/>
      <c r="N141" s="352"/>
      <c r="O141" s="352"/>
      <c r="P141" s="365"/>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hidden="1" customHeight="1">
      <c r="A142" s="1060">
        <v>7</v>
      </c>
      <c r="B142" s="1060">
        <v>1</v>
      </c>
      <c r="C142" s="364"/>
      <c r="D142" s="350"/>
      <c r="E142" s="350"/>
      <c r="F142" s="350"/>
      <c r="G142" s="350"/>
      <c r="H142" s="350"/>
      <c r="I142" s="350"/>
      <c r="J142" s="351"/>
      <c r="K142" s="352"/>
      <c r="L142" s="352"/>
      <c r="M142" s="352"/>
      <c r="N142" s="352"/>
      <c r="O142" s="352"/>
      <c r="P142" s="365"/>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hidden="1" customHeight="1">
      <c r="A143" s="1060">
        <v>8</v>
      </c>
      <c r="B143" s="106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hidden="1" customHeight="1">
      <c r="A144" s="1060">
        <v>9</v>
      </c>
      <c r="B144" s="106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hidden="1" customHeight="1">
      <c r="A145" s="1060">
        <v>10</v>
      </c>
      <c r="B145" s="106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hidden="1" customHeight="1">
      <c r="A146" s="1060">
        <v>11</v>
      </c>
      <c r="B146" s="106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hidden="1" customHeight="1">
      <c r="A147" s="1060">
        <v>12</v>
      </c>
      <c r="B147" s="106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hidden="1" customHeight="1">
      <c r="A148" s="1060">
        <v>13</v>
      </c>
      <c r="B148" s="106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hidden="1" customHeight="1">
      <c r="A149" s="1060">
        <v>14</v>
      </c>
      <c r="B149" s="106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hidden="1" customHeight="1">
      <c r="A150" s="1060">
        <v>15</v>
      </c>
      <c r="B150" s="106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hidden="1" customHeight="1">
      <c r="A151" s="1060">
        <v>16</v>
      </c>
      <c r="B151" s="106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hidden="1" customHeight="1">
      <c r="A152" s="1060">
        <v>17</v>
      </c>
      <c r="B152" s="106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hidden="1" customHeight="1">
      <c r="A153" s="1060">
        <v>18</v>
      </c>
      <c r="B153" s="106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hidden="1" customHeight="1">
      <c r="A154" s="1060">
        <v>19</v>
      </c>
      <c r="B154" s="106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hidden="1" customHeight="1">
      <c r="A155" s="1060">
        <v>20</v>
      </c>
      <c r="B155" s="106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hidden="1" customHeight="1">
      <c r="A156" s="1060">
        <v>21</v>
      </c>
      <c r="B156" s="106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hidden="1" customHeight="1">
      <c r="A157" s="1060">
        <v>22</v>
      </c>
      <c r="B157" s="106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hidden="1" customHeight="1">
      <c r="A158" s="1060">
        <v>23</v>
      </c>
      <c r="B158" s="106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hidden="1" customHeight="1">
      <c r="A159" s="1060">
        <v>24</v>
      </c>
      <c r="B159" s="106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hidden="1" customHeight="1">
      <c r="A160" s="1060">
        <v>25</v>
      </c>
      <c r="B160" s="106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hidden="1" customHeight="1">
      <c r="A161" s="1060">
        <v>26</v>
      </c>
      <c r="B161" s="106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hidden="1" customHeight="1">
      <c r="A162" s="1060">
        <v>27</v>
      </c>
      <c r="B162" s="106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hidden="1" customHeight="1">
      <c r="A163" s="1060">
        <v>28</v>
      </c>
      <c r="B163" s="106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hidden="1" customHeight="1">
      <c r="A164" s="1060">
        <v>29</v>
      </c>
      <c r="B164" s="106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hidden="1" customHeight="1">
      <c r="A165" s="1060">
        <v>30</v>
      </c>
      <c r="B165" s="106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7"/>
      <c r="B168" s="367"/>
      <c r="C168" s="367" t="s">
        <v>26</v>
      </c>
      <c r="D168" s="367"/>
      <c r="E168" s="367"/>
      <c r="F168" s="367"/>
      <c r="G168" s="367"/>
      <c r="H168" s="367"/>
      <c r="I168" s="367"/>
      <c r="J168" s="149" t="s">
        <v>415</v>
      </c>
      <c r="K168" s="368"/>
      <c r="L168" s="368"/>
      <c r="M168" s="368"/>
      <c r="N168" s="368"/>
      <c r="O168" s="368"/>
      <c r="P168" s="369" t="s">
        <v>27</v>
      </c>
      <c r="Q168" s="369"/>
      <c r="R168" s="369"/>
      <c r="S168" s="369"/>
      <c r="T168" s="369"/>
      <c r="U168" s="369"/>
      <c r="V168" s="369"/>
      <c r="W168" s="369"/>
      <c r="X168" s="369"/>
      <c r="Y168" s="370" t="s">
        <v>413</v>
      </c>
      <c r="Z168" s="371"/>
      <c r="AA168" s="371"/>
      <c r="AB168" s="371"/>
      <c r="AC168" s="149" t="s">
        <v>454</v>
      </c>
      <c r="AD168" s="149"/>
      <c r="AE168" s="149"/>
      <c r="AF168" s="149"/>
      <c r="AG168" s="149"/>
      <c r="AH168" s="370" t="s">
        <v>379</v>
      </c>
      <c r="AI168" s="367"/>
      <c r="AJ168" s="367"/>
      <c r="AK168" s="367"/>
      <c r="AL168" s="367" t="s">
        <v>21</v>
      </c>
      <c r="AM168" s="367"/>
      <c r="AN168" s="367"/>
      <c r="AO168" s="372"/>
      <c r="AP168" s="373" t="s">
        <v>416</v>
      </c>
      <c r="AQ168" s="373"/>
      <c r="AR168" s="373"/>
      <c r="AS168" s="373"/>
      <c r="AT168" s="373"/>
      <c r="AU168" s="373"/>
      <c r="AV168" s="373"/>
      <c r="AW168" s="373"/>
      <c r="AX168" s="373"/>
    </row>
    <row r="169" spans="1:50" ht="26.25" customHeight="1">
      <c r="A169" s="1060">
        <v>1</v>
      </c>
      <c r="B169" s="1060">
        <v>1</v>
      </c>
      <c r="C169" s="364" t="s">
        <v>739</v>
      </c>
      <c r="D169" s="350"/>
      <c r="E169" s="350"/>
      <c r="F169" s="350"/>
      <c r="G169" s="350"/>
      <c r="H169" s="350"/>
      <c r="I169" s="350"/>
      <c r="J169" s="351">
        <v>7360001009386</v>
      </c>
      <c r="K169" s="352"/>
      <c r="L169" s="352"/>
      <c r="M169" s="352"/>
      <c r="N169" s="352"/>
      <c r="O169" s="352"/>
      <c r="P169" s="365" t="s">
        <v>746</v>
      </c>
      <c r="Q169" s="353"/>
      <c r="R169" s="353"/>
      <c r="S169" s="353"/>
      <c r="T169" s="353"/>
      <c r="U169" s="353"/>
      <c r="V169" s="353"/>
      <c r="W169" s="353"/>
      <c r="X169" s="353"/>
      <c r="Y169" s="354">
        <v>0.3</v>
      </c>
      <c r="Z169" s="355"/>
      <c r="AA169" s="355"/>
      <c r="AB169" s="356"/>
      <c r="AC169" s="357" t="s">
        <v>492</v>
      </c>
      <c r="AD169" s="357"/>
      <c r="AE169" s="357"/>
      <c r="AF169" s="357"/>
      <c r="AG169" s="357"/>
      <c r="AH169" s="358" t="s">
        <v>555</v>
      </c>
      <c r="AI169" s="359"/>
      <c r="AJ169" s="359"/>
      <c r="AK169" s="359"/>
      <c r="AL169" s="360" t="s">
        <v>555</v>
      </c>
      <c r="AM169" s="361"/>
      <c r="AN169" s="361"/>
      <c r="AO169" s="362"/>
      <c r="AP169" s="363" t="s">
        <v>607</v>
      </c>
      <c r="AQ169" s="363"/>
      <c r="AR169" s="363"/>
      <c r="AS169" s="363"/>
      <c r="AT169" s="363"/>
      <c r="AU169" s="363"/>
      <c r="AV169" s="363"/>
      <c r="AW169" s="363"/>
      <c r="AX169" s="363"/>
    </row>
    <row r="170" spans="1:50" ht="26.25" customHeight="1">
      <c r="A170" s="1060">
        <v>2</v>
      </c>
      <c r="B170" s="1060">
        <v>1</v>
      </c>
      <c r="C170" s="364" t="s">
        <v>740</v>
      </c>
      <c r="D170" s="350"/>
      <c r="E170" s="350"/>
      <c r="F170" s="350"/>
      <c r="G170" s="350"/>
      <c r="H170" s="350"/>
      <c r="I170" s="350"/>
      <c r="J170" s="351">
        <v>7360001002291</v>
      </c>
      <c r="K170" s="352"/>
      <c r="L170" s="352"/>
      <c r="M170" s="352"/>
      <c r="N170" s="352"/>
      <c r="O170" s="352"/>
      <c r="P170" s="365" t="s">
        <v>747</v>
      </c>
      <c r="Q170" s="353"/>
      <c r="R170" s="353"/>
      <c r="S170" s="353"/>
      <c r="T170" s="353"/>
      <c r="U170" s="353"/>
      <c r="V170" s="353"/>
      <c r="W170" s="353"/>
      <c r="X170" s="353"/>
      <c r="Y170" s="354">
        <v>0.2</v>
      </c>
      <c r="Z170" s="355"/>
      <c r="AA170" s="355"/>
      <c r="AB170" s="356"/>
      <c r="AC170" s="357" t="s">
        <v>196</v>
      </c>
      <c r="AD170" s="357"/>
      <c r="AE170" s="357"/>
      <c r="AF170" s="357"/>
      <c r="AG170" s="357"/>
      <c r="AH170" s="358" t="s">
        <v>555</v>
      </c>
      <c r="AI170" s="359"/>
      <c r="AJ170" s="359"/>
      <c r="AK170" s="359"/>
      <c r="AL170" s="360" t="s">
        <v>555</v>
      </c>
      <c r="AM170" s="361"/>
      <c r="AN170" s="361"/>
      <c r="AO170" s="362"/>
      <c r="AP170" s="363" t="s">
        <v>607</v>
      </c>
      <c r="AQ170" s="363"/>
      <c r="AR170" s="363"/>
      <c r="AS170" s="363"/>
      <c r="AT170" s="363"/>
      <c r="AU170" s="363"/>
      <c r="AV170" s="363"/>
      <c r="AW170" s="363"/>
      <c r="AX170" s="363"/>
    </row>
    <row r="171" spans="1:50" ht="26.25" customHeight="1">
      <c r="A171" s="1060">
        <v>3</v>
      </c>
      <c r="B171" s="1060">
        <v>1</v>
      </c>
      <c r="C171" s="364" t="s">
        <v>741</v>
      </c>
      <c r="D171" s="350"/>
      <c r="E171" s="350"/>
      <c r="F171" s="350"/>
      <c r="G171" s="350"/>
      <c r="H171" s="350"/>
      <c r="I171" s="350"/>
      <c r="J171" s="351">
        <v>1010005018622</v>
      </c>
      <c r="K171" s="352"/>
      <c r="L171" s="352"/>
      <c r="M171" s="352"/>
      <c r="N171" s="352"/>
      <c r="O171" s="352"/>
      <c r="P171" s="365" t="s">
        <v>747</v>
      </c>
      <c r="Q171" s="353"/>
      <c r="R171" s="353"/>
      <c r="S171" s="353"/>
      <c r="T171" s="353"/>
      <c r="U171" s="353"/>
      <c r="V171" s="353"/>
      <c r="W171" s="353"/>
      <c r="X171" s="353"/>
      <c r="Y171" s="354">
        <v>0.2</v>
      </c>
      <c r="Z171" s="355"/>
      <c r="AA171" s="355"/>
      <c r="AB171" s="356"/>
      <c r="AC171" s="357" t="s">
        <v>196</v>
      </c>
      <c r="AD171" s="357"/>
      <c r="AE171" s="357"/>
      <c r="AF171" s="357"/>
      <c r="AG171" s="357"/>
      <c r="AH171" s="358" t="s">
        <v>555</v>
      </c>
      <c r="AI171" s="359"/>
      <c r="AJ171" s="359"/>
      <c r="AK171" s="359"/>
      <c r="AL171" s="360" t="s">
        <v>555</v>
      </c>
      <c r="AM171" s="361"/>
      <c r="AN171" s="361"/>
      <c r="AO171" s="362"/>
      <c r="AP171" s="363" t="s">
        <v>607</v>
      </c>
      <c r="AQ171" s="363"/>
      <c r="AR171" s="363"/>
      <c r="AS171" s="363"/>
      <c r="AT171" s="363"/>
      <c r="AU171" s="363"/>
      <c r="AV171" s="363"/>
      <c r="AW171" s="363"/>
      <c r="AX171" s="363"/>
    </row>
    <row r="172" spans="1:50" ht="26.25" customHeight="1">
      <c r="A172" s="1060">
        <v>4</v>
      </c>
      <c r="B172" s="1060">
        <v>1</v>
      </c>
      <c r="C172" s="364" t="s">
        <v>742</v>
      </c>
      <c r="D172" s="350"/>
      <c r="E172" s="350"/>
      <c r="F172" s="350"/>
      <c r="G172" s="350"/>
      <c r="H172" s="350"/>
      <c r="I172" s="350"/>
      <c r="J172" s="351">
        <v>1360001000417</v>
      </c>
      <c r="K172" s="352"/>
      <c r="L172" s="352"/>
      <c r="M172" s="352"/>
      <c r="N172" s="352"/>
      <c r="O172" s="352"/>
      <c r="P172" s="365" t="s">
        <v>747</v>
      </c>
      <c r="Q172" s="353"/>
      <c r="R172" s="353"/>
      <c r="S172" s="353"/>
      <c r="T172" s="353"/>
      <c r="U172" s="353"/>
      <c r="V172" s="353"/>
      <c r="W172" s="353"/>
      <c r="X172" s="353"/>
      <c r="Y172" s="354">
        <v>0.1</v>
      </c>
      <c r="Z172" s="355"/>
      <c r="AA172" s="355"/>
      <c r="AB172" s="356"/>
      <c r="AC172" s="357" t="s">
        <v>196</v>
      </c>
      <c r="AD172" s="357"/>
      <c r="AE172" s="357"/>
      <c r="AF172" s="357"/>
      <c r="AG172" s="357"/>
      <c r="AH172" s="358" t="s">
        <v>555</v>
      </c>
      <c r="AI172" s="359"/>
      <c r="AJ172" s="359"/>
      <c r="AK172" s="359"/>
      <c r="AL172" s="360" t="s">
        <v>555</v>
      </c>
      <c r="AM172" s="361"/>
      <c r="AN172" s="361"/>
      <c r="AO172" s="362"/>
      <c r="AP172" s="363" t="s">
        <v>607</v>
      </c>
      <c r="AQ172" s="363"/>
      <c r="AR172" s="363"/>
      <c r="AS172" s="363"/>
      <c r="AT172" s="363"/>
      <c r="AU172" s="363"/>
      <c r="AV172" s="363"/>
      <c r="AW172" s="363"/>
      <c r="AX172" s="363"/>
    </row>
    <row r="173" spans="1:50" ht="26.25" customHeight="1">
      <c r="A173" s="1060">
        <v>5</v>
      </c>
      <c r="B173" s="1060">
        <v>1</v>
      </c>
      <c r="C173" s="364" t="s">
        <v>743</v>
      </c>
      <c r="D173" s="350"/>
      <c r="E173" s="350"/>
      <c r="F173" s="350"/>
      <c r="G173" s="350"/>
      <c r="H173" s="350"/>
      <c r="I173" s="350"/>
      <c r="J173" s="351">
        <v>7360001010047</v>
      </c>
      <c r="K173" s="352"/>
      <c r="L173" s="352"/>
      <c r="M173" s="352"/>
      <c r="N173" s="352"/>
      <c r="O173" s="352"/>
      <c r="P173" s="365" t="s">
        <v>748</v>
      </c>
      <c r="Q173" s="353"/>
      <c r="R173" s="353"/>
      <c r="S173" s="353"/>
      <c r="T173" s="353"/>
      <c r="U173" s="353"/>
      <c r="V173" s="353"/>
      <c r="W173" s="353"/>
      <c r="X173" s="353"/>
      <c r="Y173" s="354">
        <v>0.1</v>
      </c>
      <c r="Z173" s="355"/>
      <c r="AA173" s="355"/>
      <c r="AB173" s="356"/>
      <c r="AC173" s="357" t="s">
        <v>493</v>
      </c>
      <c r="AD173" s="357"/>
      <c r="AE173" s="357"/>
      <c r="AF173" s="357"/>
      <c r="AG173" s="357"/>
      <c r="AH173" s="358" t="s">
        <v>555</v>
      </c>
      <c r="AI173" s="359"/>
      <c r="AJ173" s="359"/>
      <c r="AK173" s="359"/>
      <c r="AL173" s="360" t="s">
        <v>555</v>
      </c>
      <c r="AM173" s="361"/>
      <c r="AN173" s="361"/>
      <c r="AO173" s="362"/>
      <c r="AP173" s="363" t="s">
        <v>607</v>
      </c>
      <c r="AQ173" s="363"/>
      <c r="AR173" s="363"/>
      <c r="AS173" s="363"/>
      <c r="AT173" s="363"/>
      <c r="AU173" s="363"/>
      <c r="AV173" s="363"/>
      <c r="AW173" s="363"/>
      <c r="AX173" s="363"/>
    </row>
    <row r="174" spans="1:50" ht="26.25" customHeight="1">
      <c r="A174" s="1060">
        <v>6</v>
      </c>
      <c r="B174" s="1060">
        <v>1</v>
      </c>
      <c r="C174" s="364" t="s">
        <v>744</v>
      </c>
      <c r="D174" s="350"/>
      <c r="E174" s="350"/>
      <c r="F174" s="350"/>
      <c r="G174" s="350"/>
      <c r="H174" s="350"/>
      <c r="I174" s="350"/>
      <c r="J174" s="351">
        <v>8360001007166</v>
      </c>
      <c r="K174" s="352"/>
      <c r="L174" s="352"/>
      <c r="M174" s="352"/>
      <c r="N174" s="352"/>
      <c r="O174" s="352"/>
      <c r="P174" s="365" t="s">
        <v>749</v>
      </c>
      <c r="Q174" s="353"/>
      <c r="R174" s="353"/>
      <c r="S174" s="353"/>
      <c r="T174" s="353"/>
      <c r="U174" s="353"/>
      <c r="V174" s="353"/>
      <c r="W174" s="353"/>
      <c r="X174" s="353"/>
      <c r="Y174" s="354">
        <v>0.1</v>
      </c>
      <c r="Z174" s="355"/>
      <c r="AA174" s="355"/>
      <c r="AB174" s="356"/>
      <c r="AC174" s="357" t="s">
        <v>492</v>
      </c>
      <c r="AD174" s="357"/>
      <c r="AE174" s="357"/>
      <c r="AF174" s="357"/>
      <c r="AG174" s="357"/>
      <c r="AH174" s="358" t="s">
        <v>555</v>
      </c>
      <c r="AI174" s="359"/>
      <c r="AJ174" s="359"/>
      <c r="AK174" s="359"/>
      <c r="AL174" s="360" t="s">
        <v>555</v>
      </c>
      <c r="AM174" s="361"/>
      <c r="AN174" s="361"/>
      <c r="AO174" s="362"/>
      <c r="AP174" s="363" t="s">
        <v>607</v>
      </c>
      <c r="AQ174" s="363"/>
      <c r="AR174" s="363"/>
      <c r="AS174" s="363"/>
      <c r="AT174" s="363"/>
      <c r="AU174" s="363"/>
      <c r="AV174" s="363"/>
      <c r="AW174" s="363"/>
      <c r="AX174" s="363"/>
    </row>
    <row r="175" spans="1:50" ht="26.25" customHeight="1">
      <c r="A175" s="1060">
        <v>7</v>
      </c>
      <c r="B175" s="1060">
        <v>1</v>
      </c>
      <c r="C175" s="364" t="s">
        <v>745</v>
      </c>
      <c r="D175" s="350"/>
      <c r="E175" s="350"/>
      <c r="F175" s="350"/>
      <c r="G175" s="350"/>
      <c r="H175" s="350"/>
      <c r="I175" s="350"/>
      <c r="J175" s="351">
        <v>7360001001541</v>
      </c>
      <c r="K175" s="352"/>
      <c r="L175" s="352"/>
      <c r="M175" s="352"/>
      <c r="N175" s="352"/>
      <c r="O175" s="352"/>
      <c r="P175" s="365" t="s">
        <v>750</v>
      </c>
      <c r="Q175" s="353"/>
      <c r="R175" s="353"/>
      <c r="S175" s="353"/>
      <c r="T175" s="353"/>
      <c r="U175" s="353"/>
      <c r="V175" s="353"/>
      <c r="W175" s="353"/>
      <c r="X175" s="353"/>
      <c r="Y175" s="354">
        <v>0</v>
      </c>
      <c r="Z175" s="355"/>
      <c r="AA175" s="355"/>
      <c r="AB175" s="356"/>
      <c r="AC175" s="357" t="s">
        <v>492</v>
      </c>
      <c r="AD175" s="357"/>
      <c r="AE175" s="357"/>
      <c r="AF175" s="357"/>
      <c r="AG175" s="357"/>
      <c r="AH175" s="358" t="s">
        <v>555</v>
      </c>
      <c r="AI175" s="359"/>
      <c r="AJ175" s="359"/>
      <c r="AK175" s="359"/>
      <c r="AL175" s="360" t="s">
        <v>555</v>
      </c>
      <c r="AM175" s="361"/>
      <c r="AN175" s="361"/>
      <c r="AO175" s="362"/>
      <c r="AP175" s="363" t="s">
        <v>607</v>
      </c>
      <c r="AQ175" s="363"/>
      <c r="AR175" s="363"/>
      <c r="AS175" s="363"/>
      <c r="AT175" s="363"/>
      <c r="AU175" s="363"/>
      <c r="AV175" s="363"/>
      <c r="AW175" s="363"/>
      <c r="AX175" s="363"/>
    </row>
    <row r="176" spans="1:50" ht="26.25" hidden="1" customHeight="1">
      <c r="A176" s="1060">
        <v>8</v>
      </c>
      <c r="B176" s="106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hidden="1" customHeight="1">
      <c r="A177" s="1060">
        <v>9</v>
      </c>
      <c r="B177" s="106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hidden="1" customHeight="1">
      <c r="A178" s="1060">
        <v>10</v>
      </c>
      <c r="B178" s="106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hidden="1" customHeight="1">
      <c r="A179" s="1060">
        <v>11</v>
      </c>
      <c r="B179" s="106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hidden="1" customHeight="1">
      <c r="A180" s="1060">
        <v>12</v>
      </c>
      <c r="B180" s="106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hidden="1" customHeight="1">
      <c r="A181" s="1060">
        <v>13</v>
      </c>
      <c r="B181" s="106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hidden="1" customHeight="1">
      <c r="A182" s="1060">
        <v>14</v>
      </c>
      <c r="B182" s="106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hidden="1" customHeight="1">
      <c r="A183" s="1060">
        <v>15</v>
      </c>
      <c r="B183" s="106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hidden="1" customHeight="1">
      <c r="A184" s="1060">
        <v>16</v>
      </c>
      <c r="B184" s="106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hidden="1" customHeight="1">
      <c r="A185" s="1060">
        <v>17</v>
      </c>
      <c r="B185" s="106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hidden="1" customHeight="1">
      <c r="A186" s="1060">
        <v>18</v>
      </c>
      <c r="B186" s="106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hidden="1" customHeight="1">
      <c r="A187" s="1060">
        <v>19</v>
      </c>
      <c r="B187" s="106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hidden="1" customHeight="1">
      <c r="A188" s="1060">
        <v>20</v>
      </c>
      <c r="B188" s="106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hidden="1" customHeight="1">
      <c r="A189" s="1060">
        <v>21</v>
      </c>
      <c r="B189" s="106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hidden="1" customHeight="1">
      <c r="A190" s="1060">
        <v>22</v>
      </c>
      <c r="B190" s="106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hidden="1" customHeight="1">
      <c r="A191" s="1060">
        <v>23</v>
      </c>
      <c r="B191" s="106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hidden="1" customHeight="1">
      <c r="A192" s="1060">
        <v>24</v>
      </c>
      <c r="B192" s="106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hidden="1" customHeight="1">
      <c r="A193" s="1060">
        <v>25</v>
      </c>
      <c r="B193" s="106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hidden="1" customHeight="1">
      <c r="A194" s="1060">
        <v>26</v>
      </c>
      <c r="B194" s="106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hidden="1" customHeight="1">
      <c r="A195" s="1060">
        <v>27</v>
      </c>
      <c r="B195" s="106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hidden="1" customHeight="1">
      <c r="A196" s="1060">
        <v>28</v>
      </c>
      <c r="B196" s="106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hidden="1" customHeight="1">
      <c r="A197" s="1060">
        <v>29</v>
      </c>
      <c r="B197" s="106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hidden="1" customHeight="1">
      <c r="A198" s="1060">
        <v>30</v>
      </c>
      <c r="B198" s="106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7"/>
      <c r="B201" s="367"/>
      <c r="C201" s="367" t="s">
        <v>26</v>
      </c>
      <c r="D201" s="367"/>
      <c r="E201" s="367"/>
      <c r="F201" s="367"/>
      <c r="G201" s="367"/>
      <c r="H201" s="367"/>
      <c r="I201" s="367"/>
      <c r="J201" s="149" t="s">
        <v>415</v>
      </c>
      <c r="K201" s="368"/>
      <c r="L201" s="368"/>
      <c r="M201" s="368"/>
      <c r="N201" s="368"/>
      <c r="O201" s="368"/>
      <c r="P201" s="369" t="s">
        <v>27</v>
      </c>
      <c r="Q201" s="369"/>
      <c r="R201" s="369"/>
      <c r="S201" s="369"/>
      <c r="T201" s="369"/>
      <c r="U201" s="369"/>
      <c r="V201" s="369"/>
      <c r="W201" s="369"/>
      <c r="X201" s="369"/>
      <c r="Y201" s="370" t="s">
        <v>413</v>
      </c>
      <c r="Z201" s="371"/>
      <c r="AA201" s="371"/>
      <c r="AB201" s="371"/>
      <c r="AC201" s="149" t="s">
        <v>454</v>
      </c>
      <c r="AD201" s="149"/>
      <c r="AE201" s="149"/>
      <c r="AF201" s="149"/>
      <c r="AG201" s="149"/>
      <c r="AH201" s="370" t="s">
        <v>379</v>
      </c>
      <c r="AI201" s="367"/>
      <c r="AJ201" s="367"/>
      <c r="AK201" s="367"/>
      <c r="AL201" s="367" t="s">
        <v>21</v>
      </c>
      <c r="AM201" s="367"/>
      <c r="AN201" s="367"/>
      <c r="AO201" s="372"/>
      <c r="AP201" s="373" t="s">
        <v>416</v>
      </c>
      <c r="AQ201" s="373"/>
      <c r="AR201" s="373"/>
      <c r="AS201" s="373"/>
      <c r="AT201" s="373"/>
      <c r="AU201" s="373"/>
      <c r="AV201" s="373"/>
      <c r="AW201" s="373"/>
      <c r="AX201" s="373"/>
    </row>
    <row r="202" spans="1:50" ht="26.25" customHeight="1">
      <c r="A202" s="1060">
        <v>1</v>
      </c>
      <c r="B202" s="1060">
        <v>1</v>
      </c>
      <c r="C202" s="364" t="s">
        <v>753</v>
      </c>
      <c r="D202" s="350"/>
      <c r="E202" s="350"/>
      <c r="F202" s="350"/>
      <c r="G202" s="350"/>
      <c r="H202" s="350"/>
      <c r="I202" s="350"/>
      <c r="J202" s="351" t="s">
        <v>555</v>
      </c>
      <c r="K202" s="352"/>
      <c r="L202" s="352"/>
      <c r="M202" s="352"/>
      <c r="N202" s="352"/>
      <c r="O202" s="352"/>
      <c r="P202" s="365" t="s">
        <v>686</v>
      </c>
      <c r="Q202" s="353"/>
      <c r="R202" s="353"/>
      <c r="S202" s="353"/>
      <c r="T202" s="353"/>
      <c r="U202" s="353"/>
      <c r="V202" s="353"/>
      <c r="W202" s="353"/>
      <c r="X202" s="353"/>
      <c r="Y202" s="354">
        <v>2</v>
      </c>
      <c r="Z202" s="355"/>
      <c r="AA202" s="355"/>
      <c r="AB202" s="356"/>
      <c r="AC202" s="357" t="s">
        <v>196</v>
      </c>
      <c r="AD202" s="357"/>
      <c r="AE202" s="357"/>
      <c r="AF202" s="357"/>
      <c r="AG202" s="357"/>
      <c r="AH202" s="358" t="s">
        <v>555</v>
      </c>
      <c r="AI202" s="359"/>
      <c r="AJ202" s="359"/>
      <c r="AK202" s="359"/>
      <c r="AL202" s="360" t="s">
        <v>555</v>
      </c>
      <c r="AM202" s="361"/>
      <c r="AN202" s="361"/>
      <c r="AO202" s="362"/>
      <c r="AP202" s="363" t="s">
        <v>607</v>
      </c>
      <c r="AQ202" s="363"/>
      <c r="AR202" s="363"/>
      <c r="AS202" s="363"/>
      <c r="AT202" s="363"/>
      <c r="AU202" s="363"/>
      <c r="AV202" s="363"/>
      <c r="AW202" s="363"/>
      <c r="AX202" s="363"/>
    </row>
    <row r="203" spans="1:50" ht="26.25" customHeight="1">
      <c r="A203" s="1060">
        <v>2</v>
      </c>
      <c r="B203" s="1060">
        <v>1</v>
      </c>
      <c r="C203" s="364" t="s">
        <v>754</v>
      </c>
      <c r="D203" s="350"/>
      <c r="E203" s="350"/>
      <c r="F203" s="350"/>
      <c r="G203" s="350"/>
      <c r="H203" s="350"/>
      <c r="I203" s="350"/>
      <c r="J203" s="351" t="s">
        <v>555</v>
      </c>
      <c r="K203" s="352"/>
      <c r="L203" s="352"/>
      <c r="M203" s="352"/>
      <c r="N203" s="352"/>
      <c r="O203" s="352"/>
      <c r="P203" s="365" t="s">
        <v>686</v>
      </c>
      <c r="Q203" s="353"/>
      <c r="R203" s="353"/>
      <c r="S203" s="353"/>
      <c r="T203" s="353"/>
      <c r="U203" s="353"/>
      <c r="V203" s="353"/>
      <c r="W203" s="353"/>
      <c r="X203" s="353"/>
      <c r="Y203" s="354">
        <v>1</v>
      </c>
      <c r="Z203" s="355"/>
      <c r="AA203" s="355"/>
      <c r="AB203" s="356"/>
      <c r="AC203" s="357" t="s">
        <v>196</v>
      </c>
      <c r="AD203" s="357"/>
      <c r="AE203" s="357"/>
      <c r="AF203" s="357"/>
      <c r="AG203" s="357"/>
      <c r="AH203" s="358" t="s">
        <v>555</v>
      </c>
      <c r="AI203" s="359"/>
      <c r="AJ203" s="359"/>
      <c r="AK203" s="359"/>
      <c r="AL203" s="360" t="s">
        <v>555</v>
      </c>
      <c r="AM203" s="361"/>
      <c r="AN203" s="361"/>
      <c r="AO203" s="362"/>
      <c r="AP203" s="363" t="s">
        <v>607</v>
      </c>
      <c r="AQ203" s="363"/>
      <c r="AR203" s="363"/>
      <c r="AS203" s="363"/>
      <c r="AT203" s="363"/>
      <c r="AU203" s="363"/>
      <c r="AV203" s="363"/>
      <c r="AW203" s="363"/>
      <c r="AX203" s="363"/>
    </row>
    <row r="204" spans="1:50" ht="26.25" customHeight="1">
      <c r="A204" s="1060">
        <v>3</v>
      </c>
      <c r="B204" s="1060">
        <v>1</v>
      </c>
      <c r="C204" s="364" t="s">
        <v>755</v>
      </c>
      <c r="D204" s="350"/>
      <c r="E204" s="350"/>
      <c r="F204" s="350"/>
      <c r="G204" s="350"/>
      <c r="H204" s="350"/>
      <c r="I204" s="350"/>
      <c r="J204" s="351" t="s">
        <v>555</v>
      </c>
      <c r="K204" s="352"/>
      <c r="L204" s="352"/>
      <c r="M204" s="352"/>
      <c r="N204" s="352"/>
      <c r="O204" s="352"/>
      <c r="P204" s="365" t="s">
        <v>686</v>
      </c>
      <c r="Q204" s="353"/>
      <c r="R204" s="353"/>
      <c r="S204" s="353"/>
      <c r="T204" s="353"/>
      <c r="U204" s="353"/>
      <c r="V204" s="353"/>
      <c r="W204" s="353"/>
      <c r="X204" s="353"/>
      <c r="Y204" s="354">
        <v>1</v>
      </c>
      <c r="Z204" s="355"/>
      <c r="AA204" s="355"/>
      <c r="AB204" s="356"/>
      <c r="AC204" s="357" t="s">
        <v>196</v>
      </c>
      <c r="AD204" s="357"/>
      <c r="AE204" s="357"/>
      <c r="AF204" s="357"/>
      <c r="AG204" s="357"/>
      <c r="AH204" s="358" t="s">
        <v>555</v>
      </c>
      <c r="AI204" s="359"/>
      <c r="AJ204" s="359"/>
      <c r="AK204" s="359"/>
      <c r="AL204" s="360" t="s">
        <v>555</v>
      </c>
      <c r="AM204" s="361"/>
      <c r="AN204" s="361"/>
      <c r="AO204" s="362"/>
      <c r="AP204" s="363" t="s">
        <v>607</v>
      </c>
      <c r="AQ204" s="363"/>
      <c r="AR204" s="363"/>
      <c r="AS204" s="363"/>
      <c r="AT204" s="363"/>
      <c r="AU204" s="363"/>
      <c r="AV204" s="363"/>
      <c r="AW204" s="363"/>
      <c r="AX204" s="363"/>
    </row>
    <row r="205" spans="1:50" ht="26.25" customHeight="1">
      <c r="A205" s="1060">
        <v>4</v>
      </c>
      <c r="B205" s="1060">
        <v>1</v>
      </c>
      <c r="C205" s="364" t="s">
        <v>756</v>
      </c>
      <c r="D205" s="350"/>
      <c r="E205" s="350"/>
      <c r="F205" s="350"/>
      <c r="G205" s="350"/>
      <c r="H205" s="350"/>
      <c r="I205" s="350"/>
      <c r="J205" s="351" t="s">
        <v>555</v>
      </c>
      <c r="K205" s="352"/>
      <c r="L205" s="352"/>
      <c r="M205" s="352"/>
      <c r="N205" s="352"/>
      <c r="O205" s="352"/>
      <c r="P205" s="365" t="s">
        <v>686</v>
      </c>
      <c r="Q205" s="353"/>
      <c r="R205" s="353"/>
      <c r="S205" s="353"/>
      <c r="T205" s="353"/>
      <c r="U205" s="353"/>
      <c r="V205" s="353"/>
      <c r="W205" s="353"/>
      <c r="X205" s="353"/>
      <c r="Y205" s="354">
        <v>1</v>
      </c>
      <c r="Z205" s="355"/>
      <c r="AA205" s="355"/>
      <c r="AB205" s="356"/>
      <c r="AC205" s="357" t="s">
        <v>196</v>
      </c>
      <c r="AD205" s="357"/>
      <c r="AE205" s="357"/>
      <c r="AF205" s="357"/>
      <c r="AG205" s="357"/>
      <c r="AH205" s="358" t="s">
        <v>555</v>
      </c>
      <c r="AI205" s="359"/>
      <c r="AJ205" s="359"/>
      <c r="AK205" s="359"/>
      <c r="AL205" s="360" t="s">
        <v>555</v>
      </c>
      <c r="AM205" s="361"/>
      <c r="AN205" s="361"/>
      <c r="AO205" s="362"/>
      <c r="AP205" s="363" t="s">
        <v>607</v>
      </c>
      <c r="AQ205" s="363"/>
      <c r="AR205" s="363"/>
      <c r="AS205" s="363"/>
      <c r="AT205" s="363"/>
      <c r="AU205" s="363"/>
      <c r="AV205" s="363"/>
      <c r="AW205" s="363"/>
      <c r="AX205" s="363"/>
    </row>
    <row r="206" spans="1:50" ht="26.25" customHeight="1">
      <c r="A206" s="1060">
        <v>5</v>
      </c>
      <c r="B206" s="1060">
        <v>1</v>
      </c>
      <c r="C206" s="364" t="s">
        <v>757</v>
      </c>
      <c r="D206" s="350"/>
      <c r="E206" s="350"/>
      <c r="F206" s="350"/>
      <c r="G206" s="350"/>
      <c r="H206" s="350"/>
      <c r="I206" s="350"/>
      <c r="J206" s="351" t="s">
        <v>555</v>
      </c>
      <c r="K206" s="352"/>
      <c r="L206" s="352"/>
      <c r="M206" s="352"/>
      <c r="N206" s="352"/>
      <c r="O206" s="352"/>
      <c r="P206" s="365" t="s">
        <v>686</v>
      </c>
      <c r="Q206" s="353"/>
      <c r="R206" s="353"/>
      <c r="S206" s="353"/>
      <c r="T206" s="353"/>
      <c r="U206" s="353"/>
      <c r="V206" s="353"/>
      <c r="W206" s="353"/>
      <c r="X206" s="353"/>
      <c r="Y206" s="354">
        <v>1</v>
      </c>
      <c r="Z206" s="355"/>
      <c r="AA206" s="355"/>
      <c r="AB206" s="356"/>
      <c r="AC206" s="357" t="s">
        <v>196</v>
      </c>
      <c r="AD206" s="357"/>
      <c r="AE206" s="357"/>
      <c r="AF206" s="357"/>
      <c r="AG206" s="357"/>
      <c r="AH206" s="358" t="s">
        <v>555</v>
      </c>
      <c r="AI206" s="359"/>
      <c r="AJ206" s="359"/>
      <c r="AK206" s="359"/>
      <c r="AL206" s="360" t="s">
        <v>555</v>
      </c>
      <c r="AM206" s="361"/>
      <c r="AN206" s="361"/>
      <c r="AO206" s="362"/>
      <c r="AP206" s="363" t="s">
        <v>607</v>
      </c>
      <c r="AQ206" s="363"/>
      <c r="AR206" s="363"/>
      <c r="AS206" s="363"/>
      <c r="AT206" s="363"/>
      <c r="AU206" s="363"/>
      <c r="AV206" s="363"/>
      <c r="AW206" s="363"/>
      <c r="AX206" s="363"/>
    </row>
    <row r="207" spans="1:50" ht="26.25" customHeight="1">
      <c r="A207" s="1060">
        <v>6</v>
      </c>
      <c r="B207" s="1060">
        <v>1</v>
      </c>
      <c r="C207" s="364" t="s">
        <v>758</v>
      </c>
      <c r="D207" s="350"/>
      <c r="E207" s="350"/>
      <c r="F207" s="350"/>
      <c r="G207" s="350"/>
      <c r="H207" s="350"/>
      <c r="I207" s="350"/>
      <c r="J207" s="351" t="s">
        <v>555</v>
      </c>
      <c r="K207" s="352"/>
      <c r="L207" s="352"/>
      <c r="M207" s="352"/>
      <c r="N207" s="352"/>
      <c r="O207" s="352"/>
      <c r="P207" s="365" t="s">
        <v>686</v>
      </c>
      <c r="Q207" s="353"/>
      <c r="R207" s="353"/>
      <c r="S207" s="353"/>
      <c r="T207" s="353"/>
      <c r="U207" s="353"/>
      <c r="V207" s="353"/>
      <c r="W207" s="353"/>
      <c r="X207" s="353"/>
      <c r="Y207" s="354">
        <v>0.8</v>
      </c>
      <c r="Z207" s="355"/>
      <c r="AA207" s="355"/>
      <c r="AB207" s="356"/>
      <c r="AC207" s="357" t="s">
        <v>196</v>
      </c>
      <c r="AD207" s="357"/>
      <c r="AE207" s="357"/>
      <c r="AF207" s="357"/>
      <c r="AG207" s="357"/>
      <c r="AH207" s="358" t="s">
        <v>555</v>
      </c>
      <c r="AI207" s="359"/>
      <c r="AJ207" s="359"/>
      <c r="AK207" s="359"/>
      <c r="AL207" s="360" t="s">
        <v>555</v>
      </c>
      <c r="AM207" s="361"/>
      <c r="AN207" s="361"/>
      <c r="AO207" s="362"/>
      <c r="AP207" s="363" t="s">
        <v>607</v>
      </c>
      <c r="AQ207" s="363"/>
      <c r="AR207" s="363"/>
      <c r="AS207" s="363"/>
      <c r="AT207" s="363"/>
      <c r="AU207" s="363"/>
      <c r="AV207" s="363"/>
      <c r="AW207" s="363"/>
      <c r="AX207" s="363"/>
    </row>
    <row r="208" spans="1:50" ht="26.25" customHeight="1">
      <c r="A208" s="1060">
        <v>7</v>
      </c>
      <c r="B208" s="1060">
        <v>1</v>
      </c>
      <c r="C208" s="364" t="s">
        <v>759</v>
      </c>
      <c r="D208" s="350"/>
      <c r="E208" s="350"/>
      <c r="F208" s="350"/>
      <c r="G208" s="350"/>
      <c r="H208" s="350"/>
      <c r="I208" s="350"/>
      <c r="J208" s="351" t="s">
        <v>555</v>
      </c>
      <c r="K208" s="352"/>
      <c r="L208" s="352"/>
      <c r="M208" s="352"/>
      <c r="N208" s="352"/>
      <c r="O208" s="352"/>
      <c r="P208" s="365" t="s">
        <v>686</v>
      </c>
      <c r="Q208" s="353"/>
      <c r="R208" s="353"/>
      <c r="S208" s="353"/>
      <c r="T208" s="353"/>
      <c r="U208" s="353"/>
      <c r="V208" s="353"/>
      <c r="W208" s="353"/>
      <c r="X208" s="353"/>
      <c r="Y208" s="354">
        <v>0.8</v>
      </c>
      <c r="Z208" s="355"/>
      <c r="AA208" s="355"/>
      <c r="AB208" s="356"/>
      <c r="AC208" s="357" t="s">
        <v>196</v>
      </c>
      <c r="AD208" s="357"/>
      <c r="AE208" s="357"/>
      <c r="AF208" s="357"/>
      <c r="AG208" s="357"/>
      <c r="AH208" s="358" t="s">
        <v>555</v>
      </c>
      <c r="AI208" s="359"/>
      <c r="AJ208" s="359"/>
      <c r="AK208" s="359"/>
      <c r="AL208" s="360" t="s">
        <v>555</v>
      </c>
      <c r="AM208" s="361"/>
      <c r="AN208" s="361"/>
      <c r="AO208" s="362"/>
      <c r="AP208" s="363" t="s">
        <v>607</v>
      </c>
      <c r="AQ208" s="363"/>
      <c r="AR208" s="363"/>
      <c r="AS208" s="363"/>
      <c r="AT208" s="363"/>
      <c r="AU208" s="363"/>
      <c r="AV208" s="363"/>
      <c r="AW208" s="363"/>
      <c r="AX208" s="363"/>
    </row>
    <row r="209" spans="1:50" ht="26.25" customHeight="1">
      <c r="A209" s="1060">
        <v>8</v>
      </c>
      <c r="B209" s="1060">
        <v>1</v>
      </c>
      <c r="C209" s="364" t="s">
        <v>760</v>
      </c>
      <c r="D209" s="350"/>
      <c r="E209" s="350"/>
      <c r="F209" s="350"/>
      <c r="G209" s="350"/>
      <c r="H209" s="350"/>
      <c r="I209" s="350"/>
      <c r="J209" s="351" t="s">
        <v>555</v>
      </c>
      <c r="K209" s="352"/>
      <c r="L209" s="352"/>
      <c r="M209" s="352"/>
      <c r="N209" s="352"/>
      <c r="O209" s="352"/>
      <c r="P209" s="365" t="s">
        <v>686</v>
      </c>
      <c r="Q209" s="353"/>
      <c r="R209" s="353"/>
      <c r="S209" s="353"/>
      <c r="T209" s="353"/>
      <c r="U209" s="353"/>
      <c r="V209" s="353"/>
      <c r="W209" s="353"/>
      <c r="X209" s="353"/>
      <c r="Y209" s="354">
        <v>0.5</v>
      </c>
      <c r="Z209" s="355"/>
      <c r="AA209" s="355"/>
      <c r="AB209" s="356"/>
      <c r="AC209" s="357" t="s">
        <v>196</v>
      </c>
      <c r="AD209" s="357"/>
      <c r="AE209" s="357"/>
      <c r="AF209" s="357"/>
      <c r="AG209" s="357"/>
      <c r="AH209" s="358" t="s">
        <v>555</v>
      </c>
      <c r="AI209" s="359"/>
      <c r="AJ209" s="359"/>
      <c r="AK209" s="359"/>
      <c r="AL209" s="360" t="s">
        <v>555</v>
      </c>
      <c r="AM209" s="361"/>
      <c r="AN209" s="361"/>
      <c r="AO209" s="362"/>
      <c r="AP209" s="363" t="s">
        <v>607</v>
      </c>
      <c r="AQ209" s="363"/>
      <c r="AR209" s="363"/>
      <c r="AS209" s="363"/>
      <c r="AT209" s="363"/>
      <c r="AU209" s="363"/>
      <c r="AV209" s="363"/>
      <c r="AW209" s="363"/>
      <c r="AX209" s="363"/>
    </row>
    <row r="210" spans="1:50" ht="26.25" customHeight="1">
      <c r="A210" s="1060">
        <v>9</v>
      </c>
      <c r="B210" s="1060">
        <v>1</v>
      </c>
      <c r="C210" s="364" t="s">
        <v>761</v>
      </c>
      <c r="D210" s="350"/>
      <c r="E210" s="350"/>
      <c r="F210" s="350"/>
      <c r="G210" s="350"/>
      <c r="H210" s="350"/>
      <c r="I210" s="350"/>
      <c r="J210" s="351" t="s">
        <v>555</v>
      </c>
      <c r="K210" s="352"/>
      <c r="L210" s="352"/>
      <c r="M210" s="352"/>
      <c r="N210" s="352"/>
      <c r="O210" s="352"/>
      <c r="P210" s="365" t="s">
        <v>686</v>
      </c>
      <c r="Q210" s="353"/>
      <c r="R210" s="353"/>
      <c r="S210" s="353"/>
      <c r="T210" s="353"/>
      <c r="U210" s="353"/>
      <c r="V210" s="353"/>
      <c r="W210" s="353"/>
      <c r="X210" s="353"/>
      <c r="Y210" s="354">
        <v>0.5</v>
      </c>
      <c r="Z210" s="355"/>
      <c r="AA210" s="355"/>
      <c r="AB210" s="356"/>
      <c r="AC210" s="357" t="s">
        <v>196</v>
      </c>
      <c r="AD210" s="357"/>
      <c r="AE210" s="357"/>
      <c r="AF210" s="357"/>
      <c r="AG210" s="357"/>
      <c r="AH210" s="358" t="s">
        <v>555</v>
      </c>
      <c r="AI210" s="359"/>
      <c r="AJ210" s="359"/>
      <c r="AK210" s="359"/>
      <c r="AL210" s="360" t="s">
        <v>555</v>
      </c>
      <c r="AM210" s="361"/>
      <c r="AN210" s="361"/>
      <c r="AO210" s="362"/>
      <c r="AP210" s="363" t="s">
        <v>607</v>
      </c>
      <c r="AQ210" s="363"/>
      <c r="AR210" s="363"/>
      <c r="AS210" s="363"/>
      <c r="AT210" s="363"/>
      <c r="AU210" s="363"/>
      <c r="AV210" s="363"/>
      <c r="AW210" s="363"/>
      <c r="AX210" s="363"/>
    </row>
    <row r="211" spans="1:50" ht="26.25" customHeight="1">
      <c r="A211" s="1060">
        <v>10</v>
      </c>
      <c r="B211" s="1060">
        <v>1</v>
      </c>
      <c r="C211" s="364" t="s">
        <v>762</v>
      </c>
      <c r="D211" s="350"/>
      <c r="E211" s="350"/>
      <c r="F211" s="350"/>
      <c r="G211" s="350"/>
      <c r="H211" s="350"/>
      <c r="I211" s="350"/>
      <c r="J211" s="351" t="s">
        <v>555</v>
      </c>
      <c r="K211" s="352"/>
      <c r="L211" s="352"/>
      <c r="M211" s="352"/>
      <c r="N211" s="352"/>
      <c r="O211" s="352"/>
      <c r="P211" s="365" t="s">
        <v>686</v>
      </c>
      <c r="Q211" s="353"/>
      <c r="R211" s="353"/>
      <c r="S211" s="353"/>
      <c r="T211" s="353"/>
      <c r="U211" s="353"/>
      <c r="V211" s="353"/>
      <c r="W211" s="353"/>
      <c r="X211" s="353"/>
      <c r="Y211" s="354">
        <v>0.4</v>
      </c>
      <c r="Z211" s="355"/>
      <c r="AA211" s="355"/>
      <c r="AB211" s="356"/>
      <c r="AC211" s="357" t="s">
        <v>196</v>
      </c>
      <c r="AD211" s="357"/>
      <c r="AE211" s="357"/>
      <c r="AF211" s="357"/>
      <c r="AG211" s="357"/>
      <c r="AH211" s="358" t="s">
        <v>555</v>
      </c>
      <c r="AI211" s="359"/>
      <c r="AJ211" s="359"/>
      <c r="AK211" s="359"/>
      <c r="AL211" s="360" t="s">
        <v>555</v>
      </c>
      <c r="AM211" s="361"/>
      <c r="AN211" s="361"/>
      <c r="AO211" s="362"/>
      <c r="AP211" s="363" t="s">
        <v>607</v>
      </c>
      <c r="AQ211" s="363"/>
      <c r="AR211" s="363"/>
      <c r="AS211" s="363"/>
      <c r="AT211" s="363"/>
      <c r="AU211" s="363"/>
      <c r="AV211" s="363"/>
      <c r="AW211" s="363"/>
      <c r="AX211" s="363"/>
    </row>
    <row r="212" spans="1:50" ht="26.25" hidden="1" customHeight="1">
      <c r="A212" s="1060">
        <v>11</v>
      </c>
      <c r="B212" s="106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hidden="1" customHeight="1">
      <c r="A213" s="1060">
        <v>12</v>
      </c>
      <c r="B213" s="106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hidden="1" customHeight="1">
      <c r="A214" s="1060">
        <v>13</v>
      </c>
      <c r="B214" s="106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hidden="1" customHeight="1">
      <c r="A215" s="1060">
        <v>14</v>
      </c>
      <c r="B215" s="106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hidden="1" customHeight="1">
      <c r="A216" s="1060">
        <v>15</v>
      </c>
      <c r="B216" s="106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hidden="1" customHeight="1">
      <c r="A217" s="1060">
        <v>16</v>
      </c>
      <c r="B217" s="106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hidden="1" customHeight="1">
      <c r="A218" s="1060">
        <v>17</v>
      </c>
      <c r="B218" s="106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hidden="1" customHeight="1">
      <c r="A219" s="1060">
        <v>18</v>
      </c>
      <c r="B219" s="106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hidden="1" customHeight="1">
      <c r="A220" s="1060">
        <v>19</v>
      </c>
      <c r="B220" s="106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hidden="1" customHeight="1">
      <c r="A221" s="1060">
        <v>20</v>
      </c>
      <c r="B221" s="106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hidden="1" customHeight="1">
      <c r="A222" s="1060">
        <v>21</v>
      </c>
      <c r="B222" s="106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hidden="1" customHeight="1">
      <c r="A223" s="1060">
        <v>22</v>
      </c>
      <c r="B223" s="106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hidden="1" customHeight="1">
      <c r="A224" s="1060">
        <v>23</v>
      </c>
      <c r="B224" s="106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hidden="1" customHeight="1">
      <c r="A225" s="1060">
        <v>24</v>
      </c>
      <c r="B225" s="106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hidden="1" customHeight="1">
      <c r="A226" s="1060">
        <v>25</v>
      </c>
      <c r="B226" s="106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hidden="1" customHeight="1">
      <c r="A227" s="1060">
        <v>26</v>
      </c>
      <c r="B227" s="106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hidden="1" customHeight="1">
      <c r="A228" s="1060">
        <v>27</v>
      </c>
      <c r="B228" s="106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hidden="1" customHeight="1">
      <c r="A229" s="1060">
        <v>28</v>
      </c>
      <c r="B229" s="106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hidden="1" customHeight="1">
      <c r="A230" s="1060">
        <v>29</v>
      </c>
      <c r="B230" s="106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hidden="1" customHeight="1">
      <c r="A231" s="1060">
        <v>30</v>
      </c>
      <c r="B231" s="106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7"/>
      <c r="B234" s="367"/>
      <c r="C234" s="367" t="s">
        <v>26</v>
      </c>
      <c r="D234" s="367"/>
      <c r="E234" s="367"/>
      <c r="F234" s="367"/>
      <c r="G234" s="367"/>
      <c r="H234" s="367"/>
      <c r="I234" s="367"/>
      <c r="J234" s="149" t="s">
        <v>415</v>
      </c>
      <c r="K234" s="368"/>
      <c r="L234" s="368"/>
      <c r="M234" s="368"/>
      <c r="N234" s="368"/>
      <c r="O234" s="368"/>
      <c r="P234" s="369" t="s">
        <v>27</v>
      </c>
      <c r="Q234" s="369"/>
      <c r="R234" s="369"/>
      <c r="S234" s="369"/>
      <c r="T234" s="369"/>
      <c r="U234" s="369"/>
      <c r="V234" s="369"/>
      <c r="W234" s="369"/>
      <c r="X234" s="369"/>
      <c r="Y234" s="370" t="s">
        <v>413</v>
      </c>
      <c r="Z234" s="371"/>
      <c r="AA234" s="371"/>
      <c r="AB234" s="371"/>
      <c r="AC234" s="149" t="s">
        <v>454</v>
      </c>
      <c r="AD234" s="149"/>
      <c r="AE234" s="149"/>
      <c r="AF234" s="149"/>
      <c r="AG234" s="149"/>
      <c r="AH234" s="370" t="s">
        <v>379</v>
      </c>
      <c r="AI234" s="367"/>
      <c r="AJ234" s="367"/>
      <c r="AK234" s="367"/>
      <c r="AL234" s="367" t="s">
        <v>21</v>
      </c>
      <c r="AM234" s="367"/>
      <c r="AN234" s="367"/>
      <c r="AO234" s="372"/>
      <c r="AP234" s="373" t="s">
        <v>416</v>
      </c>
      <c r="AQ234" s="373"/>
      <c r="AR234" s="373"/>
      <c r="AS234" s="373"/>
      <c r="AT234" s="373"/>
      <c r="AU234" s="373"/>
      <c r="AV234" s="373"/>
      <c r="AW234" s="373"/>
      <c r="AX234" s="373"/>
    </row>
    <row r="235" spans="1:50" ht="26.25" customHeight="1">
      <c r="A235" s="1060">
        <v>1</v>
      </c>
      <c r="B235" s="1060">
        <v>1</v>
      </c>
      <c r="C235" s="364" t="s">
        <v>687</v>
      </c>
      <c r="D235" s="350"/>
      <c r="E235" s="350"/>
      <c r="F235" s="350"/>
      <c r="G235" s="350"/>
      <c r="H235" s="350"/>
      <c r="I235" s="350"/>
      <c r="J235" s="351" t="s">
        <v>555</v>
      </c>
      <c r="K235" s="352"/>
      <c r="L235" s="352"/>
      <c r="M235" s="352"/>
      <c r="N235" s="352"/>
      <c r="O235" s="352"/>
      <c r="P235" s="365" t="s">
        <v>677</v>
      </c>
      <c r="Q235" s="353"/>
      <c r="R235" s="353"/>
      <c r="S235" s="353"/>
      <c r="T235" s="353"/>
      <c r="U235" s="353"/>
      <c r="V235" s="353"/>
      <c r="W235" s="353"/>
      <c r="X235" s="353"/>
      <c r="Y235" s="354">
        <v>2</v>
      </c>
      <c r="Z235" s="355"/>
      <c r="AA235" s="355"/>
      <c r="AB235" s="356"/>
      <c r="AC235" s="357" t="s">
        <v>196</v>
      </c>
      <c r="AD235" s="357"/>
      <c r="AE235" s="357"/>
      <c r="AF235" s="357"/>
      <c r="AG235" s="357"/>
      <c r="AH235" s="358" t="s">
        <v>555</v>
      </c>
      <c r="AI235" s="359"/>
      <c r="AJ235" s="359"/>
      <c r="AK235" s="359"/>
      <c r="AL235" s="360" t="s">
        <v>555</v>
      </c>
      <c r="AM235" s="361"/>
      <c r="AN235" s="361"/>
      <c r="AO235" s="362"/>
      <c r="AP235" s="363" t="s">
        <v>607</v>
      </c>
      <c r="AQ235" s="363"/>
      <c r="AR235" s="363"/>
      <c r="AS235" s="363"/>
      <c r="AT235" s="363"/>
      <c r="AU235" s="363"/>
      <c r="AV235" s="363"/>
      <c r="AW235" s="363"/>
      <c r="AX235" s="363"/>
    </row>
    <row r="236" spans="1:50" ht="26.25" hidden="1" customHeight="1">
      <c r="A236" s="1060">
        <v>2</v>
      </c>
      <c r="B236" s="1060">
        <v>1</v>
      </c>
      <c r="C236" s="364"/>
      <c r="D236" s="350"/>
      <c r="E236" s="350"/>
      <c r="F236" s="350"/>
      <c r="G236" s="350"/>
      <c r="H236" s="350"/>
      <c r="I236" s="350"/>
      <c r="J236" s="351"/>
      <c r="K236" s="352"/>
      <c r="L236" s="352"/>
      <c r="M236" s="352"/>
      <c r="N236" s="352"/>
      <c r="O236" s="352"/>
      <c r="P236" s="365"/>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hidden="1" customHeight="1">
      <c r="A237" s="1060">
        <v>3</v>
      </c>
      <c r="B237" s="1060">
        <v>1</v>
      </c>
      <c r="C237" s="364"/>
      <c r="D237" s="350"/>
      <c r="E237" s="350"/>
      <c r="F237" s="350"/>
      <c r="G237" s="350"/>
      <c r="H237" s="350"/>
      <c r="I237" s="350"/>
      <c r="J237" s="351"/>
      <c r="K237" s="352"/>
      <c r="L237" s="352"/>
      <c r="M237" s="352"/>
      <c r="N237" s="352"/>
      <c r="O237" s="352"/>
      <c r="P237" s="365"/>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hidden="1" customHeight="1">
      <c r="A238" s="1060">
        <v>4</v>
      </c>
      <c r="B238" s="1060">
        <v>1</v>
      </c>
      <c r="C238" s="364"/>
      <c r="D238" s="350"/>
      <c r="E238" s="350"/>
      <c r="F238" s="350"/>
      <c r="G238" s="350"/>
      <c r="H238" s="350"/>
      <c r="I238" s="350"/>
      <c r="J238" s="351"/>
      <c r="K238" s="352"/>
      <c r="L238" s="352"/>
      <c r="M238" s="352"/>
      <c r="N238" s="352"/>
      <c r="O238" s="352"/>
      <c r="P238" s="365"/>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hidden="1" customHeight="1">
      <c r="A239" s="1060">
        <v>5</v>
      </c>
      <c r="B239" s="1060">
        <v>1</v>
      </c>
      <c r="C239" s="364"/>
      <c r="D239" s="350"/>
      <c r="E239" s="350"/>
      <c r="F239" s="350"/>
      <c r="G239" s="350"/>
      <c r="H239" s="350"/>
      <c r="I239" s="350"/>
      <c r="J239" s="351"/>
      <c r="K239" s="352"/>
      <c r="L239" s="352"/>
      <c r="M239" s="352"/>
      <c r="N239" s="352"/>
      <c r="O239" s="352"/>
      <c r="P239" s="365"/>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hidden="1" customHeight="1">
      <c r="A240" s="1060">
        <v>6</v>
      </c>
      <c r="B240" s="1060">
        <v>1</v>
      </c>
      <c r="C240" s="364"/>
      <c r="D240" s="350"/>
      <c r="E240" s="350"/>
      <c r="F240" s="350"/>
      <c r="G240" s="350"/>
      <c r="H240" s="350"/>
      <c r="I240" s="350"/>
      <c r="J240" s="351"/>
      <c r="K240" s="352"/>
      <c r="L240" s="352"/>
      <c r="M240" s="352"/>
      <c r="N240" s="352"/>
      <c r="O240" s="352"/>
      <c r="P240" s="365"/>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hidden="1" customHeight="1">
      <c r="A241" s="1060">
        <v>7</v>
      </c>
      <c r="B241" s="1060">
        <v>1</v>
      </c>
      <c r="C241" s="364"/>
      <c r="D241" s="350"/>
      <c r="E241" s="350"/>
      <c r="F241" s="350"/>
      <c r="G241" s="350"/>
      <c r="H241" s="350"/>
      <c r="I241" s="350"/>
      <c r="J241" s="351"/>
      <c r="K241" s="352"/>
      <c r="L241" s="352"/>
      <c r="M241" s="352"/>
      <c r="N241" s="352"/>
      <c r="O241" s="352"/>
      <c r="P241" s="365"/>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hidden="1" customHeight="1">
      <c r="A242" s="1060">
        <v>8</v>
      </c>
      <c r="B242" s="1060">
        <v>1</v>
      </c>
      <c r="C242" s="364"/>
      <c r="D242" s="350"/>
      <c r="E242" s="350"/>
      <c r="F242" s="350"/>
      <c r="G242" s="350"/>
      <c r="H242" s="350"/>
      <c r="I242" s="350"/>
      <c r="J242" s="351"/>
      <c r="K242" s="352"/>
      <c r="L242" s="352"/>
      <c r="M242" s="352"/>
      <c r="N242" s="352"/>
      <c r="O242" s="352"/>
      <c r="P242" s="365"/>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hidden="1" customHeight="1">
      <c r="A243" s="1060">
        <v>9</v>
      </c>
      <c r="B243" s="1060">
        <v>1</v>
      </c>
      <c r="C243" s="364"/>
      <c r="D243" s="350"/>
      <c r="E243" s="350"/>
      <c r="F243" s="350"/>
      <c r="G243" s="350"/>
      <c r="H243" s="350"/>
      <c r="I243" s="350"/>
      <c r="J243" s="351"/>
      <c r="K243" s="352"/>
      <c r="L243" s="352"/>
      <c r="M243" s="352"/>
      <c r="N243" s="352"/>
      <c r="O243" s="352"/>
      <c r="P243" s="365"/>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hidden="1" customHeight="1">
      <c r="A244" s="1060">
        <v>10</v>
      </c>
      <c r="B244" s="1060">
        <v>1</v>
      </c>
      <c r="C244" s="364"/>
      <c r="D244" s="350"/>
      <c r="E244" s="350"/>
      <c r="F244" s="350"/>
      <c r="G244" s="350"/>
      <c r="H244" s="350"/>
      <c r="I244" s="350"/>
      <c r="J244" s="351"/>
      <c r="K244" s="352"/>
      <c r="L244" s="352"/>
      <c r="M244" s="352"/>
      <c r="N244" s="352"/>
      <c r="O244" s="352"/>
      <c r="P244" s="365"/>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hidden="1" customHeight="1">
      <c r="A245" s="1060">
        <v>11</v>
      </c>
      <c r="B245" s="106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hidden="1" customHeight="1">
      <c r="A246" s="1060">
        <v>12</v>
      </c>
      <c r="B246" s="106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hidden="1" customHeight="1">
      <c r="A247" s="1060">
        <v>13</v>
      </c>
      <c r="B247" s="106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hidden="1" customHeight="1">
      <c r="A248" s="1060">
        <v>14</v>
      </c>
      <c r="B248" s="106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hidden="1" customHeight="1">
      <c r="A249" s="1060">
        <v>15</v>
      </c>
      <c r="B249" s="106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hidden="1" customHeight="1">
      <c r="A250" s="1060">
        <v>16</v>
      </c>
      <c r="B250" s="106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hidden="1" customHeight="1">
      <c r="A251" s="1060">
        <v>17</v>
      </c>
      <c r="B251" s="106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hidden="1" customHeight="1">
      <c r="A252" s="1060">
        <v>18</v>
      </c>
      <c r="B252" s="106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hidden="1" customHeight="1">
      <c r="A253" s="1060">
        <v>19</v>
      </c>
      <c r="B253" s="106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hidden="1" customHeight="1">
      <c r="A254" s="1060">
        <v>20</v>
      </c>
      <c r="B254" s="106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hidden="1" customHeight="1">
      <c r="A255" s="1060">
        <v>21</v>
      </c>
      <c r="B255" s="106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hidden="1" customHeight="1">
      <c r="A256" s="1060">
        <v>22</v>
      </c>
      <c r="B256" s="106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hidden="1" customHeight="1">
      <c r="A257" s="1060">
        <v>23</v>
      </c>
      <c r="B257" s="106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hidden="1" customHeight="1">
      <c r="A258" s="1060">
        <v>24</v>
      </c>
      <c r="B258" s="106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hidden="1" customHeight="1">
      <c r="A259" s="1060">
        <v>25</v>
      </c>
      <c r="B259" s="106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hidden="1" customHeight="1">
      <c r="A260" s="1060">
        <v>26</v>
      </c>
      <c r="B260" s="106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hidden="1" customHeight="1">
      <c r="A261" s="1060">
        <v>27</v>
      </c>
      <c r="B261" s="106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hidden="1" customHeight="1">
      <c r="A262" s="1060">
        <v>28</v>
      </c>
      <c r="B262" s="106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hidden="1" customHeight="1">
      <c r="A263" s="1060">
        <v>29</v>
      </c>
      <c r="B263" s="106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hidden="1" customHeight="1">
      <c r="A264" s="1060">
        <v>30</v>
      </c>
      <c r="B264" s="106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7"/>
      <c r="B267" s="367"/>
      <c r="C267" s="367" t="s">
        <v>26</v>
      </c>
      <c r="D267" s="367"/>
      <c r="E267" s="367"/>
      <c r="F267" s="367"/>
      <c r="G267" s="367"/>
      <c r="H267" s="367"/>
      <c r="I267" s="367"/>
      <c r="J267" s="149" t="s">
        <v>415</v>
      </c>
      <c r="K267" s="368"/>
      <c r="L267" s="368"/>
      <c r="M267" s="368"/>
      <c r="N267" s="368"/>
      <c r="O267" s="368"/>
      <c r="P267" s="369" t="s">
        <v>27</v>
      </c>
      <c r="Q267" s="369"/>
      <c r="R267" s="369"/>
      <c r="S267" s="369"/>
      <c r="T267" s="369"/>
      <c r="U267" s="369"/>
      <c r="V267" s="369"/>
      <c r="W267" s="369"/>
      <c r="X267" s="369"/>
      <c r="Y267" s="370" t="s">
        <v>413</v>
      </c>
      <c r="Z267" s="371"/>
      <c r="AA267" s="371"/>
      <c r="AB267" s="371"/>
      <c r="AC267" s="149" t="s">
        <v>454</v>
      </c>
      <c r="AD267" s="149"/>
      <c r="AE267" s="149"/>
      <c r="AF267" s="149"/>
      <c r="AG267" s="149"/>
      <c r="AH267" s="370" t="s">
        <v>379</v>
      </c>
      <c r="AI267" s="367"/>
      <c r="AJ267" s="367"/>
      <c r="AK267" s="367"/>
      <c r="AL267" s="367" t="s">
        <v>21</v>
      </c>
      <c r="AM267" s="367"/>
      <c r="AN267" s="367"/>
      <c r="AO267" s="372"/>
      <c r="AP267" s="373" t="s">
        <v>416</v>
      </c>
      <c r="AQ267" s="373"/>
      <c r="AR267" s="373"/>
      <c r="AS267" s="373"/>
      <c r="AT267" s="373"/>
      <c r="AU267" s="373"/>
      <c r="AV267" s="373"/>
      <c r="AW267" s="373"/>
      <c r="AX267" s="373"/>
    </row>
    <row r="268" spans="1:50" ht="26.25" customHeight="1">
      <c r="A268" s="1060">
        <v>1</v>
      </c>
      <c r="B268" s="1060">
        <v>1</v>
      </c>
      <c r="C268" s="364" t="s">
        <v>770</v>
      </c>
      <c r="D268" s="350"/>
      <c r="E268" s="350"/>
      <c r="F268" s="350"/>
      <c r="G268" s="350"/>
      <c r="H268" s="350"/>
      <c r="I268" s="350"/>
      <c r="J268" s="351">
        <v>2010001034952</v>
      </c>
      <c r="K268" s="352"/>
      <c r="L268" s="352"/>
      <c r="M268" s="352"/>
      <c r="N268" s="352"/>
      <c r="O268" s="352"/>
      <c r="P268" s="365" t="s">
        <v>771</v>
      </c>
      <c r="Q268" s="353"/>
      <c r="R268" s="353"/>
      <c r="S268" s="353"/>
      <c r="T268" s="353"/>
      <c r="U268" s="353"/>
      <c r="V268" s="353"/>
      <c r="W268" s="353"/>
      <c r="X268" s="353"/>
      <c r="Y268" s="354">
        <v>0.1</v>
      </c>
      <c r="Z268" s="355"/>
      <c r="AA268" s="355"/>
      <c r="AB268" s="356"/>
      <c r="AC268" s="357" t="s">
        <v>492</v>
      </c>
      <c r="AD268" s="357"/>
      <c r="AE268" s="357"/>
      <c r="AF268" s="357"/>
      <c r="AG268" s="357"/>
      <c r="AH268" s="358" t="s">
        <v>555</v>
      </c>
      <c r="AI268" s="359"/>
      <c r="AJ268" s="359"/>
      <c r="AK268" s="359"/>
      <c r="AL268" s="360" t="s">
        <v>555</v>
      </c>
      <c r="AM268" s="361"/>
      <c r="AN268" s="361"/>
      <c r="AO268" s="362"/>
      <c r="AP268" s="363" t="s">
        <v>607</v>
      </c>
      <c r="AQ268" s="363"/>
      <c r="AR268" s="363"/>
      <c r="AS268" s="363"/>
      <c r="AT268" s="363"/>
      <c r="AU268" s="363"/>
      <c r="AV268" s="363"/>
      <c r="AW268" s="363"/>
      <c r="AX268" s="363"/>
    </row>
    <row r="269" spans="1:50" ht="26.25" customHeight="1">
      <c r="A269" s="1060">
        <v>2</v>
      </c>
      <c r="B269" s="1060">
        <v>1</v>
      </c>
      <c r="C269" s="364" t="s">
        <v>764</v>
      </c>
      <c r="D269" s="350"/>
      <c r="E269" s="350"/>
      <c r="F269" s="350"/>
      <c r="G269" s="350"/>
      <c r="H269" s="350"/>
      <c r="I269" s="350"/>
      <c r="J269" s="351">
        <v>7010001028000</v>
      </c>
      <c r="K269" s="352"/>
      <c r="L269" s="352"/>
      <c r="M269" s="352"/>
      <c r="N269" s="352"/>
      <c r="O269" s="352"/>
      <c r="P269" s="365" t="s">
        <v>771</v>
      </c>
      <c r="Q269" s="353"/>
      <c r="R269" s="353"/>
      <c r="S269" s="353"/>
      <c r="T269" s="353"/>
      <c r="U269" s="353"/>
      <c r="V269" s="353"/>
      <c r="W269" s="353"/>
      <c r="X269" s="353"/>
      <c r="Y269" s="354">
        <v>0</v>
      </c>
      <c r="Z269" s="355"/>
      <c r="AA269" s="355"/>
      <c r="AB269" s="356"/>
      <c r="AC269" s="357" t="s">
        <v>492</v>
      </c>
      <c r="AD269" s="357"/>
      <c r="AE269" s="357"/>
      <c r="AF269" s="357"/>
      <c r="AG269" s="357"/>
      <c r="AH269" s="358" t="s">
        <v>555</v>
      </c>
      <c r="AI269" s="359"/>
      <c r="AJ269" s="359"/>
      <c r="AK269" s="359"/>
      <c r="AL269" s="360" t="s">
        <v>555</v>
      </c>
      <c r="AM269" s="361"/>
      <c r="AN269" s="361"/>
      <c r="AO269" s="362"/>
      <c r="AP269" s="363" t="s">
        <v>607</v>
      </c>
      <c r="AQ269" s="363"/>
      <c r="AR269" s="363"/>
      <c r="AS269" s="363"/>
      <c r="AT269" s="363"/>
      <c r="AU269" s="363"/>
      <c r="AV269" s="363"/>
      <c r="AW269" s="363"/>
      <c r="AX269" s="363"/>
    </row>
    <row r="270" spans="1:50" ht="26.25" customHeight="1">
      <c r="A270" s="1060">
        <v>3</v>
      </c>
      <c r="B270" s="1060">
        <v>1</v>
      </c>
      <c r="C270" s="364" t="s">
        <v>765</v>
      </c>
      <c r="D270" s="350"/>
      <c r="E270" s="350"/>
      <c r="F270" s="350"/>
      <c r="G270" s="350"/>
      <c r="H270" s="350"/>
      <c r="I270" s="350"/>
      <c r="J270" s="351">
        <v>6011101030094</v>
      </c>
      <c r="K270" s="352"/>
      <c r="L270" s="352"/>
      <c r="M270" s="352"/>
      <c r="N270" s="352"/>
      <c r="O270" s="352"/>
      <c r="P270" s="365" t="s">
        <v>721</v>
      </c>
      <c r="Q270" s="353"/>
      <c r="R270" s="353"/>
      <c r="S270" s="353"/>
      <c r="T270" s="353"/>
      <c r="U270" s="353"/>
      <c r="V270" s="353"/>
      <c r="W270" s="353"/>
      <c r="X270" s="353"/>
      <c r="Y270" s="354">
        <v>0</v>
      </c>
      <c r="Z270" s="355"/>
      <c r="AA270" s="355"/>
      <c r="AB270" s="356"/>
      <c r="AC270" s="357" t="s">
        <v>492</v>
      </c>
      <c r="AD270" s="357"/>
      <c r="AE270" s="357"/>
      <c r="AF270" s="357"/>
      <c r="AG270" s="357"/>
      <c r="AH270" s="358" t="s">
        <v>555</v>
      </c>
      <c r="AI270" s="359"/>
      <c r="AJ270" s="359"/>
      <c r="AK270" s="359"/>
      <c r="AL270" s="360" t="s">
        <v>555</v>
      </c>
      <c r="AM270" s="361"/>
      <c r="AN270" s="361"/>
      <c r="AO270" s="362"/>
      <c r="AP270" s="363" t="s">
        <v>607</v>
      </c>
      <c r="AQ270" s="363"/>
      <c r="AR270" s="363"/>
      <c r="AS270" s="363"/>
      <c r="AT270" s="363"/>
      <c r="AU270" s="363"/>
      <c r="AV270" s="363"/>
      <c r="AW270" s="363"/>
      <c r="AX270" s="363"/>
    </row>
    <row r="271" spans="1:50" ht="26.25" customHeight="1">
      <c r="A271" s="1060">
        <v>4</v>
      </c>
      <c r="B271" s="1060">
        <v>1</v>
      </c>
      <c r="C271" s="364" t="s">
        <v>766</v>
      </c>
      <c r="D271" s="350"/>
      <c r="E271" s="350"/>
      <c r="F271" s="350"/>
      <c r="G271" s="350"/>
      <c r="H271" s="350"/>
      <c r="I271" s="350"/>
      <c r="J271" s="351">
        <v>7010001016830</v>
      </c>
      <c r="K271" s="352"/>
      <c r="L271" s="352"/>
      <c r="M271" s="352"/>
      <c r="N271" s="352"/>
      <c r="O271" s="352"/>
      <c r="P271" s="365" t="s">
        <v>771</v>
      </c>
      <c r="Q271" s="353"/>
      <c r="R271" s="353"/>
      <c r="S271" s="353"/>
      <c r="T271" s="353"/>
      <c r="U271" s="353"/>
      <c r="V271" s="353"/>
      <c r="W271" s="353"/>
      <c r="X271" s="353"/>
      <c r="Y271" s="354">
        <v>0</v>
      </c>
      <c r="Z271" s="355"/>
      <c r="AA271" s="355"/>
      <c r="AB271" s="356"/>
      <c r="AC271" s="357" t="s">
        <v>492</v>
      </c>
      <c r="AD271" s="357"/>
      <c r="AE271" s="357"/>
      <c r="AF271" s="357"/>
      <c r="AG271" s="357"/>
      <c r="AH271" s="358" t="s">
        <v>555</v>
      </c>
      <c r="AI271" s="359"/>
      <c r="AJ271" s="359"/>
      <c r="AK271" s="359"/>
      <c r="AL271" s="360" t="s">
        <v>555</v>
      </c>
      <c r="AM271" s="361"/>
      <c r="AN271" s="361"/>
      <c r="AO271" s="362"/>
      <c r="AP271" s="363" t="s">
        <v>607</v>
      </c>
      <c r="AQ271" s="363"/>
      <c r="AR271" s="363"/>
      <c r="AS271" s="363"/>
      <c r="AT271" s="363"/>
      <c r="AU271" s="363"/>
      <c r="AV271" s="363"/>
      <c r="AW271" s="363"/>
      <c r="AX271" s="363"/>
    </row>
    <row r="272" spans="1:50" ht="26.25" customHeight="1">
      <c r="A272" s="1060">
        <v>5</v>
      </c>
      <c r="B272" s="1060">
        <v>1</v>
      </c>
      <c r="C272" s="364" t="s">
        <v>767</v>
      </c>
      <c r="D272" s="350"/>
      <c r="E272" s="350"/>
      <c r="F272" s="350"/>
      <c r="G272" s="350"/>
      <c r="H272" s="350"/>
      <c r="I272" s="350"/>
      <c r="J272" s="351">
        <v>8010001036398</v>
      </c>
      <c r="K272" s="352"/>
      <c r="L272" s="352"/>
      <c r="M272" s="352"/>
      <c r="N272" s="352"/>
      <c r="O272" s="352"/>
      <c r="P272" s="365" t="s">
        <v>721</v>
      </c>
      <c r="Q272" s="353"/>
      <c r="R272" s="353"/>
      <c r="S272" s="353"/>
      <c r="T272" s="353"/>
      <c r="U272" s="353"/>
      <c r="V272" s="353"/>
      <c r="W272" s="353"/>
      <c r="X272" s="353"/>
      <c r="Y272" s="354">
        <v>0</v>
      </c>
      <c r="Z272" s="355"/>
      <c r="AA272" s="355"/>
      <c r="AB272" s="356"/>
      <c r="AC272" s="357" t="s">
        <v>492</v>
      </c>
      <c r="AD272" s="357"/>
      <c r="AE272" s="357"/>
      <c r="AF272" s="357"/>
      <c r="AG272" s="357"/>
      <c r="AH272" s="358" t="s">
        <v>555</v>
      </c>
      <c r="AI272" s="359"/>
      <c r="AJ272" s="359"/>
      <c r="AK272" s="359"/>
      <c r="AL272" s="360" t="s">
        <v>555</v>
      </c>
      <c r="AM272" s="361"/>
      <c r="AN272" s="361"/>
      <c r="AO272" s="362"/>
      <c r="AP272" s="363" t="s">
        <v>607</v>
      </c>
      <c r="AQ272" s="363"/>
      <c r="AR272" s="363"/>
      <c r="AS272" s="363"/>
      <c r="AT272" s="363"/>
      <c r="AU272" s="363"/>
      <c r="AV272" s="363"/>
      <c r="AW272" s="363"/>
      <c r="AX272" s="363"/>
    </row>
    <row r="273" spans="1:50" ht="26.25" hidden="1" customHeight="1">
      <c r="A273" s="1060">
        <v>6</v>
      </c>
      <c r="B273" s="106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hidden="1" customHeight="1">
      <c r="A274" s="1060">
        <v>7</v>
      </c>
      <c r="B274" s="106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hidden="1" customHeight="1">
      <c r="A275" s="1060">
        <v>8</v>
      </c>
      <c r="B275" s="106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hidden="1" customHeight="1">
      <c r="A276" s="1060">
        <v>9</v>
      </c>
      <c r="B276" s="106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hidden="1" customHeight="1">
      <c r="A277" s="1060">
        <v>10</v>
      </c>
      <c r="B277" s="106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hidden="1" customHeight="1">
      <c r="A278" s="1060">
        <v>11</v>
      </c>
      <c r="B278" s="106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hidden="1" customHeight="1">
      <c r="A279" s="1060">
        <v>12</v>
      </c>
      <c r="B279" s="106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hidden="1" customHeight="1">
      <c r="A280" s="1060">
        <v>13</v>
      </c>
      <c r="B280" s="106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hidden="1" customHeight="1">
      <c r="A281" s="1060">
        <v>14</v>
      </c>
      <c r="B281" s="106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hidden="1" customHeight="1">
      <c r="A282" s="1060">
        <v>15</v>
      </c>
      <c r="B282" s="106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hidden="1" customHeight="1">
      <c r="A283" s="1060">
        <v>16</v>
      </c>
      <c r="B283" s="106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hidden="1" customHeight="1">
      <c r="A284" s="1060">
        <v>17</v>
      </c>
      <c r="B284" s="106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hidden="1" customHeight="1">
      <c r="A285" s="1060">
        <v>18</v>
      </c>
      <c r="B285" s="106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hidden="1" customHeight="1">
      <c r="A286" s="1060">
        <v>19</v>
      </c>
      <c r="B286" s="106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hidden="1" customHeight="1">
      <c r="A287" s="1060">
        <v>20</v>
      </c>
      <c r="B287" s="106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hidden="1" customHeight="1">
      <c r="A288" s="1060">
        <v>21</v>
      </c>
      <c r="B288" s="106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hidden="1" customHeight="1">
      <c r="A289" s="1060">
        <v>22</v>
      </c>
      <c r="B289" s="106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hidden="1" customHeight="1">
      <c r="A290" s="1060">
        <v>23</v>
      </c>
      <c r="B290" s="106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hidden="1" customHeight="1">
      <c r="A291" s="1060">
        <v>24</v>
      </c>
      <c r="B291" s="106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hidden="1" customHeight="1">
      <c r="A292" s="1060">
        <v>25</v>
      </c>
      <c r="B292" s="106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hidden="1" customHeight="1">
      <c r="A293" s="1060">
        <v>26</v>
      </c>
      <c r="B293" s="106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hidden="1" customHeight="1">
      <c r="A294" s="1060">
        <v>27</v>
      </c>
      <c r="B294" s="106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hidden="1" customHeight="1">
      <c r="A295" s="1060">
        <v>28</v>
      </c>
      <c r="B295" s="106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hidden="1" customHeight="1">
      <c r="A296" s="1060">
        <v>29</v>
      </c>
      <c r="B296" s="106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hidden="1" customHeight="1">
      <c r="A297" s="1060">
        <v>30</v>
      </c>
      <c r="B297" s="106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7"/>
      <c r="B300" s="367"/>
      <c r="C300" s="367" t="s">
        <v>26</v>
      </c>
      <c r="D300" s="367"/>
      <c r="E300" s="367"/>
      <c r="F300" s="367"/>
      <c r="G300" s="367"/>
      <c r="H300" s="367"/>
      <c r="I300" s="367"/>
      <c r="J300" s="149" t="s">
        <v>415</v>
      </c>
      <c r="K300" s="368"/>
      <c r="L300" s="368"/>
      <c r="M300" s="368"/>
      <c r="N300" s="368"/>
      <c r="O300" s="368"/>
      <c r="P300" s="369" t="s">
        <v>27</v>
      </c>
      <c r="Q300" s="369"/>
      <c r="R300" s="369"/>
      <c r="S300" s="369"/>
      <c r="T300" s="369"/>
      <c r="U300" s="369"/>
      <c r="V300" s="369"/>
      <c r="W300" s="369"/>
      <c r="X300" s="369"/>
      <c r="Y300" s="370" t="s">
        <v>413</v>
      </c>
      <c r="Z300" s="371"/>
      <c r="AA300" s="371"/>
      <c r="AB300" s="371"/>
      <c r="AC300" s="149" t="s">
        <v>454</v>
      </c>
      <c r="AD300" s="149"/>
      <c r="AE300" s="149"/>
      <c r="AF300" s="149"/>
      <c r="AG300" s="149"/>
      <c r="AH300" s="370" t="s">
        <v>379</v>
      </c>
      <c r="AI300" s="367"/>
      <c r="AJ300" s="367"/>
      <c r="AK300" s="367"/>
      <c r="AL300" s="367" t="s">
        <v>21</v>
      </c>
      <c r="AM300" s="367"/>
      <c r="AN300" s="367"/>
      <c r="AO300" s="372"/>
      <c r="AP300" s="373" t="s">
        <v>416</v>
      </c>
      <c r="AQ300" s="373"/>
      <c r="AR300" s="373"/>
      <c r="AS300" s="373"/>
      <c r="AT300" s="373"/>
      <c r="AU300" s="373"/>
      <c r="AV300" s="373"/>
      <c r="AW300" s="373"/>
      <c r="AX300" s="373"/>
    </row>
    <row r="301" spans="1:50" ht="26.25" customHeight="1">
      <c r="A301" s="1060">
        <v>1</v>
      </c>
      <c r="B301" s="1060">
        <v>1</v>
      </c>
      <c r="C301" s="364" t="s">
        <v>773</v>
      </c>
      <c r="D301" s="350"/>
      <c r="E301" s="350"/>
      <c r="F301" s="350"/>
      <c r="G301" s="350"/>
      <c r="H301" s="350"/>
      <c r="I301" s="350"/>
      <c r="J301" s="351">
        <v>4011101013737</v>
      </c>
      <c r="K301" s="352"/>
      <c r="L301" s="352"/>
      <c r="M301" s="352"/>
      <c r="N301" s="352"/>
      <c r="O301" s="352"/>
      <c r="P301" s="365" t="s">
        <v>774</v>
      </c>
      <c r="Q301" s="353"/>
      <c r="R301" s="353"/>
      <c r="S301" s="353"/>
      <c r="T301" s="353"/>
      <c r="U301" s="353"/>
      <c r="V301" s="353"/>
      <c r="W301" s="353"/>
      <c r="X301" s="353"/>
      <c r="Y301" s="354">
        <v>0.2</v>
      </c>
      <c r="Z301" s="355"/>
      <c r="AA301" s="355"/>
      <c r="AB301" s="356"/>
      <c r="AC301" s="357" t="s">
        <v>492</v>
      </c>
      <c r="AD301" s="357"/>
      <c r="AE301" s="357"/>
      <c r="AF301" s="357"/>
      <c r="AG301" s="357"/>
      <c r="AH301" s="358" t="s">
        <v>555</v>
      </c>
      <c r="AI301" s="359"/>
      <c r="AJ301" s="359"/>
      <c r="AK301" s="359"/>
      <c r="AL301" s="360" t="s">
        <v>555</v>
      </c>
      <c r="AM301" s="361"/>
      <c r="AN301" s="361"/>
      <c r="AO301" s="362"/>
      <c r="AP301" s="363" t="s">
        <v>607</v>
      </c>
      <c r="AQ301" s="363"/>
      <c r="AR301" s="363"/>
      <c r="AS301" s="363"/>
      <c r="AT301" s="363"/>
      <c r="AU301" s="363"/>
      <c r="AV301" s="363"/>
      <c r="AW301" s="363"/>
      <c r="AX301" s="363"/>
    </row>
    <row r="302" spans="1:50" ht="45" customHeight="1">
      <c r="A302" s="1060">
        <v>2</v>
      </c>
      <c r="B302" s="1060">
        <v>1</v>
      </c>
      <c r="C302" s="364" t="s">
        <v>776</v>
      </c>
      <c r="D302" s="350"/>
      <c r="E302" s="350"/>
      <c r="F302" s="350"/>
      <c r="G302" s="350"/>
      <c r="H302" s="350"/>
      <c r="I302" s="350"/>
      <c r="J302" s="351">
        <v>5013301022046</v>
      </c>
      <c r="K302" s="352"/>
      <c r="L302" s="352"/>
      <c r="M302" s="352"/>
      <c r="N302" s="352"/>
      <c r="O302" s="352"/>
      <c r="P302" s="365" t="s">
        <v>775</v>
      </c>
      <c r="Q302" s="353"/>
      <c r="R302" s="353"/>
      <c r="S302" s="353"/>
      <c r="T302" s="353"/>
      <c r="U302" s="353"/>
      <c r="V302" s="353"/>
      <c r="W302" s="353"/>
      <c r="X302" s="353"/>
      <c r="Y302" s="354">
        <v>0.1</v>
      </c>
      <c r="Z302" s="355"/>
      <c r="AA302" s="355"/>
      <c r="AB302" s="356"/>
      <c r="AC302" s="357" t="s">
        <v>492</v>
      </c>
      <c r="AD302" s="357"/>
      <c r="AE302" s="357"/>
      <c r="AF302" s="357"/>
      <c r="AG302" s="357"/>
      <c r="AH302" s="358" t="s">
        <v>555</v>
      </c>
      <c r="AI302" s="359"/>
      <c r="AJ302" s="359"/>
      <c r="AK302" s="359"/>
      <c r="AL302" s="360" t="s">
        <v>555</v>
      </c>
      <c r="AM302" s="361"/>
      <c r="AN302" s="361"/>
      <c r="AO302" s="362"/>
      <c r="AP302" s="363" t="s">
        <v>607</v>
      </c>
      <c r="AQ302" s="363"/>
      <c r="AR302" s="363"/>
      <c r="AS302" s="363"/>
      <c r="AT302" s="363"/>
      <c r="AU302" s="363"/>
      <c r="AV302" s="363"/>
      <c r="AW302" s="363"/>
      <c r="AX302" s="363"/>
    </row>
    <row r="303" spans="1:50" ht="26.25" customHeight="1">
      <c r="A303" s="1060">
        <v>3</v>
      </c>
      <c r="B303" s="1060">
        <v>1</v>
      </c>
      <c r="C303" s="364" t="s">
        <v>777</v>
      </c>
      <c r="D303" s="350"/>
      <c r="E303" s="350"/>
      <c r="F303" s="350"/>
      <c r="G303" s="350"/>
      <c r="H303" s="350"/>
      <c r="I303" s="350"/>
      <c r="J303" s="351">
        <v>8011101000657</v>
      </c>
      <c r="K303" s="352"/>
      <c r="L303" s="352"/>
      <c r="M303" s="352"/>
      <c r="N303" s="352"/>
      <c r="O303" s="352"/>
      <c r="P303" s="365" t="s">
        <v>775</v>
      </c>
      <c r="Q303" s="353"/>
      <c r="R303" s="353"/>
      <c r="S303" s="353"/>
      <c r="T303" s="353"/>
      <c r="U303" s="353"/>
      <c r="V303" s="353"/>
      <c r="W303" s="353"/>
      <c r="X303" s="353"/>
      <c r="Y303" s="354">
        <v>0.1</v>
      </c>
      <c r="Z303" s="355"/>
      <c r="AA303" s="355"/>
      <c r="AB303" s="356"/>
      <c r="AC303" s="357" t="s">
        <v>492</v>
      </c>
      <c r="AD303" s="357"/>
      <c r="AE303" s="357"/>
      <c r="AF303" s="357"/>
      <c r="AG303" s="357"/>
      <c r="AH303" s="358" t="s">
        <v>555</v>
      </c>
      <c r="AI303" s="359"/>
      <c r="AJ303" s="359"/>
      <c r="AK303" s="359"/>
      <c r="AL303" s="360" t="s">
        <v>555</v>
      </c>
      <c r="AM303" s="361"/>
      <c r="AN303" s="361"/>
      <c r="AO303" s="362"/>
      <c r="AP303" s="363" t="s">
        <v>607</v>
      </c>
      <c r="AQ303" s="363"/>
      <c r="AR303" s="363"/>
      <c r="AS303" s="363"/>
      <c r="AT303" s="363"/>
      <c r="AU303" s="363"/>
      <c r="AV303" s="363"/>
      <c r="AW303" s="363"/>
      <c r="AX303" s="363"/>
    </row>
    <row r="304" spans="1:50" ht="26.25" customHeight="1">
      <c r="A304" s="1060">
        <v>4</v>
      </c>
      <c r="B304" s="1060">
        <v>1</v>
      </c>
      <c r="C304" s="364" t="s">
        <v>778</v>
      </c>
      <c r="D304" s="350"/>
      <c r="E304" s="350"/>
      <c r="F304" s="350"/>
      <c r="G304" s="350"/>
      <c r="H304" s="350"/>
      <c r="I304" s="350"/>
      <c r="J304" s="351">
        <v>6010401029219</v>
      </c>
      <c r="K304" s="352"/>
      <c r="L304" s="352"/>
      <c r="M304" s="352"/>
      <c r="N304" s="352"/>
      <c r="O304" s="352"/>
      <c r="P304" s="365" t="s">
        <v>775</v>
      </c>
      <c r="Q304" s="353"/>
      <c r="R304" s="353"/>
      <c r="S304" s="353"/>
      <c r="T304" s="353"/>
      <c r="U304" s="353"/>
      <c r="V304" s="353"/>
      <c r="W304" s="353"/>
      <c r="X304" s="353"/>
      <c r="Y304" s="354">
        <v>0.1</v>
      </c>
      <c r="Z304" s="355"/>
      <c r="AA304" s="355"/>
      <c r="AB304" s="356"/>
      <c r="AC304" s="357" t="s">
        <v>492</v>
      </c>
      <c r="AD304" s="357"/>
      <c r="AE304" s="357"/>
      <c r="AF304" s="357"/>
      <c r="AG304" s="357"/>
      <c r="AH304" s="358" t="s">
        <v>555</v>
      </c>
      <c r="AI304" s="359"/>
      <c r="AJ304" s="359"/>
      <c r="AK304" s="359"/>
      <c r="AL304" s="360" t="s">
        <v>555</v>
      </c>
      <c r="AM304" s="361"/>
      <c r="AN304" s="361"/>
      <c r="AO304" s="362"/>
      <c r="AP304" s="363" t="s">
        <v>607</v>
      </c>
      <c r="AQ304" s="363"/>
      <c r="AR304" s="363"/>
      <c r="AS304" s="363"/>
      <c r="AT304" s="363"/>
      <c r="AU304" s="363"/>
      <c r="AV304" s="363"/>
      <c r="AW304" s="363"/>
      <c r="AX304" s="363"/>
    </row>
    <row r="305" spans="1:50" ht="26.25" customHeight="1">
      <c r="A305" s="1060">
        <v>5</v>
      </c>
      <c r="B305" s="1060">
        <v>1</v>
      </c>
      <c r="C305" s="364" t="s">
        <v>779</v>
      </c>
      <c r="D305" s="350"/>
      <c r="E305" s="350"/>
      <c r="F305" s="350"/>
      <c r="G305" s="350"/>
      <c r="H305" s="350"/>
      <c r="I305" s="350"/>
      <c r="J305" s="351">
        <v>1011101039842</v>
      </c>
      <c r="K305" s="352"/>
      <c r="L305" s="352"/>
      <c r="M305" s="352"/>
      <c r="N305" s="352"/>
      <c r="O305" s="352"/>
      <c r="P305" s="365" t="s">
        <v>775</v>
      </c>
      <c r="Q305" s="353"/>
      <c r="R305" s="353"/>
      <c r="S305" s="353"/>
      <c r="T305" s="353"/>
      <c r="U305" s="353"/>
      <c r="V305" s="353"/>
      <c r="W305" s="353"/>
      <c r="X305" s="353"/>
      <c r="Y305" s="354">
        <v>0.1</v>
      </c>
      <c r="Z305" s="355"/>
      <c r="AA305" s="355"/>
      <c r="AB305" s="356"/>
      <c r="AC305" s="357" t="s">
        <v>492</v>
      </c>
      <c r="AD305" s="357"/>
      <c r="AE305" s="357"/>
      <c r="AF305" s="357"/>
      <c r="AG305" s="357"/>
      <c r="AH305" s="358" t="s">
        <v>555</v>
      </c>
      <c r="AI305" s="359"/>
      <c r="AJ305" s="359"/>
      <c r="AK305" s="359"/>
      <c r="AL305" s="360" t="s">
        <v>555</v>
      </c>
      <c r="AM305" s="361"/>
      <c r="AN305" s="361"/>
      <c r="AO305" s="362"/>
      <c r="AP305" s="363" t="s">
        <v>607</v>
      </c>
      <c r="AQ305" s="363"/>
      <c r="AR305" s="363"/>
      <c r="AS305" s="363"/>
      <c r="AT305" s="363"/>
      <c r="AU305" s="363"/>
      <c r="AV305" s="363"/>
      <c r="AW305" s="363"/>
      <c r="AX305" s="363"/>
    </row>
    <row r="306" spans="1:50" ht="26.25" customHeight="1">
      <c r="A306" s="1060">
        <v>6</v>
      </c>
      <c r="B306" s="1060">
        <v>1</v>
      </c>
      <c r="C306" s="364" t="s">
        <v>780</v>
      </c>
      <c r="D306" s="350"/>
      <c r="E306" s="350"/>
      <c r="F306" s="350"/>
      <c r="G306" s="350"/>
      <c r="H306" s="350"/>
      <c r="I306" s="350"/>
      <c r="J306" s="351">
        <v>5011501013897</v>
      </c>
      <c r="K306" s="352"/>
      <c r="L306" s="352"/>
      <c r="M306" s="352"/>
      <c r="N306" s="352"/>
      <c r="O306" s="352"/>
      <c r="P306" s="365" t="s">
        <v>781</v>
      </c>
      <c r="Q306" s="353"/>
      <c r="R306" s="353"/>
      <c r="S306" s="353"/>
      <c r="T306" s="353"/>
      <c r="U306" s="353"/>
      <c r="V306" s="353"/>
      <c r="W306" s="353"/>
      <c r="X306" s="353"/>
      <c r="Y306" s="354">
        <v>0.1</v>
      </c>
      <c r="Z306" s="355"/>
      <c r="AA306" s="355"/>
      <c r="AB306" s="356"/>
      <c r="AC306" s="357" t="s">
        <v>492</v>
      </c>
      <c r="AD306" s="357"/>
      <c r="AE306" s="357"/>
      <c r="AF306" s="357"/>
      <c r="AG306" s="357"/>
      <c r="AH306" s="358" t="s">
        <v>555</v>
      </c>
      <c r="AI306" s="359"/>
      <c r="AJ306" s="359"/>
      <c r="AK306" s="359"/>
      <c r="AL306" s="360" t="s">
        <v>555</v>
      </c>
      <c r="AM306" s="361"/>
      <c r="AN306" s="361"/>
      <c r="AO306" s="362"/>
      <c r="AP306" s="363" t="s">
        <v>607</v>
      </c>
      <c r="AQ306" s="363"/>
      <c r="AR306" s="363"/>
      <c r="AS306" s="363"/>
      <c r="AT306" s="363"/>
      <c r="AU306" s="363"/>
      <c r="AV306" s="363"/>
      <c r="AW306" s="363"/>
      <c r="AX306" s="363"/>
    </row>
    <row r="307" spans="1:50" ht="26.25" customHeight="1">
      <c r="A307" s="1060">
        <v>7</v>
      </c>
      <c r="B307" s="1060">
        <v>1</v>
      </c>
      <c r="C307" s="364" t="s">
        <v>782</v>
      </c>
      <c r="D307" s="350"/>
      <c r="E307" s="350"/>
      <c r="F307" s="350"/>
      <c r="G307" s="350"/>
      <c r="H307" s="350"/>
      <c r="I307" s="350"/>
      <c r="J307" s="351">
        <v>9011001037410</v>
      </c>
      <c r="K307" s="352"/>
      <c r="L307" s="352"/>
      <c r="M307" s="352"/>
      <c r="N307" s="352"/>
      <c r="O307" s="352"/>
      <c r="P307" s="365" t="s">
        <v>775</v>
      </c>
      <c r="Q307" s="353"/>
      <c r="R307" s="353"/>
      <c r="S307" s="353"/>
      <c r="T307" s="353"/>
      <c r="U307" s="353"/>
      <c r="V307" s="353"/>
      <c r="W307" s="353"/>
      <c r="X307" s="353"/>
      <c r="Y307" s="354">
        <v>0</v>
      </c>
      <c r="Z307" s="355"/>
      <c r="AA307" s="355"/>
      <c r="AB307" s="356"/>
      <c r="AC307" s="357" t="s">
        <v>492</v>
      </c>
      <c r="AD307" s="357"/>
      <c r="AE307" s="357"/>
      <c r="AF307" s="357"/>
      <c r="AG307" s="357"/>
      <c r="AH307" s="358" t="s">
        <v>555</v>
      </c>
      <c r="AI307" s="359"/>
      <c r="AJ307" s="359"/>
      <c r="AK307" s="359"/>
      <c r="AL307" s="360" t="s">
        <v>555</v>
      </c>
      <c r="AM307" s="361"/>
      <c r="AN307" s="361"/>
      <c r="AO307" s="362"/>
      <c r="AP307" s="363" t="s">
        <v>607</v>
      </c>
      <c r="AQ307" s="363"/>
      <c r="AR307" s="363"/>
      <c r="AS307" s="363"/>
      <c r="AT307" s="363"/>
      <c r="AU307" s="363"/>
      <c r="AV307" s="363"/>
      <c r="AW307" s="363"/>
      <c r="AX307" s="363"/>
    </row>
    <row r="308" spans="1:50" ht="26.25" customHeight="1">
      <c r="A308" s="1060">
        <v>8</v>
      </c>
      <c r="B308" s="1060">
        <v>1</v>
      </c>
      <c r="C308" s="364" t="s">
        <v>783</v>
      </c>
      <c r="D308" s="350"/>
      <c r="E308" s="350"/>
      <c r="F308" s="350"/>
      <c r="G308" s="350"/>
      <c r="H308" s="350"/>
      <c r="I308" s="350"/>
      <c r="J308" s="351">
        <v>8130002022311</v>
      </c>
      <c r="K308" s="352"/>
      <c r="L308" s="352"/>
      <c r="M308" s="352"/>
      <c r="N308" s="352"/>
      <c r="O308" s="352"/>
      <c r="P308" s="365" t="s">
        <v>775</v>
      </c>
      <c r="Q308" s="353"/>
      <c r="R308" s="353"/>
      <c r="S308" s="353"/>
      <c r="T308" s="353"/>
      <c r="U308" s="353"/>
      <c r="V308" s="353"/>
      <c r="W308" s="353"/>
      <c r="X308" s="353"/>
      <c r="Y308" s="354">
        <v>0</v>
      </c>
      <c r="Z308" s="355"/>
      <c r="AA308" s="355"/>
      <c r="AB308" s="356"/>
      <c r="AC308" s="357" t="s">
        <v>492</v>
      </c>
      <c r="AD308" s="357"/>
      <c r="AE308" s="357"/>
      <c r="AF308" s="357"/>
      <c r="AG308" s="357"/>
      <c r="AH308" s="358" t="s">
        <v>555</v>
      </c>
      <c r="AI308" s="359"/>
      <c r="AJ308" s="359"/>
      <c r="AK308" s="359"/>
      <c r="AL308" s="360" t="s">
        <v>555</v>
      </c>
      <c r="AM308" s="361"/>
      <c r="AN308" s="361"/>
      <c r="AO308" s="362"/>
      <c r="AP308" s="363" t="s">
        <v>607</v>
      </c>
      <c r="AQ308" s="363"/>
      <c r="AR308" s="363"/>
      <c r="AS308" s="363"/>
      <c r="AT308" s="363"/>
      <c r="AU308" s="363"/>
      <c r="AV308" s="363"/>
      <c r="AW308" s="363"/>
      <c r="AX308" s="363"/>
    </row>
    <row r="309" spans="1:50" ht="26.25" hidden="1" customHeight="1">
      <c r="A309" s="1060">
        <v>9</v>
      </c>
      <c r="B309" s="106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hidden="1" customHeight="1">
      <c r="A310" s="1060">
        <v>10</v>
      </c>
      <c r="B310" s="106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hidden="1" customHeight="1">
      <c r="A311" s="1060">
        <v>11</v>
      </c>
      <c r="B311" s="106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hidden="1" customHeight="1">
      <c r="A312" s="1060">
        <v>12</v>
      </c>
      <c r="B312" s="106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hidden="1" customHeight="1">
      <c r="A313" s="1060">
        <v>13</v>
      </c>
      <c r="B313" s="106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hidden="1" customHeight="1">
      <c r="A314" s="1060">
        <v>14</v>
      </c>
      <c r="B314" s="106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hidden="1" customHeight="1">
      <c r="A315" s="1060">
        <v>15</v>
      </c>
      <c r="B315" s="106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hidden="1" customHeight="1">
      <c r="A316" s="1060">
        <v>16</v>
      </c>
      <c r="B316" s="106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hidden="1" customHeight="1">
      <c r="A317" s="1060">
        <v>17</v>
      </c>
      <c r="B317" s="106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hidden="1" customHeight="1">
      <c r="A318" s="1060">
        <v>18</v>
      </c>
      <c r="B318" s="106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hidden="1" customHeight="1">
      <c r="A319" s="1060">
        <v>19</v>
      </c>
      <c r="B319" s="106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hidden="1" customHeight="1">
      <c r="A320" s="1060">
        <v>20</v>
      </c>
      <c r="B320" s="106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hidden="1" customHeight="1">
      <c r="A321" s="1060">
        <v>21</v>
      </c>
      <c r="B321" s="106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hidden="1" customHeight="1">
      <c r="A322" s="1060">
        <v>22</v>
      </c>
      <c r="B322" s="106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hidden="1" customHeight="1">
      <c r="A323" s="1060">
        <v>23</v>
      </c>
      <c r="B323" s="106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hidden="1" customHeight="1">
      <c r="A324" s="1060">
        <v>24</v>
      </c>
      <c r="B324" s="106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hidden="1" customHeight="1">
      <c r="A325" s="1060">
        <v>25</v>
      </c>
      <c r="B325" s="106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hidden="1" customHeight="1">
      <c r="A326" s="1060">
        <v>26</v>
      </c>
      <c r="B326" s="106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hidden="1" customHeight="1">
      <c r="A327" s="1060">
        <v>27</v>
      </c>
      <c r="B327" s="106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hidden="1" customHeight="1">
      <c r="A328" s="1060">
        <v>28</v>
      </c>
      <c r="B328" s="106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hidden="1" customHeight="1">
      <c r="A329" s="1060">
        <v>29</v>
      </c>
      <c r="B329" s="106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hidden="1" customHeight="1">
      <c r="A330" s="1060">
        <v>30</v>
      </c>
      <c r="B330" s="106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7"/>
      <c r="B333" s="367"/>
      <c r="C333" s="367" t="s">
        <v>26</v>
      </c>
      <c r="D333" s="367"/>
      <c r="E333" s="367"/>
      <c r="F333" s="367"/>
      <c r="G333" s="367"/>
      <c r="H333" s="367"/>
      <c r="I333" s="367"/>
      <c r="J333" s="149" t="s">
        <v>415</v>
      </c>
      <c r="K333" s="368"/>
      <c r="L333" s="368"/>
      <c r="M333" s="368"/>
      <c r="N333" s="368"/>
      <c r="O333" s="368"/>
      <c r="P333" s="369" t="s">
        <v>27</v>
      </c>
      <c r="Q333" s="369"/>
      <c r="R333" s="369"/>
      <c r="S333" s="369"/>
      <c r="T333" s="369"/>
      <c r="U333" s="369"/>
      <c r="V333" s="369"/>
      <c r="W333" s="369"/>
      <c r="X333" s="369"/>
      <c r="Y333" s="370" t="s">
        <v>413</v>
      </c>
      <c r="Z333" s="371"/>
      <c r="AA333" s="371"/>
      <c r="AB333" s="371"/>
      <c r="AC333" s="149" t="s">
        <v>454</v>
      </c>
      <c r="AD333" s="149"/>
      <c r="AE333" s="149"/>
      <c r="AF333" s="149"/>
      <c r="AG333" s="149"/>
      <c r="AH333" s="370" t="s">
        <v>379</v>
      </c>
      <c r="AI333" s="367"/>
      <c r="AJ333" s="367"/>
      <c r="AK333" s="367"/>
      <c r="AL333" s="367" t="s">
        <v>21</v>
      </c>
      <c r="AM333" s="367"/>
      <c r="AN333" s="367"/>
      <c r="AO333" s="372"/>
      <c r="AP333" s="373" t="s">
        <v>416</v>
      </c>
      <c r="AQ333" s="373"/>
      <c r="AR333" s="373"/>
      <c r="AS333" s="373"/>
      <c r="AT333" s="373"/>
      <c r="AU333" s="373"/>
      <c r="AV333" s="373"/>
      <c r="AW333" s="373"/>
      <c r="AX333" s="373"/>
    </row>
    <row r="334" spans="1:50" ht="26.25" customHeight="1">
      <c r="A334" s="1060">
        <v>1</v>
      </c>
      <c r="B334" s="1060">
        <v>1</v>
      </c>
      <c r="C334" s="364" t="s">
        <v>784</v>
      </c>
      <c r="D334" s="350"/>
      <c r="E334" s="350"/>
      <c r="F334" s="350"/>
      <c r="G334" s="350"/>
      <c r="H334" s="350"/>
      <c r="I334" s="350"/>
      <c r="J334" s="351">
        <v>4011701000317</v>
      </c>
      <c r="K334" s="352"/>
      <c r="L334" s="352"/>
      <c r="M334" s="352"/>
      <c r="N334" s="352"/>
      <c r="O334" s="352"/>
      <c r="P334" s="365" t="s">
        <v>785</v>
      </c>
      <c r="Q334" s="353"/>
      <c r="R334" s="353"/>
      <c r="S334" s="353"/>
      <c r="T334" s="353"/>
      <c r="U334" s="353"/>
      <c r="V334" s="353"/>
      <c r="W334" s="353"/>
      <c r="X334" s="353"/>
      <c r="Y334" s="354">
        <v>0.2</v>
      </c>
      <c r="Z334" s="355"/>
      <c r="AA334" s="355"/>
      <c r="AB334" s="356"/>
      <c r="AC334" s="357" t="s">
        <v>491</v>
      </c>
      <c r="AD334" s="357"/>
      <c r="AE334" s="357"/>
      <c r="AF334" s="357"/>
      <c r="AG334" s="357"/>
      <c r="AH334" s="358" t="s">
        <v>555</v>
      </c>
      <c r="AI334" s="359"/>
      <c r="AJ334" s="359"/>
      <c r="AK334" s="359"/>
      <c r="AL334" s="360" t="s">
        <v>555</v>
      </c>
      <c r="AM334" s="361"/>
      <c r="AN334" s="361"/>
      <c r="AO334" s="362"/>
      <c r="AP334" s="363" t="s">
        <v>607</v>
      </c>
      <c r="AQ334" s="363"/>
      <c r="AR334" s="363"/>
      <c r="AS334" s="363"/>
      <c r="AT334" s="363"/>
      <c r="AU334" s="363"/>
      <c r="AV334" s="363"/>
      <c r="AW334" s="363"/>
      <c r="AX334" s="363"/>
    </row>
    <row r="335" spans="1:50" ht="26.25" customHeight="1">
      <c r="A335" s="1060">
        <v>2</v>
      </c>
      <c r="B335" s="1060">
        <v>1</v>
      </c>
      <c r="C335" s="364" t="s">
        <v>786</v>
      </c>
      <c r="D335" s="350"/>
      <c r="E335" s="350"/>
      <c r="F335" s="350"/>
      <c r="G335" s="350"/>
      <c r="H335" s="350"/>
      <c r="I335" s="350"/>
      <c r="J335" s="351">
        <v>1010601027134</v>
      </c>
      <c r="K335" s="352"/>
      <c r="L335" s="352"/>
      <c r="M335" s="352"/>
      <c r="N335" s="352"/>
      <c r="O335" s="352"/>
      <c r="P335" s="365" t="s">
        <v>787</v>
      </c>
      <c r="Q335" s="353"/>
      <c r="R335" s="353"/>
      <c r="S335" s="353"/>
      <c r="T335" s="353"/>
      <c r="U335" s="353"/>
      <c r="V335" s="353"/>
      <c r="W335" s="353"/>
      <c r="X335" s="353"/>
      <c r="Y335" s="354">
        <v>0.1</v>
      </c>
      <c r="Z335" s="355"/>
      <c r="AA335" s="355"/>
      <c r="AB335" s="356"/>
      <c r="AC335" s="357" t="s">
        <v>491</v>
      </c>
      <c r="AD335" s="357"/>
      <c r="AE335" s="357"/>
      <c r="AF335" s="357"/>
      <c r="AG335" s="357"/>
      <c r="AH335" s="358" t="s">
        <v>555</v>
      </c>
      <c r="AI335" s="359"/>
      <c r="AJ335" s="359"/>
      <c r="AK335" s="359"/>
      <c r="AL335" s="360" t="s">
        <v>555</v>
      </c>
      <c r="AM335" s="361"/>
      <c r="AN335" s="361"/>
      <c r="AO335" s="362"/>
      <c r="AP335" s="363" t="s">
        <v>607</v>
      </c>
      <c r="AQ335" s="363"/>
      <c r="AR335" s="363"/>
      <c r="AS335" s="363"/>
      <c r="AT335" s="363"/>
      <c r="AU335" s="363"/>
      <c r="AV335" s="363"/>
      <c r="AW335" s="363"/>
      <c r="AX335" s="363"/>
    </row>
    <row r="336" spans="1:50" ht="26.25" customHeight="1">
      <c r="A336" s="1060">
        <v>3</v>
      </c>
      <c r="B336" s="1060">
        <v>1</v>
      </c>
      <c r="C336" s="364" t="s">
        <v>788</v>
      </c>
      <c r="D336" s="350"/>
      <c r="E336" s="350"/>
      <c r="F336" s="350"/>
      <c r="G336" s="350"/>
      <c r="H336" s="350"/>
      <c r="I336" s="350"/>
      <c r="J336" s="351">
        <v>1010001141543</v>
      </c>
      <c r="K336" s="352"/>
      <c r="L336" s="352"/>
      <c r="M336" s="352"/>
      <c r="N336" s="352"/>
      <c r="O336" s="352"/>
      <c r="P336" s="365" t="s">
        <v>789</v>
      </c>
      <c r="Q336" s="353"/>
      <c r="R336" s="353"/>
      <c r="S336" s="353"/>
      <c r="T336" s="353"/>
      <c r="U336" s="353"/>
      <c r="V336" s="353"/>
      <c r="W336" s="353"/>
      <c r="X336" s="353"/>
      <c r="Y336" s="354">
        <v>0.1</v>
      </c>
      <c r="Z336" s="355"/>
      <c r="AA336" s="355"/>
      <c r="AB336" s="356"/>
      <c r="AC336" s="357" t="s">
        <v>491</v>
      </c>
      <c r="AD336" s="357"/>
      <c r="AE336" s="357"/>
      <c r="AF336" s="357"/>
      <c r="AG336" s="357"/>
      <c r="AH336" s="358" t="s">
        <v>555</v>
      </c>
      <c r="AI336" s="359"/>
      <c r="AJ336" s="359"/>
      <c r="AK336" s="359"/>
      <c r="AL336" s="360" t="s">
        <v>555</v>
      </c>
      <c r="AM336" s="361"/>
      <c r="AN336" s="361"/>
      <c r="AO336" s="362"/>
      <c r="AP336" s="363" t="s">
        <v>607</v>
      </c>
      <c r="AQ336" s="363"/>
      <c r="AR336" s="363"/>
      <c r="AS336" s="363"/>
      <c r="AT336" s="363"/>
      <c r="AU336" s="363"/>
      <c r="AV336" s="363"/>
      <c r="AW336" s="363"/>
      <c r="AX336" s="363"/>
    </row>
    <row r="337" spans="1:50" ht="26.25" customHeight="1">
      <c r="A337" s="1060">
        <v>4</v>
      </c>
      <c r="B337" s="1060">
        <v>1</v>
      </c>
      <c r="C337" s="364" t="s">
        <v>790</v>
      </c>
      <c r="D337" s="350"/>
      <c r="E337" s="350"/>
      <c r="F337" s="350"/>
      <c r="G337" s="350"/>
      <c r="H337" s="350"/>
      <c r="I337" s="350"/>
      <c r="J337" s="351">
        <v>8010001008711</v>
      </c>
      <c r="K337" s="352"/>
      <c r="L337" s="352"/>
      <c r="M337" s="352"/>
      <c r="N337" s="352"/>
      <c r="O337" s="352"/>
      <c r="P337" s="365" t="s">
        <v>791</v>
      </c>
      <c r="Q337" s="353"/>
      <c r="R337" s="353"/>
      <c r="S337" s="353"/>
      <c r="T337" s="353"/>
      <c r="U337" s="353"/>
      <c r="V337" s="353"/>
      <c r="W337" s="353"/>
      <c r="X337" s="353"/>
      <c r="Y337" s="354">
        <v>0</v>
      </c>
      <c r="Z337" s="355"/>
      <c r="AA337" s="355"/>
      <c r="AB337" s="356"/>
      <c r="AC337" s="357" t="s">
        <v>492</v>
      </c>
      <c r="AD337" s="357"/>
      <c r="AE337" s="357"/>
      <c r="AF337" s="357"/>
      <c r="AG337" s="357"/>
      <c r="AH337" s="358" t="s">
        <v>555</v>
      </c>
      <c r="AI337" s="359"/>
      <c r="AJ337" s="359"/>
      <c r="AK337" s="359"/>
      <c r="AL337" s="360" t="s">
        <v>555</v>
      </c>
      <c r="AM337" s="361"/>
      <c r="AN337" s="361"/>
      <c r="AO337" s="362"/>
      <c r="AP337" s="363" t="s">
        <v>607</v>
      </c>
      <c r="AQ337" s="363"/>
      <c r="AR337" s="363"/>
      <c r="AS337" s="363"/>
      <c r="AT337" s="363"/>
      <c r="AU337" s="363"/>
      <c r="AV337" s="363"/>
      <c r="AW337" s="363"/>
      <c r="AX337" s="363"/>
    </row>
    <row r="338" spans="1:50" ht="26.25" customHeight="1">
      <c r="A338" s="1060">
        <v>5</v>
      </c>
      <c r="B338" s="1060">
        <v>1</v>
      </c>
      <c r="C338" s="364" t="s">
        <v>792</v>
      </c>
      <c r="D338" s="350"/>
      <c r="E338" s="350"/>
      <c r="F338" s="350"/>
      <c r="G338" s="350"/>
      <c r="H338" s="350"/>
      <c r="I338" s="350"/>
      <c r="J338" s="351">
        <v>5011101090643</v>
      </c>
      <c r="K338" s="352"/>
      <c r="L338" s="352"/>
      <c r="M338" s="352"/>
      <c r="N338" s="352"/>
      <c r="O338" s="352"/>
      <c r="P338" s="365" t="s">
        <v>789</v>
      </c>
      <c r="Q338" s="353"/>
      <c r="R338" s="353"/>
      <c r="S338" s="353"/>
      <c r="T338" s="353"/>
      <c r="U338" s="353"/>
      <c r="V338" s="353"/>
      <c r="W338" s="353"/>
      <c r="X338" s="353"/>
      <c r="Y338" s="354">
        <v>0</v>
      </c>
      <c r="Z338" s="355"/>
      <c r="AA338" s="355"/>
      <c r="AB338" s="356"/>
      <c r="AC338" s="357" t="s">
        <v>492</v>
      </c>
      <c r="AD338" s="357"/>
      <c r="AE338" s="357"/>
      <c r="AF338" s="357"/>
      <c r="AG338" s="357"/>
      <c r="AH338" s="358" t="s">
        <v>555</v>
      </c>
      <c r="AI338" s="359"/>
      <c r="AJ338" s="359"/>
      <c r="AK338" s="359"/>
      <c r="AL338" s="360" t="s">
        <v>555</v>
      </c>
      <c r="AM338" s="361"/>
      <c r="AN338" s="361"/>
      <c r="AO338" s="362"/>
      <c r="AP338" s="363" t="s">
        <v>607</v>
      </c>
      <c r="AQ338" s="363"/>
      <c r="AR338" s="363"/>
      <c r="AS338" s="363"/>
      <c r="AT338" s="363"/>
      <c r="AU338" s="363"/>
      <c r="AV338" s="363"/>
      <c r="AW338" s="363"/>
      <c r="AX338" s="363"/>
    </row>
    <row r="339" spans="1:50" ht="26.25" hidden="1" customHeight="1">
      <c r="A339" s="1060">
        <v>6</v>
      </c>
      <c r="B339" s="106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hidden="1" customHeight="1">
      <c r="A340" s="1060">
        <v>7</v>
      </c>
      <c r="B340" s="106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hidden="1" customHeight="1">
      <c r="A341" s="1060">
        <v>8</v>
      </c>
      <c r="B341" s="106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hidden="1" customHeight="1">
      <c r="A342" s="1060">
        <v>9</v>
      </c>
      <c r="B342" s="106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hidden="1" customHeight="1">
      <c r="A343" s="1060">
        <v>10</v>
      </c>
      <c r="B343" s="106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hidden="1" customHeight="1">
      <c r="A344" s="1060">
        <v>11</v>
      </c>
      <c r="B344" s="106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hidden="1" customHeight="1">
      <c r="A345" s="1060">
        <v>12</v>
      </c>
      <c r="B345" s="106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hidden="1" customHeight="1">
      <c r="A346" s="1060">
        <v>13</v>
      </c>
      <c r="B346" s="106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hidden="1" customHeight="1">
      <c r="A347" s="1060">
        <v>14</v>
      </c>
      <c r="B347" s="106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hidden="1" customHeight="1">
      <c r="A348" s="1060">
        <v>15</v>
      </c>
      <c r="B348" s="106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hidden="1" customHeight="1">
      <c r="A349" s="1060">
        <v>16</v>
      </c>
      <c r="B349" s="106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hidden="1" customHeight="1">
      <c r="A350" s="1060">
        <v>17</v>
      </c>
      <c r="B350" s="106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hidden="1" customHeight="1">
      <c r="A351" s="1060">
        <v>18</v>
      </c>
      <c r="B351" s="106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hidden="1" customHeight="1">
      <c r="A352" s="1060">
        <v>19</v>
      </c>
      <c r="B352" s="106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hidden="1" customHeight="1">
      <c r="A353" s="1060">
        <v>20</v>
      </c>
      <c r="B353" s="106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hidden="1" customHeight="1">
      <c r="A354" s="1060">
        <v>21</v>
      </c>
      <c r="B354" s="106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hidden="1" customHeight="1">
      <c r="A355" s="1060">
        <v>22</v>
      </c>
      <c r="B355" s="106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hidden="1" customHeight="1">
      <c r="A356" s="1060">
        <v>23</v>
      </c>
      <c r="B356" s="106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hidden="1" customHeight="1">
      <c r="A357" s="1060">
        <v>24</v>
      </c>
      <c r="B357" s="106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hidden="1" customHeight="1">
      <c r="A358" s="1060">
        <v>25</v>
      </c>
      <c r="B358" s="106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hidden="1" customHeight="1">
      <c r="A359" s="1060">
        <v>26</v>
      </c>
      <c r="B359" s="106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hidden="1" customHeight="1">
      <c r="A360" s="1060">
        <v>27</v>
      </c>
      <c r="B360" s="106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hidden="1" customHeight="1">
      <c r="A361" s="1060">
        <v>28</v>
      </c>
      <c r="B361" s="106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hidden="1" customHeight="1">
      <c r="A362" s="1060">
        <v>29</v>
      </c>
      <c r="B362" s="106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hidden="1" customHeight="1">
      <c r="A363" s="1060">
        <v>30</v>
      </c>
      <c r="B363" s="106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7"/>
      <c r="B366" s="367"/>
      <c r="C366" s="367" t="s">
        <v>26</v>
      </c>
      <c r="D366" s="367"/>
      <c r="E366" s="367"/>
      <c r="F366" s="367"/>
      <c r="G366" s="367"/>
      <c r="H366" s="367"/>
      <c r="I366" s="367"/>
      <c r="J366" s="149" t="s">
        <v>415</v>
      </c>
      <c r="K366" s="368"/>
      <c r="L366" s="368"/>
      <c r="M366" s="368"/>
      <c r="N366" s="368"/>
      <c r="O366" s="368"/>
      <c r="P366" s="369" t="s">
        <v>27</v>
      </c>
      <c r="Q366" s="369"/>
      <c r="R366" s="369"/>
      <c r="S366" s="369"/>
      <c r="T366" s="369"/>
      <c r="U366" s="369"/>
      <c r="V366" s="369"/>
      <c r="W366" s="369"/>
      <c r="X366" s="369"/>
      <c r="Y366" s="370" t="s">
        <v>413</v>
      </c>
      <c r="Z366" s="371"/>
      <c r="AA366" s="371"/>
      <c r="AB366" s="371"/>
      <c r="AC366" s="149" t="s">
        <v>454</v>
      </c>
      <c r="AD366" s="149"/>
      <c r="AE366" s="149"/>
      <c r="AF366" s="149"/>
      <c r="AG366" s="149"/>
      <c r="AH366" s="370" t="s">
        <v>379</v>
      </c>
      <c r="AI366" s="367"/>
      <c r="AJ366" s="367"/>
      <c r="AK366" s="367"/>
      <c r="AL366" s="367" t="s">
        <v>21</v>
      </c>
      <c r="AM366" s="367"/>
      <c r="AN366" s="367"/>
      <c r="AO366" s="372"/>
      <c r="AP366" s="373" t="s">
        <v>416</v>
      </c>
      <c r="AQ366" s="373"/>
      <c r="AR366" s="373"/>
      <c r="AS366" s="373"/>
      <c r="AT366" s="373"/>
      <c r="AU366" s="373"/>
      <c r="AV366" s="373"/>
      <c r="AW366" s="373"/>
      <c r="AX366" s="373"/>
    </row>
    <row r="367" spans="1:50" ht="26.25" customHeight="1">
      <c r="A367" s="1060">
        <v>1</v>
      </c>
      <c r="B367" s="1060">
        <v>1</v>
      </c>
      <c r="C367" s="364" t="s">
        <v>793</v>
      </c>
      <c r="D367" s="350"/>
      <c r="E367" s="350"/>
      <c r="F367" s="350"/>
      <c r="G367" s="350"/>
      <c r="H367" s="350"/>
      <c r="I367" s="350"/>
      <c r="J367" s="351" t="s">
        <v>555</v>
      </c>
      <c r="K367" s="352"/>
      <c r="L367" s="352"/>
      <c r="M367" s="352"/>
      <c r="N367" s="352"/>
      <c r="O367" s="352"/>
      <c r="P367" s="365" t="s">
        <v>802</v>
      </c>
      <c r="Q367" s="353"/>
      <c r="R367" s="353"/>
      <c r="S367" s="353"/>
      <c r="T367" s="353"/>
      <c r="U367" s="353"/>
      <c r="V367" s="353"/>
      <c r="W367" s="353"/>
      <c r="X367" s="353"/>
      <c r="Y367" s="354">
        <v>0.1</v>
      </c>
      <c r="Z367" s="355"/>
      <c r="AA367" s="355"/>
      <c r="AB367" s="356"/>
      <c r="AC367" s="357" t="s">
        <v>196</v>
      </c>
      <c r="AD367" s="357"/>
      <c r="AE367" s="357"/>
      <c r="AF367" s="357"/>
      <c r="AG367" s="357"/>
      <c r="AH367" s="358" t="s">
        <v>555</v>
      </c>
      <c r="AI367" s="359"/>
      <c r="AJ367" s="359"/>
      <c r="AK367" s="359"/>
      <c r="AL367" s="360" t="s">
        <v>555</v>
      </c>
      <c r="AM367" s="361"/>
      <c r="AN367" s="361"/>
      <c r="AO367" s="362"/>
      <c r="AP367" s="363" t="s">
        <v>607</v>
      </c>
      <c r="AQ367" s="363"/>
      <c r="AR367" s="363"/>
      <c r="AS367" s="363"/>
      <c r="AT367" s="363"/>
      <c r="AU367" s="363"/>
      <c r="AV367" s="363"/>
      <c r="AW367" s="363"/>
      <c r="AX367" s="363"/>
    </row>
    <row r="368" spans="1:50" ht="26.25" customHeight="1">
      <c r="A368" s="1060">
        <v>2</v>
      </c>
      <c r="B368" s="1060">
        <v>1</v>
      </c>
      <c r="C368" s="364" t="s">
        <v>794</v>
      </c>
      <c r="D368" s="350"/>
      <c r="E368" s="350"/>
      <c r="F368" s="350"/>
      <c r="G368" s="350"/>
      <c r="H368" s="350"/>
      <c r="I368" s="350"/>
      <c r="J368" s="351" t="s">
        <v>555</v>
      </c>
      <c r="K368" s="352"/>
      <c r="L368" s="352"/>
      <c r="M368" s="352"/>
      <c r="N368" s="352"/>
      <c r="O368" s="352"/>
      <c r="P368" s="365" t="s">
        <v>802</v>
      </c>
      <c r="Q368" s="353"/>
      <c r="R368" s="353"/>
      <c r="S368" s="353"/>
      <c r="T368" s="353"/>
      <c r="U368" s="353"/>
      <c r="V368" s="353"/>
      <c r="W368" s="353"/>
      <c r="X368" s="353"/>
      <c r="Y368" s="354">
        <v>0</v>
      </c>
      <c r="Z368" s="355"/>
      <c r="AA368" s="355"/>
      <c r="AB368" s="356"/>
      <c r="AC368" s="357" t="s">
        <v>196</v>
      </c>
      <c r="AD368" s="357"/>
      <c r="AE368" s="357"/>
      <c r="AF368" s="357"/>
      <c r="AG368" s="357"/>
      <c r="AH368" s="358" t="s">
        <v>555</v>
      </c>
      <c r="AI368" s="359"/>
      <c r="AJ368" s="359"/>
      <c r="AK368" s="359"/>
      <c r="AL368" s="360" t="s">
        <v>555</v>
      </c>
      <c r="AM368" s="361"/>
      <c r="AN368" s="361"/>
      <c r="AO368" s="362"/>
      <c r="AP368" s="363" t="s">
        <v>607</v>
      </c>
      <c r="AQ368" s="363"/>
      <c r="AR368" s="363"/>
      <c r="AS368" s="363"/>
      <c r="AT368" s="363"/>
      <c r="AU368" s="363"/>
      <c r="AV368" s="363"/>
      <c r="AW368" s="363"/>
      <c r="AX368" s="363"/>
    </row>
    <row r="369" spans="1:50" ht="26.25" customHeight="1">
      <c r="A369" s="1060">
        <v>3</v>
      </c>
      <c r="B369" s="1060">
        <v>1</v>
      </c>
      <c r="C369" s="364" t="s">
        <v>795</v>
      </c>
      <c r="D369" s="350"/>
      <c r="E369" s="350"/>
      <c r="F369" s="350"/>
      <c r="G369" s="350"/>
      <c r="H369" s="350"/>
      <c r="I369" s="350"/>
      <c r="J369" s="351" t="s">
        <v>555</v>
      </c>
      <c r="K369" s="352"/>
      <c r="L369" s="352"/>
      <c r="M369" s="352"/>
      <c r="N369" s="352"/>
      <c r="O369" s="352"/>
      <c r="P369" s="365" t="s">
        <v>802</v>
      </c>
      <c r="Q369" s="353"/>
      <c r="R369" s="353"/>
      <c r="S369" s="353"/>
      <c r="T369" s="353"/>
      <c r="U369" s="353"/>
      <c r="V369" s="353"/>
      <c r="W369" s="353"/>
      <c r="X369" s="353"/>
      <c r="Y369" s="354">
        <v>0</v>
      </c>
      <c r="Z369" s="355"/>
      <c r="AA369" s="355"/>
      <c r="AB369" s="356"/>
      <c r="AC369" s="357" t="s">
        <v>196</v>
      </c>
      <c r="AD369" s="357"/>
      <c r="AE369" s="357"/>
      <c r="AF369" s="357"/>
      <c r="AG369" s="357"/>
      <c r="AH369" s="358" t="s">
        <v>555</v>
      </c>
      <c r="AI369" s="359"/>
      <c r="AJ369" s="359"/>
      <c r="AK369" s="359"/>
      <c r="AL369" s="360" t="s">
        <v>555</v>
      </c>
      <c r="AM369" s="361"/>
      <c r="AN369" s="361"/>
      <c r="AO369" s="362"/>
      <c r="AP369" s="363" t="s">
        <v>607</v>
      </c>
      <c r="AQ369" s="363"/>
      <c r="AR369" s="363"/>
      <c r="AS369" s="363"/>
      <c r="AT369" s="363"/>
      <c r="AU369" s="363"/>
      <c r="AV369" s="363"/>
      <c r="AW369" s="363"/>
      <c r="AX369" s="363"/>
    </row>
    <row r="370" spans="1:50" ht="26.25" customHeight="1">
      <c r="A370" s="1060">
        <v>4</v>
      </c>
      <c r="B370" s="1060">
        <v>1</v>
      </c>
      <c r="C370" s="364" t="s">
        <v>796</v>
      </c>
      <c r="D370" s="350"/>
      <c r="E370" s="350"/>
      <c r="F370" s="350"/>
      <c r="G370" s="350"/>
      <c r="H370" s="350"/>
      <c r="I370" s="350"/>
      <c r="J370" s="351" t="s">
        <v>555</v>
      </c>
      <c r="K370" s="352"/>
      <c r="L370" s="352"/>
      <c r="M370" s="352"/>
      <c r="N370" s="352"/>
      <c r="O370" s="352"/>
      <c r="P370" s="365" t="s">
        <v>802</v>
      </c>
      <c r="Q370" s="353"/>
      <c r="R370" s="353"/>
      <c r="S370" s="353"/>
      <c r="T370" s="353"/>
      <c r="U370" s="353"/>
      <c r="V370" s="353"/>
      <c r="W370" s="353"/>
      <c r="X370" s="353"/>
      <c r="Y370" s="354">
        <v>0</v>
      </c>
      <c r="Z370" s="355"/>
      <c r="AA370" s="355"/>
      <c r="AB370" s="356"/>
      <c r="AC370" s="357" t="s">
        <v>196</v>
      </c>
      <c r="AD370" s="357"/>
      <c r="AE370" s="357"/>
      <c r="AF370" s="357"/>
      <c r="AG370" s="357"/>
      <c r="AH370" s="358" t="s">
        <v>555</v>
      </c>
      <c r="AI370" s="359"/>
      <c r="AJ370" s="359"/>
      <c r="AK370" s="359"/>
      <c r="AL370" s="360" t="s">
        <v>555</v>
      </c>
      <c r="AM370" s="361"/>
      <c r="AN370" s="361"/>
      <c r="AO370" s="362"/>
      <c r="AP370" s="363" t="s">
        <v>607</v>
      </c>
      <c r="AQ370" s="363"/>
      <c r="AR370" s="363"/>
      <c r="AS370" s="363"/>
      <c r="AT370" s="363"/>
      <c r="AU370" s="363"/>
      <c r="AV370" s="363"/>
      <c r="AW370" s="363"/>
      <c r="AX370" s="363"/>
    </row>
    <row r="371" spans="1:50" ht="26.25" customHeight="1">
      <c r="A371" s="1060">
        <v>5</v>
      </c>
      <c r="B371" s="1060">
        <v>1</v>
      </c>
      <c r="C371" s="364" t="s">
        <v>797</v>
      </c>
      <c r="D371" s="350"/>
      <c r="E371" s="350"/>
      <c r="F371" s="350"/>
      <c r="G371" s="350"/>
      <c r="H371" s="350"/>
      <c r="I371" s="350"/>
      <c r="J371" s="351" t="s">
        <v>555</v>
      </c>
      <c r="K371" s="352"/>
      <c r="L371" s="352"/>
      <c r="M371" s="352"/>
      <c r="N371" s="352"/>
      <c r="O371" s="352"/>
      <c r="P371" s="365" t="s">
        <v>802</v>
      </c>
      <c r="Q371" s="353"/>
      <c r="R371" s="353"/>
      <c r="S371" s="353"/>
      <c r="T371" s="353"/>
      <c r="U371" s="353"/>
      <c r="V371" s="353"/>
      <c r="W371" s="353"/>
      <c r="X371" s="353"/>
      <c r="Y371" s="354">
        <v>0</v>
      </c>
      <c r="Z371" s="355"/>
      <c r="AA371" s="355"/>
      <c r="AB371" s="356"/>
      <c r="AC371" s="357" t="s">
        <v>196</v>
      </c>
      <c r="AD371" s="357"/>
      <c r="AE371" s="357"/>
      <c r="AF371" s="357"/>
      <c r="AG371" s="357"/>
      <c r="AH371" s="358" t="s">
        <v>555</v>
      </c>
      <c r="AI371" s="359"/>
      <c r="AJ371" s="359"/>
      <c r="AK371" s="359"/>
      <c r="AL371" s="360" t="s">
        <v>555</v>
      </c>
      <c r="AM371" s="361"/>
      <c r="AN371" s="361"/>
      <c r="AO371" s="362"/>
      <c r="AP371" s="363" t="s">
        <v>607</v>
      </c>
      <c r="AQ371" s="363"/>
      <c r="AR371" s="363"/>
      <c r="AS371" s="363"/>
      <c r="AT371" s="363"/>
      <c r="AU371" s="363"/>
      <c r="AV371" s="363"/>
      <c r="AW371" s="363"/>
      <c r="AX371" s="363"/>
    </row>
    <row r="372" spans="1:50" ht="26.25" customHeight="1">
      <c r="A372" s="1060">
        <v>6</v>
      </c>
      <c r="B372" s="1060">
        <v>1</v>
      </c>
      <c r="C372" s="364" t="s">
        <v>798</v>
      </c>
      <c r="D372" s="350"/>
      <c r="E372" s="350"/>
      <c r="F372" s="350"/>
      <c r="G372" s="350"/>
      <c r="H372" s="350"/>
      <c r="I372" s="350"/>
      <c r="J372" s="351" t="s">
        <v>555</v>
      </c>
      <c r="K372" s="352"/>
      <c r="L372" s="352"/>
      <c r="M372" s="352"/>
      <c r="N372" s="352"/>
      <c r="O372" s="352"/>
      <c r="P372" s="365" t="s">
        <v>802</v>
      </c>
      <c r="Q372" s="353"/>
      <c r="R372" s="353"/>
      <c r="S372" s="353"/>
      <c r="T372" s="353"/>
      <c r="U372" s="353"/>
      <c r="V372" s="353"/>
      <c r="W372" s="353"/>
      <c r="X372" s="353"/>
      <c r="Y372" s="354">
        <v>0</v>
      </c>
      <c r="Z372" s="355"/>
      <c r="AA372" s="355"/>
      <c r="AB372" s="356"/>
      <c r="AC372" s="357" t="s">
        <v>196</v>
      </c>
      <c r="AD372" s="357"/>
      <c r="AE372" s="357"/>
      <c r="AF372" s="357"/>
      <c r="AG372" s="357"/>
      <c r="AH372" s="358" t="s">
        <v>555</v>
      </c>
      <c r="AI372" s="359"/>
      <c r="AJ372" s="359"/>
      <c r="AK372" s="359"/>
      <c r="AL372" s="360" t="s">
        <v>555</v>
      </c>
      <c r="AM372" s="361"/>
      <c r="AN372" s="361"/>
      <c r="AO372" s="362"/>
      <c r="AP372" s="363" t="s">
        <v>607</v>
      </c>
      <c r="AQ372" s="363"/>
      <c r="AR372" s="363"/>
      <c r="AS372" s="363"/>
      <c r="AT372" s="363"/>
      <c r="AU372" s="363"/>
      <c r="AV372" s="363"/>
      <c r="AW372" s="363"/>
      <c r="AX372" s="363"/>
    </row>
    <row r="373" spans="1:50" ht="26.25" customHeight="1">
      <c r="A373" s="1060">
        <v>7</v>
      </c>
      <c r="B373" s="1060">
        <v>1</v>
      </c>
      <c r="C373" s="364" t="s">
        <v>799</v>
      </c>
      <c r="D373" s="350"/>
      <c r="E373" s="350"/>
      <c r="F373" s="350"/>
      <c r="G373" s="350"/>
      <c r="H373" s="350"/>
      <c r="I373" s="350"/>
      <c r="J373" s="351" t="s">
        <v>555</v>
      </c>
      <c r="K373" s="352"/>
      <c r="L373" s="352"/>
      <c r="M373" s="352"/>
      <c r="N373" s="352"/>
      <c r="O373" s="352"/>
      <c r="P373" s="365" t="s">
        <v>802</v>
      </c>
      <c r="Q373" s="353"/>
      <c r="R373" s="353"/>
      <c r="S373" s="353"/>
      <c r="T373" s="353"/>
      <c r="U373" s="353"/>
      <c r="V373" s="353"/>
      <c r="W373" s="353"/>
      <c r="X373" s="353"/>
      <c r="Y373" s="354">
        <v>0</v>
      </c>
      <c r="Z373" s="355"/>
      <c r="AA373" s="355"/>
      <c r="AB373" s="356"/>
      <c r="AC373" s="357" t="s">
        <v>196</v>
      </c>
      <c r="AD373" s="357"/>
      <c r="AE373" s="357"/>
      <c r="AF373" s="357"/>
      <c r="AG373" s="357"/>
      <c r="AH373" s="358" t="s">
        <v>555</v>
      </c>
      <c r="AI373" s="359"/>
      <c r="AJ373" s="359"/>
      <c r="AK373" s="359"/>
      <c r="AL373" s="360" t="s">
        <v>555</v>
      </c>
      <c r="AM373" s="361"/>
      <c r="AN373" s="361"/>
      <c r="AO373" s="362"/>
      <c r="AP373" s="363" t="s">
        <v>607</v>
      </c>
      <c r="AQ373" s="363"/>
      <c r="AR373" s="363"/>
      <c r="AS373" s="363"/>
      <c r="AT373" s="363"/>
      <c r="AU373" s="363"/>
      <c r="AV373" s="363"/>
      <c r="AW373" s="363"/>
      <c r="AX373" s="363"/>
    </row>
    <row r="374" spans="1:50" ht="26.25" customHeight="1">
      <c r="A374" s="1060">
        <v>8</v>
      </c>
      <c r="B374" s="1060">
        <v>1</v>
      </c>
      <c r="C374" s="364" t="s">
        <v>800</v>
      </c>
      <c r="D374" s="350"/>
      <c r="E374" s="350"/>
      <c r="F374" s="350"/>
      <c r="G374" s="350"/>
      <c r="H374" s="350"/>
      <c r="I374" s="350"/>
      <c r="J374" s="351" t="s">
        <v>555</v>
      </c>
      <c r="K374" s="352"/>
      <c r="L374" s="352"/>
      <c r="M374" s="352"/>
      <c r="N374" s="352"/>
      <c r="O374" s="352"/>
      <c r="P374" s="365" t="s">
        <v>802</v>
      </c>
      <c r="Q374" s="353"/>
      <c r="R374" s="353"/>
      <c r="S374" s="353"/>
      <c r="T374" s="353"/>
      <c r="U374" s="353"/>
      <c r="V374" s="353"/>
      <c r="W374" s="353"/>
      <c r="X374" s="353"/>
      <c r="Y374" s="354">
        <v>0</v>
      </c>
      <c r="Z374" s="355"/>
      <c r="AA374" s="355"/>
      <c r="AB374" s="356"/>
      <c r="AC374" s="357" t="s">
        <v>196</v>
      </c>
      <c r="AD374" s="357"/>
      <c r="AE374" s="357"/>
      <c r="AF374" s="357"/>
      <c r="AG374" s="357"/>
      <c r="AH374" s="358" t="s">
        <v>555</v>
      </c>
      <c r="AI374" s="359"/>
      <c r="AJ374" s="359"/>
      <c r="AK374" s="359"/>
      <c r="AL374" s="360" t="s">
        <v>555</v>
      </c>
      <c r="AM374" s="361"/>
      <c r="AN374" s="361"/>
      <c r="AO374" s="362"/>
      <c r="AP374" s="363" t="s">
        <v>607</v>
      </c>
      <c r="AQ374" s="363"/>
      <c r="AR374" s="363"/>
      <c r="AS374" s="363"/>
      <c r="AT374" s="363"/>
      <c r="AU374" s="363"/>
      <c r="AV374" s="363"/>
      <c r="AW374" s="363"/>
      <c r="AX374" s="363"/>
    </row>
    <row r="375" spans="1:50" ht="26.25" customHeight="1">
      <c r="A375" s="1060">
        <v>9</v>
      </c>
      <c r="B375" s="1060">
        <v>1</v>
      </c>
      <c r="C375" s="364" t="s">
        <v>801</v>
      </c>
      <c r="D375" s="350"/>
      <c r="E375" s="350"/>
      <c r="F375" s="350"/>
      <c r="G375" s="350"/>
      <c r="H375" s="350"/>
      <c r="I375" s="350"/>
      <c r="J375" s="351" t="s">
        <v>555</v>
      </c>
      <c r="K375" s="352"/>
      <c r="L375" s="352"/>
      <c r="M375" s="352"/>
      <c r="N375" s="352"/>
      <c r="O375" s="352"/>
      <c r="P375" s="365" t="s">
        <v>802</v>
      </c>
      <c r="Q375" s="353"/>
      <c r="R375" s="353"/>
      <c r="S375" s="353"/>
      <c r="T375" s="353"/>
      <c r="U375" s="353"/>
      <c r="V375" s="353"/>
      <c r="W375" s="353"/>
      <c r="X375" s="353"/>
      <c r="Y375" s="354">
        <v>0</v>
      </c>
      <c r="Z375" s="355"/>
      <c r="AA375" s="355"/>
      <c r="AB375" s="356"/>
      <c r="AC375" s="357" t="s">
        <v>196</v>
      </c>
      <c r="AD375" s="357"/>
      <c r="AE375" s="357"/>
      <c r="AF375" s="357"/>
      <c r="AG375" s="357"/>
      <c r="AH375" s="358" t="s">
        <v>555</v>
      </c>
      <c r="AI375" s="359"/>
      <c r="AJ375" s="359"/>
      <c r="AK375" s="359"/>
      <c r="AL375" s="360" t="s">
        <v>555</v>
      </c>
      <c r="AM375" s="361"/>
      <c r="AN375" s="361"/>
      <c r="AO375" s="362"/>
      <c r="AP375" s="363" t="s">
        <v>607</v>
      </c>
      <c r="AQ375" s="363"/>
      <c r="AR375" s="363"/>
      <c r="AS375" s="363"/>
      <c r="AT375" s="363"/>
      <c r="AU375" s="363"/>
      <c r="AV375" s="363"/>
      <c r="AW375" s="363"/>
      <c r="AX375" s="363"/>
    </row>
    <row r="376" spans="1:50" ht="26.25" hidden="1" customHeight="1">
      <c r="A376" s="1060">
        <v>10</v>
      </c>
      <c r="B376" s="106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hidden="1" customHeight="1">
      <c r="A377" s="1060">
        <v>11</v>
      </c>
      <c r="B377" s="106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hidden="1" customHeight="1">
      <c r="A378" s="1060">
        <v>12</v>
      </c>
      <c r="B378" s="106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hidden="1" customHeight="1">
      <c r="A379" s="1060">
        <v>13</v>
      </c>
      <c r="B379" s="106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hidden="1" customHeight="1">
      <c r="A380" s="1060">
        <v>14</v>
      </c>
      <c r="B380" s="106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hidden="1" customHeight="1">
      <c r="A381" s="1060">
        <v>15</v>
      </c>
      <c r="B381" s="106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hidden="1" customHeight="1">
      <c r="A382" s="1060">
        <v>16</v>
      </c>
      <c r="B382" s="106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hidden="1" customHeight="1">
      <c r="A383" s="1060">
        <v>17</v>
      </c>
      <c r="B383" s="106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hidden="1" customHeight="1">
      <c r="A384" s="1060">
        <v>18</v>
      </c>
      <c r="B384" s="106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hidden="1" customHeight="1">
      <c r="A385" s="1060">
        <v>19</v>
      </c>
      <c r="B385" s="106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hidden="1" customHeight="1">
      <c r="A386" s="1060">
        <v>20</v>
      </c>
      <c r="B386" s="106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hidden="1" customHeight="1">
      <c r="A387" s="1060">
        <v>21</v>
      </c>
      <c r="B387" s="106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hidden="1" customHeight="1">
      <c r="A388" s="1060">
        <v>22</v>
      </c>
      <c r="B388" s="106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hidden="1" customHeight="1">
      <c r="A389" s="1060">
        <v>23</v>
      </c>
      <c r="B389" s="106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hidden="1" customHeight="1">
      <c r="A390" s="1060">
        <v>24</v>
      </c>
      <c r="B390" s="106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hidden="1" customHeight="1">
      <c r="A391" s="1060">
        <v>25</v>
      </c>
      <c r="B391" s="106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hidden="1" customHeight="1">
      <c r="A392" s="1060">
        <v>26</v>
      </c>
      <c r="B392" s="106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hidden="1" customHeight="1">
      <c r="A393" s="1060">
        <v>27</v>
      </c>
      <c r="B393" s="106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hidden="1" customHeight="1">
      <c r="A394" s="1060">
        <v>28</v>
      </c>
      <c r="B394" s="106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hidden="1" customHeight="1">
      <c r="A395" s="1060">
        <v>29</v>
      </c>
      <c r="B395" s="106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hidden="1" customHeight="1">
      <c r="A396" s="1060">
        <v>30</v>
      </c>
      <c r="B396" s="106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7"/>
      <c r="B399" s="367"/>
      <c r="C399" s="367" t="s">
        <v>26</v>
      </c>
      <c r="D399" s="367"/>
      <c r="E399" s="367"/>
      <c r="F399" s="367"/>
      <c r="G399" s="367"/>
      <c r="H399" s="367"/>
      <c r="I399" s="367"/>
      <c r="J399" s="149" t="s">
        <v>415</v>
      </c>
      <c r="K399" s="368"/>
      <c r="L399" s="368"/>
      <c r="M399" s="368"/>
      <c r="N399" s="368"/>
      <c r="O399" s="368"/>
      <c r="P399" s="369" t="s">
        <v>27</v>
      </c>
      <c r="Q399" s="369"/>
      <c r="R399" s="369"/>
      <c r="S399" s="369"/>
      <c r="T399" s="369"/>
      <c r="U399" s="369"/>
      <c r="V399" s="369"/>
      <c r="W399" s="369"/>
      <c r="X399" s="369"/>
      <c r="Y399" s="370" t="s">
        <v>413</v>
      </c>
      <c r="Z399" s="371"/>
      <c r="AA399" s="371"/>
      <c r="AB399" s="371"/>
      <c r="AC399" s="149" t="s">
        <v>454</v>
      </c>
      <c r="AD399" s="149"/>
      <c r="AE399" s="149"/>
      <c r="AF399" s="149"/>
      <c r="AG399" s="149"/>
      <c r="AH399" s="370" t="s">
        <v>379</v>
      </c>
      <c r="AI399" s="367"/>
      <c r="AJ399" s="367"/>
      <c r="AK399" s="367"/>
      <c r="AL399" s="367" t="s">
        <v>21</v>
      </c>
      <c r="AM399" s="367"/>
      <c r="AN399" s="367"/>
      <c r="AO399" s="372"/>
      <c r="AP399" s="373" t="s">
        <v>416</v>
      </c>
      <c r="AQ399" s="373"/>
      <c r="AR399" s="373"/>
      <c r="AS399" s="373"/>
      <c r="AT399" s="373"/>
      <c r="AU399" s="373"/>
      <c r="AV399" s="373"/>
      <c r="AW399" s="373"/>
      <c r="AX399" s="373"/>
    </row>
    <row r="400" spans="1:50" ht="26.25" customHeight="1">
      <c r="A400" s="1060">
        <v>1</v>
      </c>
      <c r="B400" s="1060">
        <v>1</v>
      </c>
      <c r="C400" s="364" t="s">
        <v>805</v>
      </c>
      <c r="D400" s="350"/>
      <c r="E400" s="350"/>
      <c r="F400" s="350"/>
      <c r="G400" s="350"/>
      <c r="H400" s="350"/>
      <c r="I400" s="350"/>
      <c r="J400" s="351" t="s">
        <v>555</v>
      </c>
      <c r="K400" s="352"/>
      <c r="L400" s="352"/>
      <c r="M400" s="352"/>
      <c r="N400" s="352"/>
      <c r="O400" s="352"/>
      <c r="P400" s="365" t="s">
        <v>814</v>
      </c>
      <c r="Q400" s="353"/>
      <c r="R400" s="353"/>
      <c r="S400" s="353"/>
      <c r="T400" s="353"/>
      <c r="U400" s="353"/>
      <c r="V400" s="353"/>
      <c r="W400" s="353"/>
      <c r="X400" s="353"/>
      <c r="Y400" s="354">
        <v>1</v>
      </c>
      <c r="Z400" s="355"/>
      <c r="AA400" s="355"/>
      <c r="AB400" s="356"/>
      <c r="AC400" s="357" t="s">
        <v>196</v>
      </c>
      <c r="AD400" s="357"/>
      <c r="AE400" s="357"/>
      <c r="AF400" s="357"/>
      <c r="AG400" s="357"/>
      <c r="AH400" s="358" t="s">
        <v>555</v>
      </c>
      <c r="AI400" s="359"/>
      <c r="AJ400" s="359"/>
      <c r="AK400" s="359"/>
      <c r="AL400" s="360" t="s">
        <v>555</v>
      </c>
      <c r="AM400" s="361"/>
      <c r="AN400" s="361"/>
      <c r="AO400" s="362"/>
      <c r="AP400" s="363" t="s">
        <v>607</v>
      </c>
      <c r="AQ400" s="363"/>
      <c r="AR400" s="363"/>
      <c r="AS400" s="363"/>
      <c r="AT400" s="363"/>
      <c r="AU400" s="363"/>
      <c r="AV400" s="363"/>
      <c r="AW400" s="363"/>
      <c r="AX400" s="363"/>
    </row>
    <row r="401" spans="1:50" ht="26.25" customHeight="1">
      <c r="A401" s="1060">
        <v>2</v>
      </c>
      <c r="B401" s="1060">
        <v>1</v>
      </c>
      <c r="C401" s="364" t="s">
        <v>806</v>
      </c>
      <c r="D401" s="350"/>
      <c r="E401" s="350"/>
      <c r="F401" s="350"/>
      <c r="G401" s="350"/>
      <c r="H401" s="350"/>
      <c r="I401" s="350"/>
      <c r="J401" s="351" t="s">
        <v>555</v>
      </c>
      <c r="K401" s="352"/>
      <c r="L401" s="352"/>
      <c r="M401" s="352"/>
      <c r="N401" s="352"/>
      <c r="O401" s="352"/>
      <c r="P401" s="365" t="s">
        <v>814</v>
      </c>
      <c r="Q401" s="353"/>
      <c r="R401" s="353"/>
      <c r="S401" s="353"/>
      <c r="T401" s="353"/>
      <c r="U401" s="353"/>
      <c r="V401" s="353"/>
      <c r="W401" s="353"/>
      <c r="X401" s="353"/>
      <c r="Y401" s="354">
        <v>1</v>
      </c>
      <c r="Z401" s="355"/>
      <c r="AA401" s="355"/>
      <c r="AB401" s="356"/>
      <c r="AC401" s="357" t="s">
        <v>196</v>
      </c>
      <c r="AD401" s="357"/>
      <c r="AE401" s="357"/>
      <c r="AF401" s="357"/>
      <c r="AG401" s="357"/>
      <c r="AH401" s="358" t="s">
        <v>555</v>
      </c>
      <c r="AI401" s="359"/>
      <c r="AJ401" s="359"/>
      <c r="AK401" s="359"/>
      <c r="AL401" s="360" t="s">
        <v>555</v>
      </c>
      <c r="AM401" s="361"/>
      <c r="AN401" s="361"/>
      <c r="AO401" s="362"/>
      <c r="AP401" s="363" t="s">
        <v>607</v>
      </c>
      <c r="AQ401" s="363"/>
      <c r="AR401" s="363"/>
      <c r="AS401" s="363"/>
      <c r="AT401" s="363"/>
      <c r="AU401" s="363"/>
      <c r="AV401" s="363"/>
      <c r="AW401" s="363"/>
      <c r="AX401" s="363"/>
    </row>
    <row r="402" spans="1:50" ht="26.25" customHeight="1">
      <c r="A402" s="1060">
        <v>3</v>
      </c>
      <c r="B402" s="1060">
        <v>1</v>
      </c>
      <c r="C402" s="364" t="s">
        <v>807</v>
      </c>
      <c r="D402" s="350"/>
      <c r="E402" s="350"/>
      <c r="F402" s="350"/>
      <c r="G402" s="350"/>
      <c r="H402" s="350"/>
      <c r="I402" s="350"/>
      <c r="J402" s="351" t="s">
        <v>555</v>
      </c>
      <c r="K402" s="352"/>
      <c r="L402" s="352"/>
      <c r="M402" s="352"/>
      <c r="N402" s="352"/>
      <c r="O402" s="352"/>
      <c r="P402" s="365" t="s">
        <v>814</v>
      </c>
      <c r="Q402" s="353"/>
      <c r="R402" s="353"/>
      <c r="S402" s="353"/>
      <c r="T402" s="353"/>
      <c r="U402" s="353"/>
      <c r="V402" s="353"/>
      <c r="W402" s="353"/>
      <c r="X402" s="353"/>
      <c r="Y402" s="354">
        <v>1</v>
      </c>
      <c r="Z402" s="355"/>
      <c r="AA402" s="355"/>
      <c r="AB402" s="356"/>
      <c r="AC402" s="357" t="s">
        <v>196</v>
      </c>
      <c r="AD402" s="357"/>
      <c r="AE402" s="357"/>
      <c r="AF402" s="357"/>
      <c r="AG402" s="357"/>
      <c r="AH402" s="358" t="s">
        <v>555</v>
      </c>
      <c r="AI402" s="359"/>
      <c r="AJ402" s="359"/>
      <c r="AK402" s="359"/>
      <c r="AL402" s="360" t="s">
        <v>555</v>
      </c>
      <c r="AM402" s="361"/>
      <c r="AN402" s="361"/>
      <c r="AO402" s="362"/>
      <c r="AP402" s="363" t="s">
        <v>607</v>
      </c>
      <c r="AQ402" s="363"/>
      <c r="AR402" s="363"/>
      <c r="AS402" s="363"/>
      <c r="AT402" s="363"/>
      <c r="AU402" s="363"/>
      <c r="AV402" s="363"/>
      <c r="AW402" s="363"/>
      <c r="AX402" s="363"/>
    </row>
    <row r="403" spans="1:50" ht="26.25" customHeight="1">
      <c r="A403" s="1060">
        <v>4</v>
      </c>
      <c r="B403" s="1060">
        <v>1</v>
      </c>
      <c r="C403" s="364" t="s">
        <v>808</v>
      </c>
      <c r="D403" s="350"/>
      <c r="E403" s="350"/>
      <c r="F403" s="350"/>
      <c r="G403" s="350"/>
      <c r="H403" s="350"/>
      <c r="I403" s="350"/>
      <c r="J403" s="351" t="s">
        <v>555</v>
      </c>
      <c r="K403" s="352"/>
      <c r="L403" s="352"/>
      <c r="M403" s="352"/>
      <c r="N403" s="352"/>
      <c r="O403" s="352"/>
      <c r="P403" s="365" t="s">
        <v>814</v>
      </c>
      <c r="Q403" s="353"/>
      <c r="R403" s="353"/>
      <c r="S403" s="353"/>
      <c r="T403" s="353"/>
      <c r="U403" s="353"/>
      <c r="V403" s="353"/>
      <c r="W403" s="353"/>
      <c r="X403" s="353"/>
      <c r="Y403" s="354">
        <v>1</v>
      </c>
      <c r="Z403" s="355"/>
      <c r="AA403" s="355"/>
      <c r="AB403" s="356"/>
      <c r="AC403" s="357" t="s">
        <v>196</v>
      </c>
      <c r="AD403" s="357"/>
      <c r="AE403" s="357"/>
      <c r="AF403" s="357"/>
      <c r="AG403" s="357"/>
      <c r="AH403" s="358" t="s">
        <v>555</v>
      </c>
      <c r="AI403" s="359"/>
      <c r="AJ403" s="359"/>
      <c r="AK403" s="359"/>
      <c r="AL403" s="360" t="s">
        <v>555</v>
      </c>
      <c r="AM403" s="361"/>
      <c r="AN403" s="361"/>
      <c r="AO403" s="362"/>
      <c r="AP403" s="363" t="s">
        <v>607</v>
      </c>
      <c r="AQ403" s="363"/>
      <c r="AR403" s="363"/>
      <c r="AS403" s="363"/>
      <c r="AT403" s="363"/>
      <c r="AU403" s="363"/>
      <c r="AV403" s="363"/>
      <c r="AW403" s="363"/>
      <c r="AX403" s="363"/>
    </row>
    <row r="404" spans="1:50" ht="26.25" customHeight="1">
      <c r="A404" s="1060">
        <v>5</v>
      </c>
      <c r="B404" s="1060">
        <v>1</v>
      </c>
      <c r="C404" s="364" t="s">
        <v>809</v>
      </c>
      <c r="D404" s="350"/>
      <c r="E404" s="350"/>
      <c r="F404" s="350"/>
      <c r="G404" s="350"/>
      <c r="H404" s="350"/>
      <c r="I404" s="350"/>
      <c r="J404" s="351" t="s">
        <v>555</v>
      </c>
      <c r="K404" s="352"/>
      <c r="L404" s="352"/>
      <c r="M404" s="352"/>
      <c r="N404" s="352"/>
      <c r="O404" s="352"/>
      <c r="P404" s="365" t="s">
        <v>814</v>
      </c>
      <c r="Q404" s="353"/>
      <c r="R404" s="353"/>
      <c r="S404" s="353"/>
      <c r="T404" s="353"/>
      <c r="U404" s="353"/>
      <c r="V404" s="353"/>
      <c r="W404" s="353"/>
      <c r="X404" s="353"/>
      <c r="Y404" s="354">
        <v>1</v>
      </c>
      <c r="Z404" s="355"/>
      <c r="AA404" s="355"/>
      <c r="AB404" s="356"/>
      <c r="AC404" s="357" t="s">
        <v>196</v>
      </c>
      <c r="AD404" s="357"/>
      <c r="AE404" s="357"/>
      <c r="AF404" s="357"/>
      <c r="AG404" s="357"/>
      <c r="AH404" s="358" t="s">
        <v>555</v>
      </c>
      <c r="AI404" s="359"/>
      <c r="AJ404" s="359"/>
      <c r="AK404" s="359"/>
      <c r="AL404" s="360" t="s">
        <v>555</v>
      </c>
      <c r="AM404" s="361"/>
      <c r="AN404" s="361"/>
      <c r="AO404" s="362"/>
      <c r="AP404" s="363" t="s">
        <v>607</v>
      </c>
      <c r="AQ404" s="363"/>
      <c r="AR404" s="363"/>
      <c r="AS404" s="363"/>
      <c r="AT404" s="363"/>
      <c r="AU404" s="363"/>
      <c r="AV404" s="363"/>
      <c r="AW404" s="363"/>
      <c r="AX404" s="363"/>
    </row>
    <row r="405" spans="1:50" ht="26.25" customHeight="1">
      <c r="A405" s="1060">
        <v>6</v>
      </c>
      <c r="B405" s="1060">
        <v>1</v>
      </c>
      <c r="C405" s="364" t="s">
        <v>810</v>
      </c>
      <c r="D405" s="350"/>
      <c r="E405" s="350"/>
      <c r="F405" s="350"/>
      <c r="G405" s="350"/>
      <c r="H405" s="350"/>
      <c r="I405" s="350"/>
      <c r="J405" s="351" t="s">
        <v>555</v>
      </c>
      <c r="K405" s="352"/>
      <c r="L405" s="352"/>
      <c r="M405" s="352"/>
      <c r="N405" s="352"/>
      <c r="O405" s="352"/>
      <c r="P405" s="365" t="s">
        <v>814</v>
      </c>
      <c r="Q405" s="353"/>
      <c r="R405" s="353"/>
      <c r="S405" s="353"/>
      <c r="T405" s="353"/>
      <c r="U405" s="353"/>
      <c r="V405" s="353"/>
      <c r="W405" s="353"/>
      <c r="X405" s="353"/>
      <c r="Y405" s="354">
        <v>1</v>
      </c>
      <c r="Z405" s="355"/>
      <c r="AA405" s="355"/>
      <c r="AB405" s="356"/>
      <c r="AC405" s="357" t="s">
        <v>196</v>
      </c>
      <c r="AD405" s="357"/>
      <c r="AE405" s="357"/>
      <c r="AF405" s="357"/>
      <c r="AG405" s="357"/>
      <c r="AH405" s="358" t="s">
        <v>555</v>
      </c>
      <c r="AI405" s="359"/>
      <c r="AJ405" s="359"/>
      <c r="AK405" s="359"/>
      <c r="AL405" s="360" t="s">
        <v>555</v>
      </c>
      <c r="AM405" s="361"/>
      <c r="AN405" s="361"/>
      <c r="AO405" s="362"/>
      <c r="AP405" s="363" t="s">
        <v>607</v>
      </c>
      <c r="AQ405" s="363"/>
      <c r="AR405" s="363"/>
      <c r="AS405" s="363"/>
      <c r="AT405" s="363"/>
      <c r="AU405" s="363"/>
      <c r="AV405" s="363"/>
      <c r="AW405" s="363"/>
      <c r="AX405" s="363"/>
    </row>
    <row r="406" spans="1:50" ht="26.25" customHeight="1">
      <c r="A406" s="1060">
        <v>7</v>
      </c>
      <c r="B406" s="1060">
        <v>1</v>
      </c>
      <c r="C406" s="364" t="s">
        <v>811</v>
      </c>
      <c r="D406" s="350"/>
      <c r="E406" s="350"/>
      <c r="F406" s="350"/>
      <c r="G406" s="350"/>
      <c r="H406" s="350"/>
      <c r="I406" s="350"/>
      <c r="J406" s="351" t="s">
        <v>555</v>
      </c>
      <c r="K406" s="352"/>
      <c r="L406" s="352"/>
      <c r="M406" s="352"/>
      <c r="N406" s="352"/>
      <c r="O406" s="352"/>
      <c r="P406" s="365" t="s">
        <v>814</v>
      </c>
      <c r="Q406" s="353"/>
      <c r="R406" s="353"/>
      <c r="S406" s="353"/>
      <c r="T406" s="353"/>
      <c r="U406" s="353"/>
      <c r="V406" s="353"/>
      <c r="W406" s="353"/>
      <c r="X406" s="353"/>
      <c r="Y406" s="354">
        <v>1</v>
      </c>
      <c r="Z406" s="355"/>
      <c r="AA406" s="355"/>
      <c r="AB406" s="356"/>
      <c r="AC406" s="357" t="s">
        <v>196</v>
      </c>
      <c r="AD406" s="357"/>
      <c r="AE406" s="357"/>
      <c r="AF406" s="357"/>
      <c r="AG406" s="357"/>
      <c r="AH406" s="358" t="s">
        <v>555</v>
      </c>
      <c r="AI406" s="359"/>
      <c r="AJ406" s="359"/>
      <c r="AK406" s="359"/>
      <c r="AL406" s="360" t="s">
        <v>555</v>
      </c>
      <c r="AM406" s="361"/>
      <c r="AN406" s="361"/>
      <c r="AO406" s="362"/>
      <c r="AP406" s="363" t="s">
        <v>607</v>
      </c>
      <c r="AQ406" s="363"/>
      <c r="AR406" s="363"/>
      <c r="AS406" s="363"/>
      <c r="AT406" s="363"/>
      <c r="AU406" s="363"/>
      <c r="AV406" s="363"/>
      <c r="AW406" s="363"/>
      <c r="AX406" s="363"/>
    </row>
    <row r="407" spans="1:50" ht="26.25" customHeight="1">
      <c r="A407" s="1060">
        <v>8</v>
      </c>
      <c r="B407" s="1060">
        <v>1</v>
      </c>
      <c r="C407" s="364" t="s">
        <v>812</v>
      </c>
      <c r="D407" s="350"/>
      <c r="E407" s="350"/>
      <c r="F407" s="350"/>
      <c r="G407" s="350"/>
      <c r="H407" s="350"/>
      <c r="I407" s="350"/>
      <c r="J407" s="351" t="s">
        <v>555</v>
      </c>
      <c r="K407" s="352"/>
      <c r="L407" s="352"/>
      <c r="M407" s="352"/>
      <c r="N407" s="352"/>
      <c r="O407" s="352"/>
      <c r="P407" s="365" t="s">
        <v>814</v>
      </c>
      <c r="Q407" s="353"/>
      <c r="R407" s="353"/>
      <c r="S407" s="353"/>
      <c r="T407" s="353"/>
      <c r="U407" s="353"/>
      <c r="V407" s="353"/>
      <c r="W407" s="353"/>
      <c r="X407" s="353"/>
      <c r="Y407" s="354">
        <v>0.5</v>
      </c>
      <c r="Z407" s="355"/>
      <c r="AA407" s="355"/>
      <c r="AB407" s="356"/>
      <c r="AC407" s="357" t="s">
        <v>196</v>
      </c>
      <c r="AD407" s="357"/>
      <c r="AE407" s="357"/>
      <c r="AF407" s="357"/>
      <c r="AG407" s="357"/>
      <c r="AH407" s="358" t="s">
        <v>555</v>
      </c>
      <c r="AI407" s="359"/>
      <c r="AJ407" s="359"/>
      <c r="AK407" s="359"/>
      <c r="AL407" s="360" t="s">
        <v>555</v>
      </c>
      <c r="AM407" s="361"/>
      <c r="AN407" s="361"/>
      <c r="AO407" s="362"/>
      <c r="AP407" s="363" t="s">
        <v>607</v>
      </c>
      <c r="AQ407" s="363"/>
      <c r="AR407" s="363"/>
      <c r="AS407" s="363"/>
      <c r="AT407" s="363"/>
      <c r="AU407" s="363"/>
      <c r="AV407" s="363"/>
      <c r="AW407" s="363"/>
      <c r="AX407" s="363"/>
    </row>
    <row r="408" spans="1:50" ht="26.25" customHeight="1">
      <c r="A408" s="1060">
        <v>9</v>
      </c>
      <c r="B408" s="1060">
        <v>1</v>
      </c>
      <c r="C408" s="364" t="s">
        <v>813</v>
      </c>
      <c r="D408" s="350"/>
      <c r="E408" s="350"/>
      <c r="F408" s="350"/>
      <c r="G408" s="350"/>
      <c r="H408" s="350"/>
      <c r="I408" s="350"/>
      <c r="J408" s="351" t="s">
        <v>555</v>
      </c>
      <c r="K408" s="352"/>
      <c r="L408" s="352"/>
      <c r="M408" s="352"/>
      <c r="N408" s="352"/>
      <c r="O408" s="352"/>
      <c r="P408" s="365" t="s">
        <v>814</v>
      </c>
      <c r="Q408" s="353"/>
      <c r="R408" s="353"/>
      <c r="S408" s="353"/>
      <c r="T408" s="353"/>
      <c r="U408" s="353"/>
      <c r="V408" s="353"/>
      <c r="W408" s="353"/>
      <c r="X408" s="353"/>
      <c r="Y408" s="354">
        <v>0.1</v>
      </c>
      <c r="Z408" s="355"/>
      <c r="AA408" s="355"/>
      <c r="AB408" s="356"/>
      <c r="AC408" s="357" t="s">
        <v>196</v>
      </c>
      <c r="AD408" s="357"/>
      <c r="AE408" s="357"/>
      <c r="AF408" s="357"/>
      <c r="AG408" s="357"/>
      <c r="AH408" s="358" t="s">
        <v>555</v>
      </c>
      <c r="AI408" s="359"/>
      <c r="AJ408" s="359"/>
      <c r="AK408" s="359"/>
      <c r="AL408" s="360" t="s">
        <v>555</v>
      </c>
      <c r="AM408" s="361"/>
      <c r="AN408" s="361"/>
      <c r="AO408" s="362"/>
      <c r="AP408" s="363" t="s">
        <v>607</v>
      </c>
      <c r="AQ408" s="363"/>
      <c r="AR408" s="363"/>
      <c r="AS408" s="363"/>
      <c r="AT408" s="363"/>
      <c r="AU408" s="363"/>
      <c r="AV408" s="363"/>
      <c r="AW408" s="363"/>
      <c r="AX408" s="363"/>
    </row>
    <row r="409" spans="1:50" ht="26.25" hidden="1" customHeight="1">
      <c r="A409" s="1060">
        <v>10</v>
      </c>
      <c r="B409" s="106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hidden="1" customHeight="1">
      <c r="A410" s="1060">
        <v>11</v>
      </c>
      <c r="B410" s="106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hidden="1" customHeight="1">
      <c r="A411" s="1060">
        <v>12</v>
      </c>
      <c r="B411" s="106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hidden="1" customHeight="1">
      <c r="A412" s="1060">
        <v>13</v>
      </c>
      <c r="B412" s="106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hidden="1" customHeight="1">
      <c r="A413" s="1060">
        <v>14</v>
      </c>
      <c r="B413" s="106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hidden="1" customHeight="1">
      <c r="A414" s="1060">
        <v>15</v>
      </c>
      <c r="B414" s="106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hidden="1" customHeight="1">
      <c r="A415" s="1060">
        <v>16</v>
      </c>
      <c r="B415" s="106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hidden="1" customHeight="1">
      <c r="A416" s="1060">
        <v>17</v>
      </c>
      <c r="B416" s="106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hidden="1" customHeight="1">
      <c r="A417" s="1060">
        <v>18</v>
      </c>
      <c r="B417" s="106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hidden="1" customHeight="1">
      <c r="A418" s="1060">
        <v>19</v>
      </c>
      <c r="B418" s="106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hidden="1" customHeight="1">
      <c r="A419" s="1060">
        <v>20</v>
      </c>
      <c r="B419" s="106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hidden="1" customHeight="1">
      <c r="A420" s="1060">
        <v>21</v>
      </c>
      <c r="B420" s="106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hidden="1" customHeight="1">
      <c r="A421" s="1060">
        <v>22</v>
      </c>
      <c r="B421" s="106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hidden="1" customHeight="1">
      <c r="A422" s="1060">
        <v>23</v>
      </c>
      <c r="B422" s="106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hidden="1" customHeight="1">
      <c r="A423" s="1060">
        <v>24</v>
      </c>
      <c r="B423" s="106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hidden="1" customHeight="1">
      <c r="A424" s="1060">
        <v>25</v>
      </c>
      <c r="B424" s="106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hidden="1" customHeight="1">
      <c r="A425" s="1060">
        <v>26</v>
      </c>
      <c r="B425" s="106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hidden="1" customHeight="1">
      <c r="A426" s="1060">
        <v>27</v>
      </c>
      <c r="B426" s="106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hidden="1" customHeight="1">
      <c r="A427" s="1060">
        <v>28</v>
      </c>
      <c r="B427" s="106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hidden="1" customHeight="1">
      <c r="A428" s="1060">
        <v>29</v>
      </c>
      <c r="B428" s="106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hidden="1" customHeight="1">
      <c r="A429" s="1060">
        <v>30</v>
      </c>
      <c r="B429" s="106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7"/>
      <c r="B432" s="367"/>
      <c r="C432" s="367" t="s">
        <v>26</v>
      </c>
      <c r="D432" s="367"/>
      <c r="E432" s="367"/>
      <c r="F432" s="367"/>
      <c r="G432" s="367"/>
      <c r="H432" s="367"/>
      <c r="I432" s="367"/>
      <c r="J432" s="149" t="s">
        <v>415</v>
      </c>
      <c r="K432" s="368"/>
      <c r="L432" s="368"/>
      <c r="M432" s="368"/>
      <c r="N432" s="368"/>
      <c r="O432" s="368"/>
      <c r="P432" s="369" t="s">
        <v>27</v>
      </c>
      <c r="Q432" s="369"/>
      <c r="R432" s="369"/>
      <c r="S432" s="369"/>
      <c r="T432" s="369"/>
      <c r="U432" s="369"/>
      <c r="V432" s="369"/>
      <c r="W432" s="369"/>
      <c r="X432" s="369"/>
      <c r="Y432" s="370" t="s">
        <v>413</v>
      </c>
      <c r="Z432" s="371"/>
      <c r="AA432" s="371"/>
      <c r="AB432" s="371"/>
      <c r="AC432" s="149" t="s">
        <v>454</v>
      </c>
      <c r="AD432" s="149"/>
      <c r="AE432" s="149"/>
      <c r="AF432" s="149"/>
      <c r="AG432" s="149"/>
      <c r="AH432" s="370" t="s">
        <v>379</v>
      </c>
      <c r="AI432" s="367"/>
      <c r="AJ432" s="367"/>
      <c r="AK432" s="367"/>
      <c r="AL432" s="367" t="s">
        <v>21</v>
      </c>
      <c r="AM432" s="367"/>
      <c r="AN432" s="367"/>
      <c r="AO432" s="372"/>
      <c r="AP432" s="373" t="s">
        <v>416</v>
      </c>
      <c r="AQ432" s="373"/>
      <c r="AR432" s="373"/>
      <c r="AS432" s="373"/>
      <c r="AT432" s="373"/>
      <c r="AU432" s="373"/>
      <c r="AV432" s="373"/>
      <c r="AW432" s="373"/>
      <c r="AX432" s="373"/>
    </row>
    <row r="433" spans="1:50" ht="26.25" customHeight="1">
      <c r="A433" s="1060">
        <v>1</v>
      </c>
      <c r="B433" s="1060">
        <v>1</v>
      </c>
      <c r="C433" s="364" t="s">
        <v>816</v>
      </c>
      <c r="D433" s="350"/>
      <c r="E433" s="350"/>
      <c r="F433" s="350"/>
      <c r="G433" s="350"/>
      <c r="H433" s="350"/>
      <c r="I433" s="350"/>
      <c r="J433" s="351" t="s">
        <v>555</v>
      </c>
      <c r="K433" s="352"/>
      <c r="L433" s="352"/>
      <c r="M433" s="352"/>
      <c r="N433" s="352"/>
      <c r="O433" s="352"/>
      <c r="P433" s="365" t="s">
        <v>818</v>
      </c>
      <c r="Q433" s="353"/>
      <c r="R433" s="353"/>
      <c r="S433" s="353"/>
      <c r="T433" s="353"/>
      <c r="U433" s="353"/>
      <c r="V433" s="353"/>
      <c r="W433" s="353"/>
      <c r="X433" s="353"/>
      <c r="Y433" s="354">
        <v>11</v>
      </c>
      <c r="Z433" s="355"/>
      <c r="AA433" s="355"/>
      <c r="AB433" s="356"/>
      <c r="AC433" s="357" t="s">
        <v>493</v>
      </c>
      <c r="AD433" s="357"/>
      <c r="AE433" s="357"/>
      <c r="AF433" s="357"/>
      <c r="AG433" s="357"/>
      <c r="AH433" s="358" t="s">
        <v>555</v>
      </c>
      <c r="AI433" s="359"/>
      <c r="AJ433" s="359"/>
      <c r="AK433" s="359"/>
      <c r="AL433" s="360" t="s">
        <v>555</v>
      </c>
      <c r="AM433" s="361"/>
      <c r="AN433" s="361"/>
      <c r="AO433" s="362"/>
      <c r="AP433" s="363" t="s">
        <v>607</v>
      </c>
      <c r="AQ433" s="363"/>
      <c r="AR433" s="363"/>
      <c r="AS433" s="363"/>
      <c r="AT433" s="363"/>
      <c r="AU433" s="363"/>
      <c r="AV433" s="363"/>
      <c r="AW433" s="363"/>
      <c r="AX433" s="363"/>
    </row>
    <row r="434" spans="1:50" ht="26.25" hidden="1" customHeight="1">
      <c r="A434" s="1060">
        <v>2</v>
      </c>
      <c r="B434" s="106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hidden="1" customHeight="1">
      <c r="A435" s="1060">
        <v>3</v>
      </c>
      <c r="B435" s="106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hidden="1" customHeight="1">
      <c r="A436" s="1060">
        <v>4</v>
      </c>
      <c r="B436" s="106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hidden="1" customHeight="1">
      <c r="A437" s="1060">
        <v>5</v>
      </c>
      <c r="B437" s="106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hidden="1" customHeight="1">
      <c r="A438" s="1060">
        <v>6</v>
      </c>
      <c r="B438" s="106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hidden="1" customHeight="1">
      <c r="A439" s="1060">
        <v>7</v>
      </c>
      <c r="B439" s="106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hidden="1" customHeight="1">
      <c r="A440" s="1060">
        <v>8</v>
      </c>
      <c r="B440" s="106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hidden="1" customHeight="1">
      <c r="A441" s="1060">
        <v>9</v>
      </c>
      <c r="B441" s="106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hidden="1" customHeight="1">
      <c r="A442" s="1060">
        <v>10</v>
      </c>
      <c r="B442" s="106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hidden="1" customHeight="1">
      <c r="A443" s="1060">
        <v>11</v>
      </c>
      <c r="B443" s="106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hidden="1" customHeight="1">
      <c r="A444" s="1060">
        <v>12</v>
      </c>
      <c r="B444" s="106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hidden="1" customHeight="1">
      <c r="A445" s="1060">
        <v>13</v>
      </c>
      <c r="B445" s="106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hidden="1" customHeight="1">
      <c r="A446" s="1060">
        <v>14</v>
      </c>
      <c r="B446" s="106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hidden="1" customHeight="1">
      <c r="A447" s="1060">
        <v>15</v>
      </c>
      <c r="B447" s="106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hidden="1" customHeight="1">
      <c r="A448" s="1060">
        <v>16</v>
      </c>
      <c r="B448" s="106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hidden="1" customHeight="1">
      <c r="A449" s="1060">
        <v>17</v>
      </c>
      <c r="B449" s="106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hidden="1" customHeight="1">
      <c r="A450" s="1060">
        <v>18</v>
      </c>
      <c r="B450" s="106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hidden="1" customHeight="1">
      <c r="A451" s="1060">
        <v>19</v>
      </c>
      <c r="B451" s="106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hidden="1" customHeight="1">
      <c r="A452" s="1060">
        <v>20</v>
      </c>
      <c r="B452" s="106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hidden="1" customHeight="1">
      <c r="A453" s="1060">
        <v>21</v>
      </c>
      <c r="B453" s="106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hidden="1" customHeight="1">
      <c r="A454" s="1060">
        <v>22</v>
      </c>
      <c r="B454" s="106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hidden="1" customHeight="1">
      <c r="A455" s="1060">
        <v>23</v>
      </c>
      <c r="B455" s="106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hidden="1" customHeight="1">
      <c r="A456" s="1060">
        <v>24</v>
      </c>
      <c r="B456" s="106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hidden="1" customHeight="1">
      <c r="A457" s="1060">
        <v>25</v>
      </c>
      <c r="B457" s="106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hidden="1" customHeight="1">
      <c r="A458" s="1060">
        <v>26</v>
      </c>
      <c r="B458" s="106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hidden="1" customHeight="1">
      <c r="A459" s="1060">
        <v>27</v>
      </c>
      <c r="B459" s="106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hidden="1" customHeight="1">
      <c r="A460" s="1060">
        <v>28</v>
      </c>
      <c r="B460" s="106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hidden="1" customHeight="1">
      <c r="A461" s="1060">
        <v>29</v>
      </c>
      <c r="B461" s="106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hidden="1" customHeight="1">
      <c r="A462" s="1060">
        <v>30</v>
      </c>
      <c r="B462" s="106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7"/>
      <c r="B465" s="367"/>
      <c r="C465" s="367" t="s">
        <v>26</v>
      </c>
      <c r="D465" s="367"/>
      <c r="E465" s="367"/>
      <c r="F465" s="367"/>
      <c r="G465" s="367"/>
      <c r="H465" s="367"/>
      <c r="I465" s="367"/>
      <c r="J465" s="149" t="s">
        <v>415</v>
      </c>
      <c r="K465" s="368"/>
      <c r="L465" s="368"/>
      <c r="M465" s="368"/>
      <c r="N465" s="368"/>
      <c r="O465" s="368"/>
      <c r="P465" s="369" t="s">
        <v>27</v>
      </c>
      <c r="Q465" s="369"/>
      <c r="R465" s="369"/>
      <c r="S465" s="369"/>
      <c r="T465" s="369"/>
      <c r="U465" s="369"/>
      <c r="V465" s="369"/>
      <c r="W465" s="369"/>
      <c r="X465" s="369"/>
      <c r="Y465" s="370" t="s">
        <v>413</v>
      </c>
      <c r="Z465" s="371"/>
      <c r="AA465" s="371"/>
      <c r="AB465" s="371"/>
      <c r="AC465" s="149" t="s">
        <v>454</v>
      </c>
      <c r="AD465" s="149"/>
      <c r="AE465" s="149"/>
      <c r="AF465" s="149"/>
      <c r="AG465" s="149"/>
      <c r="AH465" s="370" t="s">
        <v>379</v>
      </c>
      <c r="AI465" s="367"/>
      <c r="AJ465" s="367"/>
      <c r="AK465" s="367"/>
      <c r="AL465" s="367" t="s">
        <v>21</v>
      </c>
      <c r="AM465" s="367"/>
      <c r="AN465" s="367"/>
      <c r="AO465" s="372"/>
      <c r="AP465" s="373" t="s">
        <v>416</v>
      </c>
      <c r="AQ465" s="373"/>
      <c r="AR465" s="373"/>
      <c r="AS465" s="373"/>
      <c r="AT465" s="373"/>
      <c r="AU465" s="373"/>
      <c r="AV465" s="373"/>
      <c r="AW465" s="373"/>
      <c r="AX465" s="373"/>
    </row>
    <row r="466" spans="1:50" ht="26.25" customHeight="1">
      <c r="A466" s="1060">
        <v>1</v>
      </c>
      <c r="B466" s="1060">
        <v>1</v>
      </c>
      <c r="C466" s="364" t="s">
        <v>819</v>
      </c>
      <c r="D466" s="350"/>
      <c r="E466" s="350"/>
      <c r="F466" s="350"/>
      <c r="G466" s="350"/>
      <c r="H466" s="350"/>
      <c r="I466" s="350"/>
      <c r="J466" s="351">
        <v>1011001037079</v>
      </c>
      <c r="K466" s="352"/>
      <c r="L466" s="352"/>
      <c r="M466" s="352"/>
      <c r="N466" s="352"/>
      <c r="O466" s="352"/>
      <c r="P466" s="365" t="s">
        <v>820</v>
      </c>
      <c r="Q466" s="353"/>
      <c r="R466" s="353"/>
      <c r="S466" s="353"/>
      <c r="T466" s="353"/>
      <c r="U466" s="353"/>
      <c r="V466" s="353"/>
      <c r="W466" s="353"/>
      <c r="X466" s="353"/>
      <c r="Y466" s="354">
        <v>5</v>
      </c>
      <c r="Z466" s="355"/>
      <c r="AA466" s="355"/>
      <c r="AB466" s="356"/>
      <c r="AC466" s="357" t="s">
        <v>486</v>
      </c>
      <c r="AD466" s="357"/>
      <c r="AE466" s="357"/>
      <c r="AF466" s="357"/>
      <c r="AG466" s="357"/>
      <c r="AH466" s="358">
        <v>2</v>
      </c>
      <c r="AI466" s="359"/>
      <c r="AJ466" s="359"/>
      <c r="AK466" s="359"/>
      <c r="AL466" s="360">
        <v>89</v>
      </c>
      <c r="AM466" s="361"/>
      <c r="AN466" s="361"/>
      <c r="AO466" s="362"/>
      <c r="AP466" s="363" t="s">
        <v>607</v>
      </c>
      <c r="AQ466" s="363"/>
      <c r="AR466" s="363"/>
      <c r="AS466" s="363"/>
      <c r="AT466" s="363"/>
      <c r="AU466" s="363"/>
      <c r="AV466" s="363"/>
      <c r="AW466" s="363"/>
      <c r="AX466" s="363"/>
    </row>
    <row r="467" spans="1:50" ht="26.25" hidden="1" customHeight="1">
      <c r="A467" s="1060">
        <v>2</v>
      </c>
      <c r="B467" s="106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hidden="1" customHeight="1">
      <c r="A468" s="1060">
        <v>3</v>
      </c>
      <c r="B468" s="106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hidden="1" customHeight="1">
      <c r="A469" s="1060">
        <v>4</v>
      </c>
      <c r="B469" s="106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hidden="1" customHeight="1">
      <c r="A470" s="1060">
        <v>5</v>
      </c>
      <c r="B470" s="106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hidden="1" customHeight="1">
      <c r="A471" s="1060">
        <v>6</v>
      </c>
      <c r="B471" s="106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hidden="1" customHeight="1">
      <c r="A472" s="1060">
        <v>7</v>
      </c>
      <c r="B472" s="106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hidden="1" customHeight="1">
      <c r="A473" s="1060">
        <v>8</v>
      </c>
      <c r="B473" s="106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hidden="1" customHeight="1">
      <c r="A474" s="1060">
        <v>9</v>
      </c>
      <c r="B474" s="106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hidden="1" customHeight="1">
      <c r="A475" s="1060">
        <v>10</v>
      </c>
      <c r="B475" s="106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hidden="1" customHeight="1">
      <c r="A476" s="1060">
        <v>11</v>
      </c>
      <c r="B476" s="106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hidden="1" customHeight="1">
      <c r="A477" s="1060">
        <v>12</v>
      </c>
      <c r="B477" s="106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hidden="1" customHeight="1">
      <c r="A478" s="1060">
        <v>13</v>
      </c>
      <c r="B478" s="106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hidden="1" customHeight="1">
      <c r="A479" s="1060">
        <v>14</v>
      </c>
      <c r="B479" s="106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hidden="1" customHeight="1">
      <c r="A480" s="1060">
        <v>15</v>
      </c>
      <c r="B480" s="106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hidden="1" customHeight="1">
      <c r="A481" s="1060">
        <v>16</v>
      </c>
      <c r="B481" s="106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hidden="1" customHeight="1">
      <c r="A482" s="1060">
        <v>17</v>
      </c>
      <c r="B482" s="106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hidden="1" customHeight="1">
      <c r="A483" s="1060">
        <v>18</v>
      </c>
      <c r="B483" s="106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hidden="1" customHeight="1">
      <c r="A484" s="1060">
        <v>19</v>
      </c>
      <c r="B484" s="106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hidden="1" customHeight="1">
      <c r="A485" s="1060">
        <v>20</v>
      </c>
      <c r="B485" s="106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hidden="1" customHeight="1">
      <c r="A486" s="1060">
        <v>21</v>
      </c>
      <c r="B486" s="106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hidden="1" customHeight="1">
      <c r="A487" s="1060">
        <v>22</v>
      </c>
      <c r="B487" s="106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hidden="1" customHeight="1">
      <c r="A488" s="1060">
        <v>23</v>
      </c>
      <c r="B488" s="106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hidden="1" customHeight="1">
      <c r="A489" s="1060">
        <v>24</v>
      </c>
      <c r="B489" s="106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hidden="1" customHeight="1">
      <c r="A490" s="1060">
        <v>25</v>
      </c>
      <c r="B490" s="106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hidden="1" customHeight="1">
      <c r="A491" s="1060">
        <v>26</v>
      </c>
      <c r="B491" s="106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hidden="1" customHeight="1">
      <c r="A492" s="1060">
        <v>27</v>
      </c>
      <c r="B492" s="106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hidden="1" customHeight="1">
      <c r="A493" s="1060">
        <v>28</v>
      </c>
      <c r="B493" s="106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hidden="1" customHeight="1">
      <c r="A494" s="1060">
        <v>29</v>
      </c>
      <c r="B494" s="106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hidden="1" customHeight="1">
      <c r="A495" s="1060">
        <v>30</v>
      </c>
      <c r="B495" s="106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7"/>
      <c r="B498" s="367"/>
      <c r="C498" s="367" t="s">
        <v>26</v>
      </c>
      <c r="D498" s="367"/>
      <c r="E498" s="367"/>
      <c r="F498" s="367"/>
      <c r="G498" s="367"/>
      <c r="H498" s="367"/>
      <c r="I498" s="367"/>
      <c r="J498" s="149" t="s">
        <v>415</v>
      </c>
      <c r="K498" s="368"/>
      <c r="L498" s="368"/>
      <c r="M498" s="368"/>
      <c r="N498" s="368"/>
      <c r="O498" s="368"/>
      <c r="P498" s="369" t="s">
        <v>27</v>
      </c>
      <c r="Q498" s="369"/>
      <c r="R498" s="369"/>
      <c r="S498" s="369"/>
      <c r="T498" s="369"/>
      <c r="U498" s="369"/>
      <c r="V498" s="369"/>
      <c r="W498" s="369"/>
      <c r="X498" s="369"/>
      <c r="Y498" s="370" t="s">
        <v>413</v>
      </c>
      <c r="Z498" s="371"/>
      <c r="AA498" s="371"/>
      <c r="AB498" s="371"/>
      <c r="AC498" s="149" t="s">
        <v>454</v>
      </c>
      <c r="AD498" s="149"/>
      <c r="AE498" s="149"/>
      <c r="AF498" s="149"/>
      <c r="AG498" s="149"/>
      <c r="AH498" s="370" t="s">
        <v>379</v>
      </c>
      <c r="AI498" s="367"/>
      <c r="AJ498" s="367"/>
      <c r="AK498" s="367"/>
      <c r="AL498" s="367" t="s">
        <v>21</v>
      </c>
      <c r="AM498" s="367"/>
      <c r="AN498" s="367"/>
      <c r="AO498" s="372"/>
      <c r="AP498" s="373" t="s">
        <v>416</v>
      </c>
      <c r="AQ498" s="373"/>
      <c r="AR498" s="373"/>
      <c r="AS498" s="373"/>
      <c r="AT498" s="373"/>
      <c r="AU498" s="373"/>
      <c r="AV498" s="373"/>
      <c r="AW498" s="373"/>
      <c r="AX498" s="373"/>
    </row>
    <row r="499" spans="1:50" ht="26.25" customHeight="1">
      <c r="A499" s="1060">
        <v>1</v>
      </c>
      <c r="B499" s="106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60">
        <v>2</v>
      </c>
      <c r="B500" s="106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60">
        <v>3</v>
      </c>
      <c r="B501" s="106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60">
        <v>4</v>
      </c>
      <c r="B502" s="106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60">
        <v>5</v>
      </c>
      <c r="B503" s="106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60">
        <v>6</v>
      </c>
      <c r="B504" s="106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60">
        <v>7</v>
      </c>
      <c r="B505" s="106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60">
        <v>8</v>
      </c>
      <c r="B506" s="106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60">
        <v>9</v>
      </c>
      <c r="B507" s="106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60">
        <v>10</v>
      </c>
      <c r="B508" s="106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60">
        <v>11</v>
      </c>
      <c r="B509" s="106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60">
        <v>12</v>
      </c>
      <c r="B510" s="106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60">
        <v>13</v>
      </c>
      <c r="B511" s="106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60">
        <v>14</v>
      </c>
      <c r="B512" s="106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60">
        <v>15</v>
      </c>
      <c r="B513" s="106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60">
        <v>16</v>
      </c>
      <c r="B514" s="106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60">
        <v>17</v>
      </c>
      <c r="B515" s="106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60">
        <v>18</v>
      </c>
      <c r="B516" s="106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60">
        <v>19</v>
      </c>
      <c r="B517" s="106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60">
        <v>20</v>
      </c>
      <c r="B518" s="106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60">
        <v>21</v>
      </c>
      <c r="B519" s="106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60">
        <v>22</v>
      </c>
      <c r="B520" s="106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60">
        <v>23</v>
      </c>
      <c r="B521" s="106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60">
        <v>24</v>
      </c>
      <c r="B522" s="106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60">
        <v>25</v>
      </c>
      <c r="B523" s="106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60">
        <v>26</v>
      </c>
      <c r="B524" s="106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60">
        <v>27</v>
      </c>
      <c r="B525" s="106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60">
        <v>28</v>
      </c>
      <c r="B526" s="106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60">
        <v>29</v>
      </c>
      <c r="B527" s="106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60">
        <v>30</v>
      </c>
      <c r="B528" s="106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7"/>
      <c r="B531" s="367"/>
      <c r="C531" s="367" t="s">
        <v>26</v>
      </c>
      <c r="D531" s="367"/>
      <c r="E531" s="367"/>
      <c r="F531" s="367"/>
      <c r="G531" s="367"/>
      <c r="H531" s="367"/>
      <c r="I531" s="367"/>
      <c r="J531" s="149" t="s">
        <v>415</v>
      </c>
      <c r="K531" s="368"/>
      <c r="L531" s="368"/>
      <c r="M531" s="368"/>
      <c r="N531" s="368"/>
      <c r="O531" s="368"/>
      <c r="P531" s="369" t="s">
        <v>27</v>
      </c>
      <c r="Q531" s="369"/>
      <c r="R531" s="369"/>
      <c r="S531" s="369"/>
      <c r="T531" s="369"/>
      <c r="U531" s="369"/>
      <c r="V531" s="369"/>
      <c r="W531" s="369"/>
      <c r="X531" s="369"/>
      <c r="Y531" s="370" t="s">
        <v>413</v>
      </c>
      <c r="Z531" s="371"/>
      <c r="AA531" s="371"/>
      <c r="AB531" s="371"/>
      <c r="AC531" s="149" t="s">
        <v>454</v>
      </c>
      <c r="AD531" s="149"/>
      <c r="AE531" s="149"/>
      <c r="AF531" s="149"/>
      <c r="AG531" s="149"/>
      <c r="AH531" s="370" t="s">
        <v>379</v>
      </c>
      <c r="AI531" s="367"/>
      <c r="AJ531" s="367"/>
      <c r="AK531" s="367"/>
      <c r="AL531" s="367" t="s">
        <v>21</v>
      </c>
      <c r="AM531" s="367"/>
      <c r="AN531" s="367"/>
      <c r="AO531" s="372"/>
      <c r="AP531" s="373" t="s">
        <v>416</v>
      </c>
      <c r="AQ531" s="373"/>
      <c r="AR531" s="373"/>
      <c r="AS531" s="373"/>
      <c r="AT531" s="373"/>
      <c r="AU531" s="373"/>
      <c r="AV531" s="373"/>
      <c r="AW531" s="373"/>
      <c r="AX531" s="373"/>
    </row>
    <row r="532" spans="1:50" ht="26.25" customHeight="1">
      <c r="A532" s="1060">
        <v>1</v>
      </c>
      <c r="B532" s="106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60">
        <v>2</v>
      </c>
      <c r="B533" s="106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60">
        <v>3</v>
      </c>
      <c r="B534" s="106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60">
        <v>4</v>
      </c>
      <c r="B535" s="106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60">
        <v>5</v>
      </c>
      <c r="B536" s="106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60">
        <v>6</v>
      </c>
      <c r="B537" s="106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60">
        <v>7</v>
      </c>
      <c r="B538" s="106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60">
        <v>8</v>
      </c>
      <c r="B539" s="106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60">
        <v>9</v>
      </c>
      <c r="B540" s="106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60">
        <v>10</v>
      </c>
      <c r="B541" s="106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60">
        <v>11</v>
      </c>
      <c r="B542" s="106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60">
        <v>12</v>
      </c>
      <c r="B543" s="106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60">
        <v>13</v>
      </c>
      <c r="B544" s="106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60">
        <v>14</v>
      </c>
      <c r="B545" s="106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60">
        <v>15</v>
      </c>
      <c r="B546" s="106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60">
        <v>16</v>
      </c>
      <c r="B547" s="106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60">
        <v>17</v>
      </c>
      <c r="B548" s="106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60">
        <v>18</v>
      </c>
      <c r="B549" s="106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60">
        <v>19</v>
      </c>
      <c r="B550" s="106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60">
        <v>20</v>
      </c>
      <c r="B551" s="106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60">
        <v>21</v>
      </c>
      <c r="B552" s="106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60">
        <v>22</v>
      </c>
      <c r="B553" s="106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60">
        <v>23</v>
      </c>
      <c r="B554" s="106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60">
        <v>24</v>
      </c>
      <c r="B555" s="106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60">
        <v>25</v>
      </c>
      <c r="B556" s="106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60">
        <v>26</v>
      </c>
      <c r="B557" s="106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60">
        <v>27</v>
      </c>
      <c r="B558" s="106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60">
        <v>28</v>
      </c>
      <c r="B559" s="106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60">
        <v>29</v>
      </c>
      <c r="B560" s="106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60">
        <v>30</v>
      </c>
      <c r="B561" s="106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7"/>
      <c r="B564" s="367"/>
      <c r="C564" s="367" t="s">
        <v>26</v>
      </c>
      <c r="D564" s="367"/>
      <c r="E564" s="367"/>
      <c r="F564" s="367"/>
      <c r="G564" s="367"/>
      <c r="H564" s="367"/>
      <c r="I564" s="367"/>
      <c r="J564" s="149" t="s">
        <v>415</v>
      </c>
      <c r="K564" s="368"/>
      <c r="L564" s="368"/>
      <c r="M564" s="368"/>
      <c r="N564" s="368"/>
      <c r="O564" s="368"/>
      <c r="P564" s="369" t="s">
        <v>27</v>
      </c>
      <c r="Q564" s="369"/>
      <c r="R564" s="369"/>
      <c r="S564" s="369"/>
      <c r="T564" s="369"/>
      <c r="U564" s="369"/>
      <c r="V564" s="369"/>
      <c r="W564" s="369"/>
      <c r="X564" s="369"/>
      <c r="Y564" s="370" t="s">
        <v>413</v>
      </c>
      <c r="Z564" s="371"/>
      <c r="AA564" s="371"/>
      <c r="AB564" s="371"/>
      <c r="AC564" s="149" t="s">
        <v>454</v>
      </c>
      <c r="AD564" s="149"/>
      <c r="AE564" s="149"/>
      <c r="AF564" s="149"/>
      <c r="AG564" s="149"/>
      <c r="AH564" s="370" t="s">
        <v>379</v>
      </c>
      <c r="AI564" s="367"/>
      <c r="AJ564" s="367"/>
      <c r="AK564" s="367"/>
      <c r="AL564" s="367" t="s">
        <v>21</v>
      </c>
      <c r="AM564" s="367"/>
      <c r="AN564" s="367"/>
      <c r="AO564" s="372"/>
      <c r="AP564" s="373" t="s">
        <v>416</v>
      </c>
      <c r="AQ564" s="373"/>
      <c r="AR564" s="373"/>
      <c r="AS564" s="373"/>
      <c r="AT564" s="373"/>
      <c r="AU564" s="373"/>
      <c r="AV564" s="373"/>
      <c r="AW564" s="373"/>
      <c r="AX564" s="373"/>
    </row>
    <row r="565" spans="1:50" ht="26.25" customHeight="1">
      <c r="A565" s="1060">
        <v>1</v>
      </c>
      <c r="B565" s="106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60">
        <v>2</v>
      </c>
      <c r="B566" s="106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60">
        <v>3</v>
      </c>
      <c r="B567" s="106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60">
        <v>4</v>
      </c>
      <c r="B568" s="106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60">
        <v>5</v>
      </c>
      <c r="B569" s="106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60">
        <v>6</v>
      </c>
      <c r="B570" s="106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60">
        <v>7</v>
      </c>
      <c r="B571" s="106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60">
        <v>8</v>
      </c>
      <c r="B572" s="106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60">
        <v>9</v>
      </c>
      <c r="B573" s="106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60">
        <v>10</v>
      </c>
      <c r="B574" s="106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60">
        <v>11</v>
      </c>
      <c r="B575" s="106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60">
        <v>12</v>
      </c>
      <c r="B576" s="106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60">
        <v>13</v>
      </c>
      <c r="B577" s="106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60">
        <v>14</v>
      </c>
      <c r="B578" s="106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60">
        <v>15</v>
      </c>
      <c r="B579" s="106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60">
        <v>16</v>
      </c>
      <c r="B580" s="106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60">
        <v>17</v>
      </c>
      <c r="B581" s="106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60">
        <v>18</v>
      </c>
      <c r="B582" s="106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60">
        <v>19</v>
      </c>
      <c r="B583" s="106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60">
        <v>20</v>
      </c>
      <c r="B584" s="106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60">
        <v>21</v>
      </c>
      <c r="B585" s="106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60">
        <v>22</v>
      </c>
      <c r="B586" s="106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60">
        <v>23</v>
      </c>
      <c r="B587" s="106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60">
        <v>24</v>
      </c>
      <c r="B588" s="106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60">
        <v>25</v>
      </c>
      <c r="B589" s="106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60">
        <v>26</v>
      </c>
      <c r="B590" s="106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60">
        <v>27</v>
      </c>
      <c r="B591" s="106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60">
        <v>28</v>
      </c>
      <c r="B592" s="106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60">
        <v>29</v>
      </c>
      <c r="B593" s="106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60">
        <v>30</v>
      </c>
      <c r="B594" s="106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7"/>
      <c r="B597" s="367"/>
      <c r="C597" s="367" t="s">
        <v>26</v>
      </c>
      <c r="D597" s="367"/>
      <c r="E597" s="367"/>
      <c r="F597" s="367"/>
      <c r="G597" s="367"/>
      <c r="H597" s="367"/>
      <c r="I597" s="367"/>
      <c r="J597" s="149" t="s">
        <v>415</v>
      </c>
      <c r="K597" s="368"/>
      <c r="L597" s="368"/>
      <c r="M597" s="368"/>
      <c r="N597" s="368"/>
      <c r="O597" s="368"/>
      <c r="P597" s="369" t="s">
        <v>27</v>
      </c>
      <c r="Q597" s="369"/>
      <c r="R597" s="369"/>
      <c r="S597" s="369"/>
      <c r="T597" s="369"/>
      <c r="U597" s="369"/>
      <c r="V597" s="369"/>
      <c r="W597" s="369"/>
      <c r="X597" s="369"/>
      <c r="Y597" s="370" t="s">
        <v>413</v>
      </c>
      <c r="Z597" s="371"/>
      <c r="AA597" s="371"/>
      <c r="AB597" s="371"/>
      <c r="AC597" s="149" t="s">
        <v>454</v>
      </c>
      <c r="AD597" s="149"/>
      <c r="AE597" s="149"/>
      <c r="AF597" s="149"/>
      <c r="AG597" s="149"/>
      <c r="AH597" s="370" t="s">
        <v>379</v>
      </c>
      <c r="AI597" s="367"/>
      <c r="AJ597" s="367"/>
      <c r="AK597" s="367"/>
      <c r="AL597" s="367" t="s">
        <v>21</v>
      </c>
      <c r="AM597" s="367"/>
      <c r="AN597" s="367"/>
      <c r="AO597" s="372"/>
      <c r="AP597" s="373" t="s">
        <v>416</v>
      </c>
      <c r="AQ597" s="373"/>
      <c r="AR597" s="373"/>
      <c r="AS597" s="373"/>
      <c r="AT597" s="373"/>
      <c r="AU597" s="373"/>
      <c r="AV597" s="373"/>
      <c r="AW597" s="373"/>
      <c r="AX597" s="373"/>
    </row>
    <row r="598" spans="1:50" ht="26.25" customHeight="1">
      <c r="A598" s="1060">
        <v>1</v>
      </c>
      <c r="B598" s="106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60">
        <v>2</v>
      </c>
      <c r="B599" s="106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60">
        <v>3</v>
      </c>
      <c r="B600" s="106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60">
        <v>4</v>
      </c>
      <c r="B601" s="106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60">
        <v>5</v>
      </c>
      <c r="B602" s="106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60">
        <v>6</v>
      </c>
      <c r="B603" s="106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60">
        <v>7</v>
      </c>
      <c r="B604" s="106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60">
        <v>8</v>
      </c>
      <c r="B605" s="106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60">
        <v>9</v>
      </c>
      <c r="B606" s="106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60">
        <v>10</v>
      </c>
      <c r="B607" s="106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60">
        <v>11</v>
      </c>
      <c r="B608" s="106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60">
        <v>12</v>
      </c>
      <c r="B609" s="106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60">
        <v>13</v>
      </c>
      <c r="B610" s="106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60">
        <v>14</v>
      </c>
      <c r="B611" s="106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60">
        <v>15</v>
      </c>
      <c r="B612" s="106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60">
        <v>16</v>
      </c>
      <c r="B613" s="106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60">
        <v>17</v>
      </c>
      <c r="B614" s="106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60">
        <v>18</v>
      </c>
      <c r="B615" s="106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60">
        <v>19</v>
      </c>
      <c r="B616" s="106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60">
        <v>20</v>
      </c>
      <c r="B617" s="106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60">
        <v>21</v>
      </c>
      <c r="B618" s="106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60">
        <v>22</v>
      </c>
      <c r="B619" s="106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60">
        <v>23</v>
      </c>
      <c r="B620" s="106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60">
        <v>24</v>
      </c>
      <c r="B621" s="106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60">
        <v>25</v>
      </c>
      <c r="B622" s="106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60">
        <v>26</v>
      </c>
      <c r="B623" s="106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60">
        <v>27</v>
      </c>
      <c r="B624" s="106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60">
        <v>28</v>
      </c>
      <c r="B625" s="106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60">
        <v>29</v>
      </c>
      <c r="B626" s="106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60">
        <v>30</v>
      </c>
      <c r="B627" s="106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7"/>
      <c r="B630" s="367"/>
      <c r="C630" s="367" t="s">
        <v>26</v>
      </c>
      <c r="D630" s="367"/>
      <c r="E630" s="367"/>
      <c r="F630" s="367"/>
      <c r="G630" s="367"/>
      <c r="H630" s="367"/>
      <c r="I630" s="367"/>
      <c r="J630" s="149" t="s">
        <v>415</v>
      </c>
      <c r="K630" s="368"/>
      <c r="L630" s="368"/>
      <c r="M630" s="368"/>
      <c r="N630" s="368"/>
      <c r="O630" s="368"/>
      <c r="P630" s="369" t="s">
        <v>27</v>
      </c>
      <c r="Q630" s="369"/>
      <c r="R630" s="369"/>
      <c r="S630" s="369"/>
      <c r="T630" s="369"/>
      <c r="U630" s="369"/>
      <c r="V630" s="369"/>
      <c r="W630" s="369"/>
      <c r="X630" s="369"/>
      <c r="Y630" s="370" t="s">
        <v>413</v>
      </c>
      <c r="Z630" s="371"/>
      <c r="AA630" s="371"/>
      <c r="AB630" s="371"/>
      <c r="AC630" s="149" t="s">
        <v>454</v>
      </c>
      <c r="AD630" s="149"/>
      <c r="AE630" s="149"/>
      <c r="AF630" s="149"/>
      <c r="AG630" s="149"/>
      <c r="AH630" s="370" t="s">
        <v>379</v>
      </c>
      <c r="AI630" s="367"/>
      <c r="AJ630" s="367"/>
      <c r="AK630" s="367"/>
      <c r="AL630" s="367" t="s">
        <v>21</v>
      </c>
      <c r="AM630" s="367"/>
      <c r="AN630" s="367"/>
      <c r="AO630" s="372"/>
      <c r="AP630" s="373" t="s">
        <v>416</v>
      </c>
      <c r="AQ630" s="373"/>
      <c r="AR630" s="373"/>
      <c r="AS630" s="373"/>
      <c r="AT630" s="373"/>
      <c r="AU630" s="373"/>
      <c r="AV630" s="373"/>
      <c r="AW630" s="373"/>
      <c r="AX630" s="373"/>
    </row>
    <row r="631" spans="1:50" ht="26.25" customHeight="1">
      <c r="A631" s="1060">
        <v>1</v>
      </c>
      <c r="B631" s="106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60">
        <v>2</v>
      </c>
      <c r="B632" s="106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60">
        <v>3</v>
      </c>
      <c r="B633" s="106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60">
        <v>4</v>
      </c>
      <c r="B634" s="106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60">
        <v>5</v>
      </c>
      <c r="B635" s="106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60">
        <v>6</v>
      </c>
      <c r="B636" s="106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60">
        <v>7</v>
      </c>
      <c r="B637" s="106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60">
        <v>8</v>
      </c>
      <c r="B638" s="106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60">
        <v>9</v>
      </c>
      <c r="B639" s="106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60">
        <v>10</v>
      </c>
      <c r="B640" s="106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60">
        <v>11</v>
      </c>
      <c r="B641" s="106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60">
        <v>12</v>
      </c>
      <c r="B642" s="106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60">
        <v>13</v>
      </c>
      <c r="B643" s="106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60">
        <v>14</v>
      </c>
      <c r="B644" s="106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60">
        <v>15</v>
      </c>
      <c r="B645" s="106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60">
        <v>16</v>
      </c>
      <c r="B646" s="106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60">
        <v>17</v>
      </c>
      <c r="B647" s="106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60">
        <v>18</v>
      </c>
      <c r="B648" s="106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60">
        <v>19</v>
      </c>
      <c r="B649" s="106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60">
        <v>20</v>
      </c>
      <c r="B650" s="106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60">
        <v>21</v>
      </c>
      <c r="B651" s="106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60">
        <v>22</v>
      </c>
      <c r="B652" s="106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60">
        <v>23</v>
      </c>
      <c r="B653" s="106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60">
        <v>24</v>
      </c>
      <c r="B654" s="106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60">
        <v>25</v>
      </c>
      <c r="B655" s="106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60">
        <v>26</v>
      </c>
      <c r="B656" s="106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60">
        <v>27</v>
      </c>
      <c r="B657" s="106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60">
        <v>28</v>
      </c>
      <c r="B658" s="106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60">
        <v>29</v>
      </c>
      <c r="B659" s="106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60">
        <v>30</v>
      </c>
      <c r="B660" s="106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7"/>
      <c r="B663" s="367"/>
      <c r="C663" s="367" t="s">
        <v>26</v>
      </c>
      <c r="D663" s="367"/>
      <c r="E663" s="367"/>
      <c r="F663" s="367"/>
      <c r="G663" s="367"/>
      <c r="H663" s="367"/>
      <c r="I663" s="367"/>
      <c r="J663" s="149" t="s">
        <v>415</v>
      </c>
      <c r="K663" s="368"/>
      <c r="L663" s="368"/>
      <c r="M663" s="368"/>
      <c r="N663" s="368"/>
      <c r="O663" s="368"/>
      <c r="P663" s="369" t="s">
        <v>27</v>
      </c>
      <c r="Q663" s="369"/>
      <c r="R663" s="369"/>
      <c r="S663" s="369"/>
      <c r="T663" s="369"/>
      <c r="U663" s="369"/>
      <c r="V663" s="369"/>
      <c r="W663" s="369"/>
      <c r="X663" s="369"/>
      <c r="Y663" s="370" t="s">
        <v>413</v>
      </c>
      <c r="Z663" s="371"/>
      <c r="AA663" s="371"/>
      <c r="AB663" s="371"/>
      <c r="AC663" s="149" t="s">
        <v>454</v>
      </c>
      <c r="AD663" s="149"/>
      <c r="AE663" s="149"/>
      <c r="AF663" s="149"/>
      <c r="AG663" s="149"/>
      <c r="AH663" s="370" t="s">
        <v>379</v>
      </c>
      <c r="AI663" s="367"/>
      <c r="AJ663" s="367"/>
      <c r="AK663" s="367"/>
      <c r="AL663" s="367" t="s">
        <v>21</v>
      </c>
      <c r="AM663" s="367"/>
      <c r="AN663" s="367"/>
      <c r="AO663" s="372"/>
      <c r="AP663" s="373" t="s">
        <v>416</v>
      </c>
      <c r="AQ663" s="373"/>
      <c r="AR663" s="373"/>
      <c r="AS663" s="373"/>
      <c r="AT663" s="373"/>
      <c r="AU663" s="373"/>
      <c r="AV663" s="373"/>
      <c r="AW663" s="373"/>
      <c r="AX663" s="373"/>
    </row>
    <row r="664" spans="1:50" ht="26.25" customHeight="1">
      <c r="A664" s="1060">
        <v>1</v>
      </c>
      <c r="B664" s="106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60">
        <v>2</v>
      </c>
      <c r="B665" s="106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60">
        <v>3</v>
      </c>
      <c r="B666" s="106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60">
        <v>4</v>
      </c>
      <c r="B667" s="106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60">
        <v>5</v>
      </c>
      <c r="B668" s="106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60">
        <v>6</v>
      </c>
      <c r="B669" s="106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60">
        <v>7</v>
      </c>
      <c r="B670" s="106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60">
        <v>8</v>
      </c>
      <c r="B671" s="106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60">
        <v>9</v>
      </c>
      <c r="B672" s="106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60">
        <v>10</v>
      </c>
      <c r="B673" s="106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60">
        <v>11</v>
      </c>
      <c r="B674" s="106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60">
        <v>12</v>
      </c>
      <c r="B675" s="106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60">
        <v>13</v>
      </c>
      <c r="B676" s="106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60">
        <v>14</v>
      </c>
      <c r="B677" s="106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60">
        <v>15</v>
      </c>
      <c r="B678" s="106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60">
        <v>16</v>
      </c>
      <c r="B679" s="106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60">
        <v>17</v>
      </c>
      <c r="B680" s="106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60">
        <v>18</v>
      </c>
      <c r="B681" s="106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60">
        <v>19</v>
      </c>
      <c r="B682" s="106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60">
        <v>20</v>
      </c>
      <c r="B683" s="106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60">
        <v>21</v>
      </c>
      <c r="B684" s="106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60">
        <v>22</v>
      </c>
      <c r="B685" s="106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60">
        <v>23</v>
      </c>
      <c r="B686" s="106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60">
        <v>24</v>
      </c>
      <c r="B687" s="106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60">
        <v>25</v>
      </c>
      <c r="B688" s="106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60">
        <v>26</v>
      </c>
      <c r="B689" s="106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60">
        <v>27</v>
      </c>
      <c r="B690" s="106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60">
        <v>28</v>
      </c>
      <c r="B691" s="106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60">
        <v>29</v>
      </c>
      <c r="B692" s="106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60">
        <v>30</v>
      </c>
      <c r="B693" s="106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7"/>
      <c r="B696" s="367"/>
      <c r="C696" s="367" t="s">
        <v>26</v>
      </c>
      <c r="D696" s="367"/>
      <c r="E696" s="367"/>
      <c r="F696" s="367"/>
      <c r="G696" s="367"/>
      <c r="H696" s="367"/>
      <c r="I696" s="367"/>
      <c r="J696" s="149" t="s">
        <v>415</v>
      </c>
      <c r="K696" s="368"/>
      <c r="L696" s="368"/>
      <c r="M696" s="368"/>
      <c r="N696" s="368"/>
      <c r="O696" s="368"/>
      <c r="P696" s="369" t="s">
        <v>27</v>
      </c>
      <c r="Q696" s="369"/>
      <c r="R696" s="369"/>
      <c r="S696" s="369"/>
      <c r="T696" s="369"/>
      <c r="U696" s="369"/>
      <c r="V696" s="369"/>
      <c r="W696" s="369"/>
      <c r="X696" s="369"/>
      <c r="Y696" s="370" t="s">
        <v>413</v>
      </c>
      <c r="Z696" s="371"/>
      <c r="AA696" s="371"/>
      <c r="AB696" s="371"/>
      <c r="AC696" s="149" t="s">
        <v>454</v>
      </c>
      <c r="AD696" s="149"/>
      <c r="AE696" s="149"/>
      <c r="AF696" s="149"/>
      <c r="AG696" s="149"/>
      <c r="AH696" s="370" t="s">
        <v>379</v>
      </c>
      <c r="AI696" s="367"/>
      <c r="AJ696" s="367"/>
      <c r="AK696" s="367"/>
      <c r="AL696" s="367" t="s">
        <v>21</v>
      </c>
      <c r="AM696" s="367"/>
      <c r="AN696" s="367"/>
      <c r="AO696" s="372"/>
      <c r="AP696" s="373" t="s">
        <v>416</v>
      </c>
      <c r="AQ696" s="373"/>
      <c r="AR696" s="373"/>
      <c r="AS696" s="373"/>
      <c r="AT696" s="373"/>
      <c r="AU696" s="373"/>
      <c r="AV696" s="373"/>
      <c r="AW696" s="373"/>
      <c r="AX696" s="373"/>
    </row>
    <row r="697" spans="1:50" ht="26.25" customHeight="1">
      <c r="A697" s="1060">
        <v>1</v>
      </c>
      <c r="B697" s="106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60">
        <v>2</v>
      </c>
      <c r="B698" s="106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60">
        <v>3</v>
      </c>
      <c r="B699" s="106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60">
        <v>4</v>
      </c>
      <c r="B700" s="106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60">
        <v>5</v>
      </c>
      <c r="B701" s="106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60">
        <v>6</v>
      </c>
      <c r="B702" s="106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60">
        <v>7</v>
      </c>
      <c r="B703" s="106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60">
        <v>8</v>
      </c>
      <c r="B704" s="106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60">
        <v>9</v>
      </c>
      <c r="B705" s="106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60">
        <v>10</v>
      </c>
      <c r="B706" s="106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60">
        <v>11</v>
      </c>
      <c r="B707" s="106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60">
        <v>12</v>
      </c>
      <c r="B708" s="106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60">
        <v>13</v>
      </c>
      <c r="B709" s="106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60">
        <v>14</v>
      </c>
      <c r="B710" s="106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60">
        <v>15</v>
      </c>
      <c r="B711" s="106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60">
        <v>16</v>
      </c>
      <c r="B712" s="106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60">
        <v>17</v>
      </c>
      <c r="B713" s="106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60">
        <v>18</v>
      </c>
      <c r="B714" s="106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60">
        <v>19</v>
      </c>
      <c r="B715" s="106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60">
        <v>20</v>
      </c>
      <c r="B716" s="106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60">
        <v>21</v>
      </c>
      <c r="B717" s="106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60">
        <v>22</v>
      </c>
      <c r="B718" s="106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60">
        <v>23</v>
      </c>
      <c r="B719" s="106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60">
        <v>24</v>
      </c>
      <c r="B720" s="106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60">
        <v>25</v>
      </c>
      <c r="B721" s="106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60">
        <v>26</v>
      </c>
      <c r="B722" s="106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60">
        <v>27</v>
      </c>
      <c r="B723" s="106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60">
        <v>28</v>
      </c>
      <c r="B724" s="106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60">
        <v>29</v>
      </c>
      <c r="B725" s="106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60">
        <v>30</v>
      </c>
      <c r="B726" s="106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7"/>
      <c r="B729" s="367"/>
      <c r="C729" s="367" t="s">
        <v>26</v>
      </c>
      <c r="D729" s="367"/>
      <c r="E729" s="367"/>
      <c r="F729" s="367"/>
      <c r="G729" s="367"/>
      <c r="H729" s="367"/>
      <c r="I729" s="367"/>
      <c r="J729" s="149" t="s">
        <v>415</v>
      </c>
      <c r="K729" s="368"/>
      <c r="L729" s="368"/>
      <c r="M729" s="368"/>
      <c r="N729" s="368"/>
      <c r="O729" s="368"/>
      <c r="P729" s="369" t="s">
        <v>27</v>
      </c>
      <c r="Q729" s="369"/>
      <c r="R729" s="369"/>
      <c r="S729" s="369"/>
      <c r="T729" s="369"/>
      <c r="U729" s="369"/>
      <c r="V729" s="369"/>
      <c r="W729" s="369"/>
      <c r="X729" s="369"/>
      <c r="Y729" s="370" t="s">
        <v>413</v>
      </c>
      <c r="Z729" s="371"/>
      <c r="AA729" s="371"/>
      <c r="AB729" s="371"/>
      <c r="AC729" s="149" t="s">
        <v>454</v>
      </c>
      <c r="AD729" s="149"/>
      <c r="AE729" s="149"/>
      <c r="AF729" s="149"/>
      <c r="AG729" s="149"/>
      <c r="AH729" s="370" t="s">
        <v>379</v>
      </c>
      <c r="AI729" s="367"/>
      <c r="AJ729" s="367"/>
      <c r="AK729" s="367"/>
      <c r="AL729" s="367" t="s">
        <v>21</v>
      </c>
      <c r="AM729" s="367"/>
      <c r="AN729" s="367"/>
      <c r="AO729" s="372"/>
      <c r="AP729" s="373" t="s">
        <v>416</v>
      </c>
      <c r="AQ729" s="373"/>
      <c r="AR729" s="373"/>
      <c r="AS729" s="373"/>
      <c r="AT729" s="373"/>
      <c r="AU729" s="373"/>
      <c r="AV729" s="373"/>
      <c r="AW729" s="373"/>
      <c r="AX729" s="373"/>
    </row>
    <row r="730" spans="1:50" ht="26.25" customHeight="1">
      <c r="A730" s="1060">
        <v>1</v>
      </c>
      <c r="B730" s="106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60">
        <v>2</v>
      </c>
      <c r="B731" s="106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60">
        <v>3</v>
      </c>
      <c r="B732" s="106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60">
        <v>4</v>
      </c>
      <c r="B733" s="106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60">
        <v>5</v>
      </c>
      <c r="B734" s="106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60">
        <v>6</v>
      </c>
      <c r="B735" s="106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60">
        <v>7</v>
      </c>
      <c r="B736" s="106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60">
        <v>8</v>
      </c>
      <c r="B737" s="106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60">
        <v>9</v>
      </c>
      <c r="B738" s="106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60">
        <v>10</v>
      </c>
      <c r="B739" s="106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60">
        <v>11</v>
      </c>
      <c r="B740" s="106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60">
        <v>12</v>
      </c>
      <c r="B741" s="106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60">
        <v>13</v>
      </c>
      <c r="B742" s="106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60">
        <v>14</v>
      </c>
      <c r="B743" s="106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60">
        <v>15</v>
      </c>
      <c r="B744" s="106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60">
        <v>16</v>
      </c>
      <c r="B745" s="106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60">
        <v>17</v>
      </c>
      <c r="B746" s="106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60">
        <v>18</v>
      </c>
      <c r="B747" s="106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60">
        <v>19</v>
      </c>
      <c r="B748" s="106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60">
        <v>20</v>
      </c>
      <c r="B749" s="106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60">
        <v>21</v>
      </c>
      <c r="B750" s="106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60">
        <v>22</v>
      </c>
      <c r="B751" s="106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60">
        <v>23</v>
      </c>
      <c r="B752" s="106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60">
        <v>24</v>
      </c>
      <c r="B753" s="106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60">
        <v>25</v>
      </c>
      <c r="B754" s="106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60">
        <v>26</v>
      </c>
      <c r="B755" s="106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60">
        <v>27</v>
      </c>
      <c r="B756" s="106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60">
        <v>28</v>
      </c>
      <c r="B757" s="106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60">
        <v>29</v>
      </c>
      <c r="B758" s="106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60">
        <v>30</v>
      </c>
      <c r="B759" s="106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7"/>
      <c r="B762" s="367"/>
      <c r="C762" s="367" t="s">
        <v>26</v>
      </c>
      <c r="D762" s="367"/>
      <c r="E762" s="367"/>
      <c r="F762" s="367"/>
      <c r="G762" s="367"/>
      <c r="H762" s="367"/>
      <c r="I762" s="367"/>
      <c r="J762" s="149" t="s">
        <v>415</v>
      </c>
      <c r="K762" s="368"/>
      <c r="L762" s="368"/>
      <c r="M762" s="368"/>
      <c r="N762" s="368"/>
      <c r="O762" s="368"/>
      <c r="P762" s="369" t="s">
        <v>27</v>
      </c>
      <c r="Q762" s="369"/>
      <c r="R762" s="369"/>
      <c r="S762" s="369"/>
      <c r="T762" s="369"/>
      <c r="U762" s="369"/>
      <c r="V762" s="369"/>
      <c r="W762" s="369"/>
      <c r="X762" s="369"/>
      <c r="Y762" s="370" t="s">
        <v>413</v>
      </c>
      <c r="Z762" s="371"/>
      <c r="AA762" s="371"/>
      <c r="AB762" s="371"/>
      <c r="AC762" s="149" t="s">
        <v>454</v>
      </c>
      <c r="AD762" s="149"/>
      <c r="AE762" s="149"/>
      <c r="AF762" s="149"/>
      <c r="AG762" s="149"/>
      <c r="AH762" s="370" t="s">
        <v>379</v>
      </c>
      <c r="AI762" s="367"/>
      <c r="AJ762" s="367"/>
      <c r="AK762" s="367"/>
      <c r="AL762" s="367" t="s">
        <v>21</v>
      </c>
      <c r="AM762" s="367"/>
      <c r="AN762" s="367"/>
      <c r="AO762" s="372"/>
      <c r="AP762" s="373" t="s">
        <v>416</v>
      </c>
      <c r="AQ762" s="373"/>
      <c r="AR762" s="373"/>
      <c r="AS762" s="373"/>
      <c r="AT762" s="373"/>
      <c r="AU762" s="373"/>
      <c r="AV762" s="373"/>
      <c r="AW762" s="373"/>
      <c r="AX762" s="373"/>
    </row>
    <row r="763" spans="1:50" ht="26.25" customHeight="1">
      <c r="A763" s="1060">
        <v>1</v>
      </c>
      <c r="B763" s="106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60">
        <v>2</v>
      </c>
      <c r="B764" s="106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60">
        <v>3</v>
      </c>
      <c r="B765" s="106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60">
        <v>4</v>
      </c>
      <c r="B766" s="106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60">
        <v>5</v>
      </c>
      <c r="B767" s="106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60">
        <v>6</v>
      </c>
      <c r="B768" s="106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60">
        <v>7</v>
      </c>
      <c r="B769" s="106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60">
        <v>8</v>
      </c>
      <c r="B770" s="106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60">
        <v>9</v>
      </c>
      <c r="B771" s="106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60">
        <v>10</v>
      </c>
      <c r="B772" s="106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60">
        <v>11</v>
      </c>
      <c r="B773" s="106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60">
        <v>12</v>
      </c>
      <c r="B774" s="106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60">
        <v>13</v>
      </c>
      <c r="B775" s="106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60">
        <v>14</v>
      </c>
      <c r="B776" s="106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60">
        <v>15</v>
      </c>
      <c r="B777" s="106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60">
        <v>16</v>
      </c>
      <c r="B778" s="106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60">
        <v>17</v>
      </c>
      <c r="B779" s="106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60">
        <v>18</v>
      </c>
      <c r="B780" s="106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60">
        <v>19</v>
      </c>
      <c r="B781" s="106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60">
        <v>20</v>
      </c>
      <c r="B782" s="106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60">
        <v>21</v>
      </c>
      <c r="B783" s="106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60">
        <v>22</v>
      </c>
      <c r="B784" s="106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60">
        <v>23</v>
      </c>
      <c r="B785" s="106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60">
        <v>24</v>
      </c>
      <c r="B786" s="106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60">
        <v>25</v>
      </c>
      <c r="B787" s="106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60">
        <v>26</v>
      </c>
      <c r="B788" s="106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60">
        <v>27</v>
      </c>
      <c r="B789" s="106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60">
        <v>28</v>
      </c>
      <c r="B790" s="106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60">
        <v>29</v>
      </c>
      <c r="B791" s="106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60">
        <v>30</v>
      </c>
      <c r="B792" s="106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7"/>
      <c r="B795" s="367"/>
      <c r="C795" s="367" t="s">
        <v>26</v>
      </c>
      <c r="D795" s="367"/>
      <c r="E795" s="367"/>
      <c r="F795" s="367"/>
      <c r="G795" s="367"/>
      <c r="H795" s="367"/>
      <c r="I795" s="367"/>
      <c r="J795" s="149" t="s">
        <v>415</v>
      </c>
      <c r="K795" s="368"/>
      <c r="L795" s="368"/>
      <c r="M795" s="368"/>
      <c r="N795" s="368"/>
      <c r="O795" s="368"/>
      <c r="P795" s="369" t="s">
        <v>27</v>
      </c>
      <c r="Q795" s="369"/>
      <c r="R795" s="369"/>
      <c r="S795" s="369"/>
      <c r="T795" s="369"/>
      <c r="U795" s="369"/>
      <c r="V795" s="369"/>
      <c r="W795" s="369"/>
      <c r="X795" s="369"/>
      <c r="Y795" s="370" t="s">
        <v>413</v>
      </c>
      <c r="Z795" s="371"/>
      <c r="AA795" s="371"/>
      <c r="AB795" s="371"/>
      <c r="AC795" s="149" t="s">
        <v>454</v>
      </c>
      <c r="AD795" s="149"/>
      <c r="AE795" s="149"/>
      <c r="AF795" s="149"/>
      <c r="AG795" s="149"/>
      <c r="AH795" s="370" t="s">
        <v>379</v>
      </c>
      <c r="AI795" s="367"/>
      <c r="AJ795" s="367"/>
      <c r="AK795" s="367"/>
      <c r="AL795" s="367" t="s">
        <v>21</v>
      </c>
      <c r="AM795" s="367"/>
      <c r="AN795" s="367"/>
      <c r="AO795" s="372"/>
      <c r="AP795" s="373" t="s">
        <v>416</v>
      </c>
      <c r="AQ795" s="373"/>
      <c r="AR795" s="373"/>
      <c r="AS795" s="373"/>
      <c r="AT795" s="373"/>
      <c r="AU795" s="373"/>
      <c r="AV795" s="373"/>
      <c r="AW795" s="373"/>
      <c r="AX795" s="373"/>
    </row>
    <row r="796" spans="1:50" ht="26.25" customHeight="1">
      <c r="A796" s="1060">
        <v>1</v>
      </c>
      <c r="B796" s="106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60">
        <v>2</v>
      </c>
      <c r="B797" s="106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60">
        <v>3</v>
      </c>
      <c r="B798" s="106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60">
        <v>4</v>
      </c>
      <c r="B799" s="106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60">
        <v>5</v>
      </c>
      <c r="B800" s="106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60">
        <v>6</v>
      </c>
      <c r="B801" s="106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60">
        <v>7</v>
      </c>
      <c r="B802" s="106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60">
        <v>8</v>
      </c>
      <c r="B803" s="106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60">
        <v>9</v>
      </c>
      <c r="B804" s="106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60">
        <v>10</v>
      </c>
      <c r="B805" s="106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60">
        <v>11</v>
      </c>
      <c r="B806" s="106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60">
        <v>12</v>
      </c>
      <c r="B807" s="106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60">
        <v>13</v>
      </c>
      <c r="B808" s="106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60">
        <v>14</v>
      </c>
      <c r="B809" s="106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60">
        <v>15</v>
      </c>
      <c r="B810" s="106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60">
        <v>16</v>
      </c>
      <c r="B811" s="106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60">
        <v>17</v>
      </c>
      <c r="B812" s="106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60">
        <v>18</v>
      </c>
      <c r="B813" s="106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60">
        <v>19</v>
      </c>
      <c r="B814" s="106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60">
        <v>20</v>
      </c>
      <c r="B815" s="106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60">
        <v>21</v>
      </c>
      <c r="B816" s="106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60">
        <v>22</v>
      </c>
      <c r="B817" s="106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60">
        <v>23</v>
      </c>
      <c r="B818" s="106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60">
        <v>24</v>
      </c>
      <c r="B819" s="106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60">
        <v>25</v>
      </c>
      <c r="B820" s="106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60">
        <v>26</v>
      </c>
      <c r="B821" s="106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60">
        <v>27</v>
      </c>
      <c r="B822" s="106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60">
        <v>28</v>
      </c>
      <c r="B823" s="106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60">
        <v>29</v>
      </c>
      <c r="B824" s="106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60">
        <v>30</v>
      </c>
      <c r="B825" s="106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7"/>
      <c r="B828" s="367"/>
      <c r="C828" s="367" t="s">
        <v>26</v>
      </c>
      <c r="D828" s="367"/>
      <c r="E828" s="367"/>
      <c r="F828" s="367"/>
      <c r="G828" s="367"/>
      <c r="H828" s="367"/>
      <c r="I828" s="367"/>
      <c r="J828" s="149" t="s">
        <v>415</v>
      </c>
      <c r="K828" s="368"/>
      <c r="L828" s="368"/>
      <c r="M828" s="368"/>
      <c r="N828" s="368"/>
      <c r="O828" s="368"/>
      <c r="P828" s="369" t="s">
        <v>27</v>
      </c>
      <c r="Q828" s="369"/>
      <c r="R828" s="369"/>
      <c r="S828" s="369"/>
      <c r="T828" s="369"/>
      <c r="U828" s="369"/>
      <c r="V828" s="369"/>
      <c r="W828" s="369"/>
      <c r="X828" s="369"/>
      <c r="Y828" s="370" t="s">
        <v>413</v>
      </c>
      <c r="Z828" s="371"/>
      <c r="AA828" s="371"/>
      <c r="AB828" s="371"/>
      <c r="AC828" s="149" t="s">
        <v>454</v>
      </c>
      <c r="AD828" s="149"/>
      <c r="AE828" s="149"/>
      <c r="AF828" s="149"/>
      <c r="AG828" s="149"/>
      <c r="AH828" s="370" t="s">
        <v>379</v>
      </c>
      <c r="AI828" s="367"/>
      <c r="AJ828" s="367"/>
      <c r="AK828" s="367"/>
      <c r="AL828" s="367" t="s">
        <v>21</v>
      </c>
      <c r="AM828" s="367"/>
      <c r="AN828" s="367"/>
      <c r="AO828" s="372"/>
      <c r="AP828" s="373" t="s">
        <v>416</v>
      </c>
      <c r="AQ828" s="373"/>
      <c r="AR828" s="373"/>
      <c r="AS828" s="373"/>
      <c r="AT828" s="373"/>
      <c r="AU828" s="373"/>
      <c r="AV828" s="373"/>
      <c r="AW828" s="373"/>
      <c r="AX828" s="373"/>
    </row>
    <row r="829" spans="1:50" ht="26.25" customHeight="1">
      <c r="A829" s="1060">
        <v>1</v>
      </c>
      <c r="B829" s="106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60">
        <v>2</v>
      </c>
      <c r="B830" s="106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60">
        <v>3</v>
      </c>
      <c r="B831" s="106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60">
        <v>4</v>
      </c>
      <c r="B832" s="106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60">
        <v>5</v>
      </c>
      <c r="B833" s="106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60">
        <v>6</v>
      </c>
      <c r="B834" s="106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60">
        <v>7</v>
      </c>
      <c r="B835" s="106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60">
        <v>8</v>
      </c>
      <c r="B836" s="106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60">
        <v>9</v>
      </c>
      <c r="B837" s="106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60">
        <v>10</v>
      </c>
      <c r="B838" s="106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60">
        <v>11</v>
      </c>
      <c r="B839" s="106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60">
        <v>12</v>
      </c>
      <c r="B840" s="106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60">
        <v>13</v>
      </c>
      <c r="B841" s="106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60">
        <v>14</v>
      </c>
      <c r="B842" s="106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60">
        <v>15</v>
      </c>
      <c r="B843" s="106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60">
        <v>16</v>
      </c>
      <c r="B844" s="106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60">
        <v>17</v>
      </c>
      <c r="B845" s="106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60">
        <v>18</v>
      </c>
      <c r="B846" s="106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60">
        <v>19</v>
      </c>
      <c r="B847" s="106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60">
        <v>20</v>
      </c>
      <c r="B848" s="106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60">
        <v>21</v>
      </c>
      <c r="B849" s="106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60">
        <v>22</v>
      </c>
      <c r="B850" s="106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60">
        <v>23</v>
      </c>
      <c r="B851" s="106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60">
        <v>24</v>
      </c>
      <c r="B852" s="106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60">
        <v>25</v>
      </c>
      <c r="B853" s="106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60">
        <v>26</v>
      </c>
      <c r="B854" s="106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60">
        <v>27</v>
      </c>
      <c r="B855" s="106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60">
        <v>28</v>
      </c>
      <c r="B856" s="106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60">
        <v>29</v>
      </c>
      <c r="B857" s="106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60">
        <v>30</v>
      </c>
      <c r="B858" s="106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7"/>
      <c r="B861" s="367"/>
      <c r="C861" s="367" t="s">
        <v>26</v>
      </c>
      <c r="D861" s="367"/>
      <c r="E861" s="367"/>
      <c r="F861" s="367"/>
      <c r="G861" s="367"/>
      <c r="H861" s="367"/>
      <c r="I861" s="367"/>
      <c r="J861" s="149" t="s">
        <v>415</v>
      </c>
      <c r="K861" s="368"/>
      <c r="L861" s="368"/>
      <c r="M861" s="368"/>
      <c r="N861" s="368"/>
      <c r="O861" s="368"/>
      <c r="P861" s="369" t="s">
        <v>27</v>
      </c>
      <c r="Q861" s="369"/>
      <c r="R861" s="369"/>
      <c r="S861" s="369"/>
      <c r="T861" s="369"/>
      <c r="U861" s="369"/>
      <c r="V861" s="369"/>
      <c r="W861" s="369"/>
      <c r="X861" s="369"/>
      <c r="Y861" s="370" t="s">
        <v>413</v>
      </c>
      <c r="Z861" s="371"/>
      <c r="AA861" s="371"/>
      <c r="AB861" s="371"/>
      <c r="AC861" s="149" t="s">
        <v>454</v>
      </c>
      <c r="AD861" s="149"/>
      <c r="AE861" s="149"/>
      <c r="AF861" s="149"/>
      <c r="AG861" s="149"/>
      <c r="AH861" s="370" t="s">
        <v>379</v>
      </c>
      <c r="AI861" s="367"/>
      <c r="AJ861" s="367"/>
      <c r="AK861" s="367"/>
      <c r="AL861" s="367" t="s">
        <v>21</v>
      </c>
      <c r="AM861" s="367"/>
      <c r="AN861" s="367"/>
      <c r="AO861" s="372"/>
      <c r="AP861" s="373" t="s">
        <v>416</v>
      </c>
      <c r="AQ861" s="373"/>
      <c r="AR861" s="373"/>
      <c r="AS861" s="373"/>
      <c r="AT861" s="373"/>
      <c r="AU861" s="373"/>
      <c r="AV861" s="373"/>
      <c r="AW861" s="373"/>
      <c r="AX861" s="373"/>
    </row>
    <row r="862" spans="1:50" ht="26.25" customHeight="1">
      <c r="A862" s="1060">
        <v>1</v>
      </c>
      <c r="B862" s="106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60">
        <v>2</v>
      </c>
      <c r="B863" s="106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60">
        <v>3</v>
      </c>
      <c r="B864" s="106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60">
        <v>4</v>
      </c>
      <c r="B865" s="106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60">
        <v>5</v>
      </c>
      <c r="B866" s="106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60">
        <v>6</v>
      </c>
      <c r="B867" s="106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60">
        <v>7</v>
      </c>
      <c r="B868" s="106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60">
        <v>8</v>
      </c>
      <c r="B869" s="106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60">
        <v>9</v>
      </c>
      <c r="B870" s="106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60">
        <v>10</v>
      </c>
      <c r="B871" s="106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60">
        <v>11</v>
      </c>
      <c r="B872" s="106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60">
        <v>12</v>
      </c>
      <c r="B873" s="106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60">
        <v>13</v>
      </c>
      <c r="B874" s="106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60">
        <v>14</v>
      </c>
      <c r="B875" s="106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60">
        <v>15</v>
      </c>
      <c r="B876" s="106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60">
        <v>16</v>
      </c>
      <c r="B877" s="106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60">
        <v>17</v>
      </c>
      <c r="B878" s="106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60">
        <v>18</v>
      </c>
      <c r="B879" s="106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60">
        <v>19</v>
      </c>
      <c r="B880" s="106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60">
        <v>20</v>
      </c>
      <c r="B881" s="106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60">
        <v>21</v>
      </c>
      <c r="B882" s="106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60">
        <v>22</v>
      </c>
      <c r="B883" s="106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60">
        <v>23</v>
      </c>
      <c r="B884" s="106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60">
        <v>24</v>
      </c>
      <c r="B885" s="106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60">
        <v>25</v>
      </c>
      <c r="B886" s="106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60">
        <v>26</v>
      </c>
      <c r="B887" s="106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60">
        <v>27</v>
      </c>
      <c r="B888" s="106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60">
        <v>28</v>
      </c>
      <c r="B889" s="106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60">
        <v>29</v>
      </c>
      <c r="B890" s="106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60">
        <v>30</v>
      </c>
      <c r="B891" s="106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7"/>
      <c r="B894" s="367"/>
      <c r="C894" s="367" t="s">
        <v>26</v>
      </c>
      <c r="D894" s="367"/>
      <c r="E894" s="367"/>
      <c r="F894" s="367"/>
      <c r="G894" s="367"/>
      <c r="H894" s="367"/>
      <c r="I894" s="367"/>
      <c r="J894" s="149" t="s">
        <v>415</v>
      </c>
      <c r="K894" s="368"/>
      <c r="L894" s="368"/>
      <c r="M894" s="368"/>
      <c r="N894" s="368"/>
      <c r="O894" s="368"/>
      <c r="P894" s="369" t="s">
        <v>27</v>
      </c>
      <c r="Q894" s="369"/>
      <c r="R894" s="369"/>
      <c r="S894" s="369"/>
      <c r="T894" s="369"/>
      <c r="U894" s="369"/>
      <c r="V894" s="369"/>
      <c r="W894" s="369"/>
      <c r="X894" s="369"/>
      <c r="Y894" s="370" t="s">
        <v>413</v>
      </c>
      <c r="Z894" s="371"/>
      <c r="AA894" s="371"/>
      <c r="AB894" s="371"/>
      <c r="AC894" s="149" t="s">
        <v>454</v>
      </c>
      <c r="AD894" s="149"/>
      <c r="AE894" s="149"/>
      <c r="AF894" s="149"/>
      <c r="AG894" s="149"/>
      <c r="AH894" s="370" t="s">
        <v>379</v>
      </c>
      <c r="AI894" s="367"/>
      <c r="AJ894" s="367"/>
      <c r="AK894" s="367"/>
      <c r="AL894" s="367" t="s">
        <v>21</v>
      </c>
      <c r="AM894" s="367"/>
      <c r="AN894" s="367"/>
      <c r="AO894" s="372"/>
      <c r="AP894" s="373" t="s">
        <v>416</v>
      </c>
      <c r="AQ894" s="373"/>
      <c r="AR894" s="373"/>
      <c r="AS894" s="373"/>
      <c r="AT894" s="373"/>
      <c r="AU894" s="373"/>
      <c r="AV894" s="373"/>
      <c r="AW894" s="373"/>
      <c r="AX894" s="373"/>
    </row>
    <row r="895" spans="1:50" ht="26.25" customHeight="1">
      <c r="A895" s="1060">
        <v>1</v>
      </c>
      <c r="B895" s="106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60">
        <v>2</v>
      </c>
      <c r="B896" s="106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60">
        <v>3</v>
      </c>
      <c r="B897" s="106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60">
        <v>4</v>
      </c>
      <c r="B898" s="106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60">
        <v>5</v>
      </c>
      <c r="B899" s="106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60">
        <v>6</v>
      </c>
      <c r="B900" s="106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60">
        <v>7</v>
      </c>
      <c r="B901" s="106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60">
        <v>8</v>
      </c>
      <c r="B902" s="106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60">
        <v>9</v>
      </c>
      <c r="B903" s="106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60">
        <v>10</v>
      </c>
      <c r="B904" s="106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60">
        <v>11</v>
      </c>
      <c r="B905" s="106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60">
        <v>12</v>
      </c>
      <c r="B906" s="106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60">
        <v>13</v>
      </c>
      <c r="B907" s="106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60">
        <v>14</v>
      </c>
      <c r="B908" s="106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60">
        <v>15</v>
      </c>
      <c r="B909" s="106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60">
        <v>16</v>
      </c>
      <c r="B910" s="106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60">
        <v>17</v>
      </c>
      <c r="B911" s="106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60">
        <v>18</v>
      </c>
      <c r="B912" s="106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60">
        <v>19</v>
      </c>
      <c r="B913" s="106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60">
        <v>20</v>
      </c>
      <c r="B914" s="106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60">
        <v>21</v>
      </c>
      <c r="B915" s="106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60">
        <v>22</v>
      </c>
      <c r="B916" s="106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60">
        <v>23</v>
      </c>
      <c r="B917" s="106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60">
        <v>24</v>
      </c>
      <c r="B918" s="106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60">
        <v>25</v>
      </c>
      <c r="B919" s="106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60">
        <v>26</v>
      </c>
      <c r="B920" s="106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60">
        <v>27</v>
      </c>
      <c r="B921" s="106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60">
        <v>28</v>
      </c>
      <c r="B922" s="106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60">
        <v>29</v>
      </c>
      <c r="B923" s="106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60">
        <v>30</v>
      </c>
      <c r="B924" s="106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7"/>
      <c r="B927" s="367"/>
      <c r="C927" s="367" t="s">
        <v>26</v>
      </c>
      <c r="D927" s="367"/>
      <c r="E927" s="367"/>
      <c r="F927" s="367"/>
      <c r="G927" s="367"/>
      <c r="H927" s="367"/>
      <c r="I927" s="367"/>
      <c r="J927" s="149" t="s">
        <v>415</v>
      </c>
      <c r="K927" s="368"/>
      <c r="L927" s="368"/>
      <c r="M927" s="368"/>
      <c r="N927" s="368"/>
      <c r="O927" s="368"/>
      <c r="P927" s="369" t="s">
        <v>27</v>
      </c>
      <c r="Q927" s="369"/>
      <c r="R927" s="369"/>
      <c r="S927" s="369"/>
      <c r="T927" s="369"/>
      <c r="U927" s="369"/>
      <c r="V927" s="369"/>
      <c r="W927" s="369"/>
      <c r="X927" s="369"/>
      <c r="Y927" s="370" t="s">
        <v>413</v>
      </c>
      <c r="Z927" s="371"/>
      <c r="AA927" s="371"/>
      <c r="AB927" s="371"/>
      <c r="AC927" s="149" t="s">
        <v>454</v>
      </c>
      <c r="AD927" s="149"/>
      <c r="AE927" s="149"/>
      <c r="AF927" s="149"/>
      <c r="AG927" s="149"/>
      <c r="AH927" s="370" t="s">
        <v>379</v>
      </c>
      <c r="AI927" s="367"/>
      <c r="AJ927" s="367"/>
      <c r="AK927" s="367"/>
      <c r="AL927" s="367" t="s">
        <v>21</v>
      </c>
      <c r="AM927" s="367"/>
      <c r="AN927" s="367"/>
      <c r="AO927" s="372"/>
      <c r="AP927" s="373" t="s">
        <v>416</v>
      </c>
      <c r="AQ927" s="373"/>
      <c r="AR927" s="373"/>
      <c r="AS927" s="373"/>
      <c r="AT927" s="373"/>
      <c r="AU927" s="373"/>
      <c r="AV927" s="373"/>
      <c r="AW927" s="373"/>
      <c r="AX927" s="373"/>
    </row>
    <row r="928" spans="1:50" ht="26.25" customHeight="1">
      <c r="A928" s="1060">
        <v>1</v>
      </c>
      <c r="B928" s="106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60">
        <v>2</v>
      </c>
      <c r="B929" s="106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60">
        <v>3</v>
      </c>
      <c r="B930" s="106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60">
        <v>4</v>
      </c>
      <c r="B931" s="106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60">
        <v>5</v>
      </c>
      <c r="B932" s="106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60">
        <v>6</v>
      </c>
      <c r="B933" s="106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60">
        <v>7</v>
      </c>
      <c r="B934" s="106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60">
        <v>8</v>
      </c>
      <c r="B935" s="106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60">
        <v>9</v>
      </c>
      <c r="B936" s="106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60">
        <v>10</v>
      </c>
      <c r="B937" s="106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60">
        <v>11</v>
      </c>
      <c r="B938" s="106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60">
        <v>12</v>
      </c>
      <c r="B939" s="106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60">
        <v>13</v>
      </c>
      <c r="B940" s="106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60">
        <v>14</v>
      </c>
      <c r="B941" s="106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60">
        <v>15</v>
      </c>
      <c r="B942" s="106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60">
        <v>16</v>
      </c>
      <c r="B943" s="106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60">
        <v>17</v>
      </c>
      <c r="B944" s="106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60">
        <v>18</v>
      </c>
      <c r="B945" s="106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60">
        <v>19</v>
      </c>
      <c r="B946" s="106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60">
        <v>20</v>
      </c>
      <c r="B947" s="106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60">
        <v>21</v>
      </c>
      <c r="B948" s="106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60">
        <v>22</v>
      </c>
      <c r="B949" s="106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60">
        <v>23</v>
      </c>
      <c r="B950" s="106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60">
        <v>24</v>
      </c>
      <c r="B951" s="106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60">
        <v>25</v>
      </c>
      <c r="B952" s="106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60">
        <v>26</v>
      </c>
      <c r="B953" s="106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60">
        <v>27</v>
      </c>
      <c r="B954" s="106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60">
        <v>28</v>
      </c>
      <c r="B955" s="106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60">
        <v>29</v>
      </c>
      <c r="B956" s="106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60">
        <v>30</v>
      </c>
      <c r="B957" s="106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7"/>
      <c r="B960" s="367"/>
      <c r="C960" s="367" t="s">
        <v>26</v>
      </c>
      <c r="D960" s="367"/>
      <c r="E960" s="367"/>
      <c r="F960" s="367"/>
      <c r="G960" s="367"/>
      <c r="H960" s="367"/>
      <c r="I960" s="367"/>
      <c r="J960" s="149" t="s">
        <v>415</v>
      </c>
      <c r="K960" s="368"/>
      <c r="L960" s="368"/>
      <c r="M960" s="368"/>
      <c r="N960" s="368"/>
      <c r="O960" s="368"/>
      <c r="P960" s="369" t="s">
        <v>27</v>
      </c>
      <c r="Q960" s="369"/>
      <c r="R960" s="369"/>
      <c r="S960" s="369"/>
      <c r="T960" s="369"/>
      <c r="U960" s="369"/>
      <c r="V960" s="369"/>
      <c r="W960" s="369"/>
      <c r="X960" s="369"/>
      <c r="Y960" s="370" t="s">
        <v>413</v>
      </c>
      <c r="Z960" s="371"/>
      <c r="AA960" s="371"/>
      <c r="AB960" s="371"/>
      <c r="AC960" s="149" t="s">
        <v>454</v>
      </c>
      <c r="AD960" s="149"/>
      <c r="AE960" s="149"/>
      <c r="AF960" s="149"/>
      <c r="AG960" s="149"/>
      <c r="AH960" s="370" t="s">
        <v>379</v>
      </c>
      <c r="AI960" s="367"/>
      <c r="AJ960" s="367"/>
      <c r="AK960" s="367"/>
      <c r="AL960" s="367" t="s">
        <v>21</v>
      </c>
      <c r="AM960" s="367"/>
      <c r="AN960" s="367"/>
      <c r="AO960" s="372"/>
      <c r="AP960" s="373" t="s">
        <v>416</v>
      </c>
      <c r="AQ960" s="373"/>
      <c r="AR960" s="373"/>
      <c r="AS960" s="373"/>
      <c r="AT960" s="373"/>
      <c r="AU960" s="373"/>
      <c r="AV960" s="373"/>
      <c r="AW960" s="373"/>
      <c r="AX960" s="373"/>
    </row>
    <row r="961" spans="1:50" ht="26.25" customHeight="1">
      <c r="A961" s="1060">
        <v>1</v>
      </c>
      <c r="B961" s="106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60">
        <v>2</v>
      </c>
      <c r="B962" s="106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60">
        <v>3</v>
      </c>
      <c r="B963" s="106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60">
        <v>4</v>
      </c>
      <c r="B964" s="106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60">
        <v>5</v>
      </c>
      <c r="B965" s="106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60">
        <v>6</v>
      </c>
      <c r="B966" s="106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60">
        <v>7</v>
      </c>
      <c r="B967" s="106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60">
        <v>8</v>
      </c>
      <c r="B968" s="106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60">
        <v>9</v>
      </c>
      <c r="B969" s="106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60">
        <v>10</v>
      </c>
      <c r="B970" s="106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60">
        <v>11</v>
      </c>
      <c r="B971" s="106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60">
        <v>12</v>
      </c>
      <c r="B972" s="106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60">
        <v>13</v>
      </c>
      <c r="B973" s="106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60">
        <v>14</v>
      </c>
      <c r="B974" s="106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60">
        <v>15</v>
      </c>
      <c r="B975" s="106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60">
        <v>16</v>
      </c>
      <c r="B976" s="106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60">
        <v>17</v>
      </c>
      <c r="B977" s="106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60">
        <v>18</v>
      </c>
      <c r="B978" s="106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60">
        <v>19</v>
      </c>
      <c r="B979" s="106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60">
        <v>20</v>
      </c>
      <c r="B980" s="106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60">
        <v>21</v>
      </c>
      <c r="B981" s="106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60">
        <v>22</v>
      </c>
      <c r="B982" s="106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60">
        <v>23</v>
      </c>
      <c r="B983" s="106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60">
        <v>24</v>
      </c>
      <c r="B984" s="106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60">
        <v>25</v>
      </c>
      <c r="B985" s="106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60">
        <v>26</v>
      </c>
      <c r="B986" s="106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60">
        <v>27</v>
      </c>
      <c r="B987" s="106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60">
        <v>28</v>
      </c>
      <c r="B988" s="106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60">
        <v>29</v>
      </c>
      <c r="B989" s="106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60">
        <v>30</v>
      </c>
      <c r="B990" s="106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7"/>
      <c r="B993" s="367"/>
      <c r="C993" s="367" t="s">
        <v>26</v>
      </c>
      <c r="D993" s="367"/>
      <c r="E993" s="367"/>
      <c r="F993" s="367"/>
      <c r="G993" s="367"/>
      <c r="H993" s="367"/>
      <c r="I993" s="367"/>
      <c r="J993" s="149" t="s">
        <v>415</v>
      </c>
      <c r="K993" s="368"/>
      <c r="L993" s="368"/>
      <c r="M993" s="368"/>
      <c r="N993" s="368"/>
      <c r="O993" s="368"/>
      <c r="P993" s="369" t="s">
        <v>27</v>
      </c>
      <c r="Q993" s="369"/>
      <c r="R993" s="369"/>
      <c r="S993" s="369"/>
      <c r="T993" s="369"/>
      <c r="U993" s="369"/>
      <c r="V993" s="369"/>
      <c r="W993" s="369"/>
      <c r="X993" s="369"/>
      <c r="Y993" s="370" t="s">
        <v>413</v>
      </c>
      <c r="Z993" s="371"/>
      <c r="AA993" s="371"/>
      <c r="AB993" s="371"/>
      <c r="AC993" s="149" t="s">
        <v>454</v>
      </c>
      <c r="AD993" s="149"/>
      <c r="AE993" s="149"/>
      <c r="AF993" s="149"/>
      <c r="AG993" s="149"/>
      <c r="AH993" s="370" t="s">
        <v>379</v>
      </c>
      <c r="AI993" s="367"/>
      <c r="AJ993" s="367"/>
      <c r="AK993" s="367"/>
      <c r="AL993" s="367" t="s">
        <v>21</v>
      </c>
      <c r="AM993" s="367"/>
      <c r="AN993" s="367"/>
      <c r="AO993" s="372"/>
      <c r="AP993" s="373" t="s">
        <v>416</v>
      </c>
      <c r="AQ993" s="373"/>
      <c r="AR993" s="373"/>
      <c r="AS993" s="373"/>
      <c r="AT993" s="373"/>
      <c r="AU993" s="373"/>
      <c r="AV993" s="373"/>
      <c r="AW993" s="373"/>
      <c r="AX993" s="373"/>
    </row>
    <row r="994" spans="1:50" ht="26.25" customHeight="1">
      <c r="A994" s="1060">
        <v>1</v>
      </c>
      <c r="B994" s="106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60">
        <v>2</v>
      </c>
      <c r="B995" s="106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60">
        <v>3</v>
      </c>
      <c r="B996" s="106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60">
        <v>4</v>
      </c>
      <c r="B997" s="106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60">
        <v>5</v>
      </c>
      <c r="B998" s="106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60">
        <v>6</v>
      </c>
      <c r="B999" s="106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60">
        <v>7</v>
      </c>
      <c r="B1000" s="106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60">
        <v>8</v>
      </c>
      <c r="B1001" s="106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60">
        <v>9</v>
      </c>
      <c r="B1002" s="106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60">
        <v>10</v>
      </c>
      <c r="B1003" s="106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60">
        <v>11</v>
      </c>
      <c r="B1004" s="106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60">
        <v>12</v>
      </c>
      <c r="B1005" s="106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60">
        <v>13</v>
      </c>
      <c r="B1006" s="106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60">
        <v>14</v>
      </c>
      <c r="B1007" s="106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60">
        <v>15</v>
      </c>
      <c r="B1008" s="106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60">
        <v>16</v>
      </c>
      <c r="B1009" s="106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60">
        <v>17</v>
      </c>
      <c r="B1010" s="106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60">
        <v>18</v>
      </c>
      <c r="B1011" s="106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60">
        <v>19</v>
      </c>
      <c r="B1012" s="106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60">
        <v>20</v>
      </c>
      <c r="B1013" s="106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60">
        <v>21</v>
      </c>
      <c r="B1014" s="106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60">
        <v>22</v>
      </c>
      <c r="B1015" s="106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60">
        <v>23</v>
      </c>
      <c r="B1016" s="106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60">
        <v>24</v>
      </c>
      <c r="B1017" s="106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60">
        <v>25</v>
      </c>
      <c r="B1018" s="106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60">
        <v>26</v>
      </c>
      <c r="B1019" s="106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60">
        <v>27</v>
      </c>
      <c r="B1020" s="106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60">
        <v>28</v>
      </c>
      <c r="B1021" s="106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60">
        <v>29</v>
      </c>
      <c r="B1022" s="106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60">
        <v>30</v>
      </c>
      <c r="B1023" s="106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7"/>
      <c r="B1026" s="367"/>
      <c r="C1026" s="367" t="s">
        <v>26</v>
      </c>
      <c r="D1026" s="367"/>
      <c r="E1026" s="367"/>
      <c r="F1026" s="367"/>
      <c r="G1026" s="367"/>
      <c r="H1026" s="367"/>
      <c r="I1026" s="367"/>
      <c r="J1026" s="149" t="s">
        <v>415</v>
      </c>
      <c r="K1026" s="368"/>
      <c r="L1026" s="368"/>
      <c r="M1026" s="368"/>
      <c r="N1026" s="368"/>
      <c r="O1026" s="368"/>
      <c r="P1026" s="369" t="s">
        <v>27</v>
      </c>
      <c r="Q1026" s="369"/>
      <c r="R1026" s="369"/>
      <c r="S1026" s="369"/>
      <c r="T1026" s="369"/>
      <c r="U1026" s="369"/>
      <c r="V1026" s="369"/>
      <c r="W1026" s="369"/>
      <c r="X1026" s="369"/>
      <c r="Y1026" s="370" t="s">
        <v>413</v>
      </c>
      <c r="Z1026" s="371"/>
      <c r="AA1026" s="371"/>
      <c r="AB1026" s="371"/>
      <c r="AC1026" s="149" t="s">
        <v>454</v>
      </c>
      <c r="AD1026" s="149"/>
      <c r="AE1026" s="149"/>
      <c r="AF1026" s="149"/>
      <c r="AG1026" s="149"/>
      <c r="AH1026" s="370" t="s">
        <v>379</v>
      </c>
      <c r="AI1026" s="367"/>
      <c r="AJ1026" s="367"/>
      <c r="AK1026" s="367"/>
      <c r="AL1026" s="367" t="s">
        <v>21</v>
      </c>
      <c r="AM1026" s="367"/>
      <c r="AN1026" s="367"/>
      <c r="AO1026" s="372"/>
      <c r="AP1026" s="373" t="s">
        <v>416</v>
      </c>
      <c r="AQ1026" s="373"/>
      <c r="AR1026" s="373"/>
      <c r="AS1026" s="373"/>
      <c r="AT1026" s="373"/>
      <c r="AU1026" s="373"/>
      <c r="AV1026" s="373"/>
      <c r="AW1026" s="373"/>
      <c r="AX1026" s="373"/>
    </row>
    <row r="1027" spans="1:50" ht="26.25" customHeight="1">
      <c r="A1027" s="1060">
        <v>1</v>
      </c>
      <c r="B1027" s="106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60">
        <v>2</v>
      </c>
      <c r="B1028" s="106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60">
        <v>3</v>
      </c>
      <c r="B1029" s="106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60">
        <v>4</v>
      </c>
      <c r="B1030" s="106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60">
        <v>5</v>
      </c>
      <c r="B1031" s="106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60">
        <v>6</v>
      </c>
      <c r="B1032" s="106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60">
        <v>7</v>
      </c>
      <c r="B1033" s="106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60">
        <v>8</v>
      </c>
      <c r="B1034" s="106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60">
        <v>9</v>
      </c>
      <c r="B1035" s="106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60">
        <v>10</v>
      </c>
      <c r="B1036" s="106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60">
        <v>11</v>
      </c>
      <c r="B1037" s="106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60">
        <v>12</v>
      </c>
      <c r="B1038" s="106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60">
        <v>13</v>
      </c>
      <c r="B1039" s="106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60">
        <v>14</v>
      </c>
      <c r="B1040" s="106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60">
        <v>15</v>
      </c>
      <c r="B1041" s="106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60">
        <v>16</v>
      </c>
      <c r="B1042" s="106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60">
        <v>17</v>
      </c>
      <c r="B1043" s="106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60">
        <v>18</v>
      </c>
      <c r="B1044" s="106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60">
        <v>19</v>
      </c>
      <c r="B1045" s="106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60">
        <v>20</v>
      </c>
      <c r="B1046" s="106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60">
        <v>21</v>
      </c>
      <c r="B1047" s="106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60">
        <v>22</v>
      </c>
      <c r="B1048" s="106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60">
        <v>23</v>
      </c>
      <c r="B1049" s="106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60">
        <v>24</v>
      </c>
      <c r="B1050" s="106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60">
        <v>25</v>
      </c>
      <c r="B1051" s="106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60">
        <v>26</v>
      </c>
      <c r="B1052" s="106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60">
        <v>27</v>
      </c>
      <c r="B1053" s="106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60">
        <v>28</v>
      </c>
      <c r="B1054" s="106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60">
        <v>29</v>
      </c>
      <c r="B1055" s="106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60">
        <v>30</v>
      </c>
      <c r="B1056" s="106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7"/>
      <c r="B1059" s="367"/>
      <c r="C1059" s="367" t="s">
        <v>26</v>
      </c>
      <c r="D1059" s="367"/>
      <c r="E1059" s="367"/>
      <c r="F1059" s="367"/>
      <c r="G1059" s="367"/>
      <c r="H1059" s="367"/>
      <c r="I1059" s="367"/>
      <c r="J1059" s="149" t="s">
        <v>415</v>
      </c>
      <c r="K1059" s="368"/>
      <c r="L1059" s="368"/>
      <c r="M1059" s="368"/>
      <c r="N1059" s="368"/>
      <c r="O1059" s="368"/>
      <c r="P1059" s="369" t="s">
        <v>27</v>
      </c>
      <c r="Q1059" s="369"/>
      <c r="R1059" s="369"/>
      <c r="S1059" s="369"/>
      <c r="T1059" s="369"/>
      <c r="U1059" s="369"/>
      <c r="V1059" s="369"/>
      <c r="W1059" s="369"/>
      <c r="X1059" s="369"/>
      <c r="Y1059" s="370" t="s">
        <v>413</v>
      </c>
      <c r="Z1059" s="371"/>
      <c r="AA1059" s="371"/>
      <c r="AB1059" s="371"/>
      <c r="AC1059" s="149" t="s">
        <v>454</v>
      </c>
      <c r="AD1059" s="149"/>
      <c r="AE1059" s="149"/>
      <c r="AF1059" s="149"/>
      <c r="AG1059" s="149"/>
      <c r="AH1059" s="370" t="s">
        <v>379</v>
      </c>
      <c r="AI1059" s="367"/>
      <c r="AJ1059" s="367"/>
      <c r="AK1059" s="367"/>
      <c r="AL1059" s="367" t="s">
        <v>21</v>
      </c>
      <c r="AM1059" s="367"/>
      <c r="AN1059" s="367"/>
      <c r="AO1059" s="372"/>
      <c r="AP1059" s="373" t="s">
        <v>416</v>
      </c>
      <c r="AQ1059" s="373"/>
      <c r="AR1059" s="373"/>
      <c r="AS1059" s="373"/>
      <c r="AT1059" s="373"/>
      <c r="AU1059" s="373"/>
      <c r="AV1059" s="373"/>
      <c r="AW1059" s="373"/>
      <c r="AX1059" s="373"/>
    </row>
    <row r="1060" spans="1:50" ht="26.25" customHeight="1">
      <c r="A1060" s="1060">
        <v>1</v>
      </c>
      <c r="B1060" s="106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60">
        <v>2</v>
      </c>
      <c r="B1061" s="106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60">
        <v>3</v>
      </c>
      <c r="B1062" s="106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60">
        <v>4</v>
      </c>
      <c r="B1063" s="106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60">
        <v>5</v>
      </c>
      <c r="B1064" s="106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60">
        <v>6</v>
      </c>
      <c r="B1065" s="106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60">
        <v>7</v>
      </c>
      <c r="B1066" s="106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60">
        <v>8</v>
      </c>
      <c r="B1067" s="106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60">
        <v>9</v>
      </c>
      <c r="B1068" s="106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60">
        <v>10</v>
      </c>
      <c r="B1069" s="106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60">
        <v>11</v>
      </c>
      <c r="B1070" s="106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60">
        <v>12</v>
      </c>
      <c r="B1071" s="106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60">
        <v>13</v>
      </c>
      <c r="B1072" s="106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60">
        <v>14</v>
      </c>
      <c r="B1073" s="106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60">
        <v>15</v>
      </c>
      <c r="B1074" s="106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60">
        <v>16</v>
      </c>
      <c r="B1075" s="106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60">
        <v>17</v>
      </c>
      <c r="B1076" s="106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60">
        <v>18</v>
      </c>
      <c r="B1077" s="106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60">
        <v>19</v>
      </c>
      <c r="B1078" s="106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60">
        <v>20</v>
      </c>
      <c r="B1079" s="106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60">
        <v>21</v>
      </c>
      <c r="B1080" s="106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60">
        <v>22</v>
      </c>
      <c r="B1081" s="106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60">
        <v>23</v>
      </c>
      <c r="B1082" s="106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60">
        <v>24</v>
      </c>
      <c r="B1083" s="106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60">
        <v>25</v>
      </c>
      <c r="B1084" s="106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60">
        <v>26</v>
      </c>
      <c r="B1085" s="106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60">
        <v>27</v>
      </c>
      <c r="B1086" s="106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60">
        <v>28</v>
      </c>
      <c r="B1087" s="106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60">
        <v>29</v>
      </c>
      <c r="B1088" s="106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60">
        <v>30</v>
      </c>
      <c r="B1089" s="106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7"/>
      <c r="B1092" s="367"/>
      <c r="C1092" s="367" t="s">
        <v>26</v>
      </c>
      <c r="D1092" s="367"/>
      <c r="E1092" s="367"/>
      <c r="F1092" s="367"/>
      <c r="G1092" s="367"/>
      <c r="H1092" s="367"/>
      <c r="I1092" s="367"/>
      <c r="J1092" s="149" t="s">
        <v>415</v>
      </c>
      <c r="K1092" s="368"/>
      <c r="L1092" s="368"/>
      <c r="M1092" s="368"/>
      <c r="N1092" s="368"/>
      <c r="O1092" s="368"/>
      <c r="P1092" s="369" t="s">
        <v>27</v>
      </c>
      <c r="Q1092" s="369"/>
      <c r="R1092" s="369"/>
      <c r="S1092" s="369"/>
      <c r="T1092" s="369"/>
      <c r="U1092" s="369"/>
      <c r="V1092" s="369"/>
      <c r="W1092" s="369"/>
      <c r="X1092" s="369"/>
      <c r="Y1092" s="370" t="s">
        <v>413</v>
      </c>
      <c r="Z1092" s="371"/>
      <c r="AA1092" s="371"/>
      <c r="AB1092" s="371"/>
      <c r="AC1092" s="149" t="s">
        <v>454</v>
      </c>
      <c r="AD1092" s="149"/>
      <c r="AE1092" s="149"/>
      <c r="AF1092" s="149"/>
      <c r="AG1092" s="149"/>
      <c r="AH1092" s="370" t="s">
        <v>379</v>
      </c>
      <c r="AI1092" s="367"/>
      <c r="AJ1092" s="367"/>
      <c r="AK1092" s="367"/>
      <c r="AL1092" s="367" t="s">
        <v>21</v>
      </c>
      <c r="AM1092" s="367"/>
      <c r="AN1092" s="367"/>
      <c r="AO1092" s="372"/>
      <c r="AP1092" s="373" t="s">
        <v>416</v>
      </c>
      <c r="AQ1092" s="373"/>
      <c r="AR1092" s="373"/>
      <c r="AS1092" s="373"/>
      <c r="AT1092" s="373"/>
      <c r="AU1092" s="373"/>
      <c r="AV1092" s="373"/>
      <c r="AW1092" s="373"/>
      <c r="AX1092" s="373"/>
    </row>
    <row r="1093" spans="1:50" ht="26.25" customHeight="1">
      <c r="A1093" s="1060">
        <v>1</v>
      </c>
      <c r="B1093" s="106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60">
        <v>2</v>
      </c>
      <c r="B1094" s="106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60">
        <v>3</v>
      </c>
      <c r="B1095" s="106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60">
        <v>4</v>
      </c>
      <c r="B1096" s="106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60">
        <v>5</v>
      </c>
      <c r="B1097" s="106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60">
        <v>6</v>
      </c>
      <c r="B1098" s="106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60">
        <v>7</v>
      </c>
      <c r="B1099" s="106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60">
        <v>8</v>
      </c>
      <c r="B1100" s="106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60">
        <v>9</v>
      </c>
      <c r="B1101" s="106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60">
        <v>10</v>
      </c>
      <c r="B1102" s="106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60">
        <v>11</v>
      </c>
      <c r="B1103" s="106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60">
        <v>12</v>
      </c>
      <c r="B1104" s="106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60">
        <v>13</v>
      </c>
      <c r="B1105" s="106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60">
        <v>14</v>
      </c>
      <c r="B1106" s="106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60">
        <v>15</v>
      </c>
      <c r="B1107" s="106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60">
        <v>16</v>
      </c>
      <c r="B1108" s="106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60">
        <v>17</v>
      </c>
      <c r="B1109" s="106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60">
        <v>18</v>
      </c>
      <c r="B1110" s="106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60">
        <v>19</v>
      </c>
      <c r="B1111" s="106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60">
        <v>20</v>
      </c>
      <c r="B1112" s="106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60">
        <v>21</v>
      </c>
      <c r="B1113" s="106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60">
        <v>22</v>
      </c>
      <c r="B1114" s="106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60">
        <v>23</v>
      </c>
      <c r="B1115" s="106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60">
        <v>24</v>
      </c>
      <c r="B1116" s="106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60">
        <v>25</v>
      </c>
      <c r="B1117" s="106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60">
        <v>26</v>
      </c>
      <c r="B1118" s="106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60">
        <v>27</v>
      </c>
      <c r="B1119" s="106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60">
        <v>28</v>
      </c>
      <c r="B1120" s="106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60">
        <v>29</v>
      </c>
      <c r="B1121" s="106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60">
        <v>30</v>
      </c>
      <c r="B1122" s="106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7"/>
      <c r="B1125" s="367"/>
      <c r="C1125" s="367" t="s">
        <v>26</v>
      </c>
      <c r="D1125" s="367"/>
      <c r="E1125" s="367"/>
      <c r="F1125" s="367"/>
      <c r="G1125" s="367"/>
      <c r="H1125" s="367"/>
      <c r="I1125" s="367"/>
      <c r="J1125" s="149" t="s">
        <v>415</v>
      </c>
      <c r="K1125" s="368"/>
      <c r="L1125" s="368"/>
      <c r="M1125" s="368"/>
      <c r="N1125" s="368"/>
      <c r="O1125" s="368"/>
      <c r="P1125" s="369" t="s">
        <v>27</v>
      </c>
      <c r="Q1125" s="369"/>
      <c r="R1125" s="369"/>
      <c r="S1125" s="369"/>
      <c r="T1125" s="369"/>
      <c r="U1125" s="369"/>
      <c r="V1125" s="369"/>
      <c r="W1125" s="369"/>
      <c r="X1125" s="369"/>
      <c r="Y1125" s="370" t="s">
        <v>413</v>
      </c>
      <c r="Z1125" s="371"/>
      <c r="AA1125" s="371"/>
      <c r="AB1125" s="371"/>
      <c r="AC1125" s="149" t="s">
        <v>454</v>
      </c>
      <c r="AD1125" s="149"/>
      <c r="AE1125" s="149"/>
      <c r="AF1125" s="149"/>
      <c r="AG1125" s="149"/>
      <c r="AH1125" s="370" t="s">
        <v>379</v>
      </c>
      <c r="AI1125" s="367"/>
      <c r="AJ1125" s="367"/>
      <c r="AK1125" s="367"/>
      <c r="AL1125" s="367" t="s">
        <v>21</v>
      </c>
      <c r="AM1125" s="367"/>
      <c r="AN1125" s="367"/>
      <c r="AO1125" s="372"/>
      <c r="AP1125" s="373" t="s">
        <v>416</v>
      </c>
      <c r="AQ1125" s="373"/>
      <c r="AR1125" s="373"/>
      <c r="AS1125" s="373"/>
      <c r="AT1125" s="373"/>
      <c r="AU1125" s="373"/>
      <c r="AV1125" s="373"/>
      <c r="AW1125" s="373"/>
      <c r="AX1125" s="373"/>
    </row>
    <row r="1126" spans="1:50" ht="26.25" customHeight="1">
      <c r="A1126" s="1060">
        <v>1</v>
      </c>
      <c r="B1126" s="106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60">
        <v>2</v>
      </c>
      <c r="B1127" s="106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60">
        <v>3</v>
      </c>
      <c r="B1128" s="106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60">
        <v>4</v>
      </c>
      <c r="B1129" s="106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60">
        <v>5</v>
      </c>
      <c r="B1130" s="106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60">
        <v>6</v>
      </c>
      <c r="B1131" s="106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60">
        <v>7</v>
      </c>
      <c r="B1132" s="106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60">
        <v>8</v>
      </c>
      <c r="B1133" s="106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60">
        <v>9</v>
      </c>
      <c r="B1134" s="106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60">
        <v>10</v>
      </c>
      <c r="B1135" s="106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60">
        <v>11</v>
      </c>
      <c r="B1136" s="106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60">
        <v>12</v>
      </c>
      <c r="B1137" s="106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60">
        <v>13</v>
      </c>
      <c r="B1138" s="106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60">
        <v>14</v>
      </c>
      <c r="B1139" s="106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60">
        <v>15</v>
      </c>
      <c r="B1140" s="106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60">
        <v>16</v>
      </c>
      <c r="B1141" s="106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60">
        <v>17</v>
      </c>
      <c r="B1142" s="106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60">
        <v>18</v>
      </c>
      <c r="B1143" s="106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60">
        <v>19</v>
      </c>
      <c r="B1144" s="106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60">
        <v>20</v>
      </c>
      <c r="B1145" s="106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60">
        <v>21</v>
      </c>
      <c r="B1146" s="106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60">
        <v>22</v>
      </c>
      <c r="B1147" s="106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60">
        <v>23</v>
      </c>
      <c r="B1148" s="106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60">
        <v>24</v>
      </c>
      <c r="B1149" s="106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60">
        <v>25</v>
      </c>
      <c r="B1150" s="106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60">
        <v>26</v>
      </c>
      <c r="B1151" s="106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60">
        <v>27</v>
      </c>
      <c r="B1152" s="106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60">
        <v>28</v>
      </c>
      <c r="B1153" s="106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60">
        <v>29</v>
      </c>
      <c r="B1154" s="106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60">
        <v>30</v>
      </c>
      <c r="B1155" s="106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7"/>
      <c r="B1158" s="367"/>
      <c r="C1158" s="367" t="s">
        <v>26</v>
      </c>
      <c r="D1158" s="367"/>
      <c r="E1158" s="367"/>
      <c r="F1158" s="367"/>
      <c r="G1158" s="367"/>
      <c r="H1158" s="367"/>
      <c r="I1158" s="367"/>
      <c r="J1158" s="149" t="s">
        <v>415</v>
      </c>
      <c r="K1158" s="368"/>
      <c r="L1158" s="368"/>
      <c r="M1158" s="368"/>
      <c r="N1158" s="368"/>
      <c r="O1158" s="368"/>
      <c r="P1158" s="369" t="s">
        <v>27</v>
      </c>
      <c r="Q1158" s="369"/>
      <c r="R1158" s="369"/>
      <c r="S1158" s="369"/>
      <c r="T1158" s="369"/>
      <c r="U1158" s="369"/>
      <c r="V1158" s="369"/>
      <c r="W1158" s="369"/>
      <c r="X1158" s="369"/>
      <c r="Y1158" s="370" t="s">
        <v>413</v>
      </c>
      <c r="Z1158" s="371"/>
      <c r="AA1158" s="371"/>
      <c r="AB1158" s="371"/>
      <c r="AC1158" s="149" t="s">
        <v>454</v>
      </c>
      <c r="AD1158" s="149"/>
      <c r="AE1158" s="149"/>
      <c r="AF1158" s="149"/>
      <c r="AG1158" s="149"/>
      <c r="AH1158" s="370" t="s">
        <v>379</v>
      </c>
      <c r="AI1158" s="367"/>
      <c r="AJ1158" s="367"/>
      <c r="AK1158" s="367"/>
      <c r="AL1158" s="367" t="s">
        <v>21</v>
      </c>
      <c r="AM1158" s="367"/>
      <c r="AN1158" s="367"/>
      <c r="AO1158" s="372"/>
      <c r="AP1158" s="373" t="s">
        <v>416</v>
      </c>
      <c r="AQ1158" s="373"/>
      <c r="AR1158" s="373"/>
      <c r="AS1158" s="373"/>
      <c r="AT1158" s="373"/>
      <c r="AU1158" s="373"/>
      <c r="AV1158" s="373"/>
      <c r="AW1158" s="373"/>
      <c r="AX1158" s="373"/>
    </row>
    <row r="1159" spans="1:50" ht="26.25" customHeight="1">
      <c r="A1159" s="1060">
        <v>1</v>
      </c>
      <c r="B1159" s="106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60">
        <v>2</v>
      </c>
      <c r="B1160" s="106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60">
        <v>3</v>
      </c>
      <c r="B1161" s="106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60">
        <v>4</v>
      </c>
      <c r="B1162" s="106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60">
        <v>5</v>
      </c>
      <c r="B1163" s="106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60">
        <v>6</v>
      </c>
      <c r="B1164" s="106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60">
        <v>7</v>
      </c>
      <c r="B1165" s="106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60">
        <v>8</v>
      </c>
      <c r="B1166" s="106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60">
        <v>9</v>
      </c>
      <c r="B1167" s="106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60">
        <v>10</v>
      </c>
      <c r="B1168" s="106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60">
        <v>11</v>
      </c>
      <c r="B1169" s="106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60">
        <v>12</v>
      </c>
      <c r="B1170" s="106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60">
        <v>13</v>
      </c>
      <c r="B1171" s="106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60">
        <v>14</v>
      </c>
      <c r="B1172" s="106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60">
        <v>15</v>
      </c>
      <c r="B1173" s="106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60">
        <v>16</v>
      </c>
      <c r="B1174" s="106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60">
        <v>17</v>
      </c>
      <c r="B1175" s="106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60">
        <v>18</v>
      </c>
      <c r="B1176" s="106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60">
        <v>19</v>
      </c>
      <c r="B1177" s="106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60">
        <v>20</v>
      </c>
      <c r="B1178" s="106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60">
        <v>21</v>
      </c>
      <c r="B1179" s="106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60">
        <v>22</v>
      </c>
      <c r="B1180" s="106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60">
        <v>23</v>
      </c>
      <c r="B1181" s="106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60">
        <v>24</v>
      </c>
      <c r="B1182" s="106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60">
        <v>25</v>
      </c>
      <c r="B1183" s="106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60">
        <v>26</v>
      </c>
      <c r="B1184" s="106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60">
        <v>27</v>
      </c>
      <c r="B1185" s="106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60">
        <v>28</v>
      </c>
      <c r="B1186" s="106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60">
        <v>29</v>
      </c>
      <c r="B1187" s="106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60">
        <v>30</v>
      </c>
      <c r="B1188" s="106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7"/>
      <c r="B1191" s="367"/>
      <c r="C1191" s="367" t="s">
        <v>26</v>
      </c>
      <c r="D1191" s="367"/>
      <c r="E1191" s="367"/>
      <c r="F1191" s="367"/>
      <c r="G1191" s="367"/>
      <c r="H1191" s="367"/>
      <c r="I1191" s="367"/>
      <c r="J1191" s="149" t="s">
        <v>415</v>
      </c>
      <c r="K1191" s="368"/>
      <c r="L1191" s="368"/>
      <c r="M1191" s="368"/>
      <c r="N1191" s="368"/>
      <c r="O1191" s="368"/>
      <c r="P1191" s="369" t="s">
        <v>27</v>
      </c>
      <c r="Q1191" s="369"/>
      <c r="R1191" s="369"/>
      <c r="S1191" s="369"/>
      <c r="T1191" s="369"/>
      <c r="U1191" s="369"/>
      <c r="V1191" s="369"/>
      <c r="W1191" s="369"/>
      <c r="X1191" s="369"/>
      <c r="Y1191" s="370" t="s">
        <v>413</v>
      </c>
      <c r="Z1191" s="371"/>
      <c r="AA1191" s="371"/>
      <c r="AB1191" s="371"/>
      <c r="AC1191" s="149" t="s">
        <v>454</v>
      </c>
      <c r="AD1191" s="149"/>
      <c r="AE1191" s="149"/>
      <c r="AF1191" s="149"/>
      <c r="AG1191" s="149"/>
      <c r="AH1191" s="370" t="s">
        <v>379</v>
      </c>
      <c r="AI1191" s="367"/>
      <c r="AJ1191" s="367"/>
      <c r="AK1191" s="367"/>
      <c r="AL1191" s="367" t="s">
        <v>21</v>
      </c>
      <c r="AM1191" s="367"/>
      <c r="AN1191" s="367"/>
      <c r="AO1191" s="372"/>
      <c r="AP1191" s="373" t="s">
        <v>416</v>
      </c>
      <c r="AQ1191" s="373"/>
      <c r="AR1191" s="373"/>
      <c r="AS1191" s="373"/>
      <c r="AT1191" s="373"/>
      <c r="AU1191" s="373"/>
      <c r="AV1191" s="373"/>
      <c r="AW1191" s="373"/>
      <c r="AX1191" s="373"/>
    </row>
    <row r="1192" spans="1:50" ht="26.25" customHeight="1">
      <c r="A1192" s="1060">
        <v>1</v>
      </c>
      <c r="B1192" s="106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60">
        <v>2</v>
      </c>
      <c r="B1193" s="106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60">
        <v>3</v>
      </c>
      <c r="B1194" s="106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60">
        <v>4</v>
      </c>
      <c r="B1195" s="106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60">
        <v>5</v>
      </c>
      <c r="B1196" s="106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60">
        <v>6</v>
      </c>
      <c r="B1197" s="106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60">
        <v>7</v>
      </c>
      <c r="B1198" s="106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60">
        <v>8</v>
      </c>
      <c r="B1199" s="106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60">
        <v>9</v>
      </c>
      <c r="B1200" s="106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60">
        <v>10</v>
      </c>
      <c r="B1201" s="106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60">
        <v>11</v>
      </c>
      <c r="B1202" s="106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60">
        <v>12</v>
      </c>
      <c r="B1203" s="106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60">
        <v>13</v>
      </c>
      <c r="B1204" s="106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60">
        <v>14</v>
      </c>
      <c r="B1205" s="106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60">
        <v>15</v>
      </c>
      <c r="B1206" s="106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60">
        <v>16</v>
      </c>
      <c r="B1207" s="106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60">
        <v>17</v>
      </c>
      <c r="B1208" s="106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60">
        <v>18</v>
      </c>
      <c r="B1209" s="106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60">
        <v>19</v>
      </c>
      <c r="B1210" s="106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60">
        <v>20</v>
      </c>
      <c r="B1211" s="106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60">
        <v>21</v>
      </c>
      <c r="B1212" s="106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60">
        <v>22</v>
      </c>
      <c r="B1213" s="106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60">
        <v>23</v>
      </c>
      <c r="B1214" s="106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60">
        <v>24</v>
      </c>
      <c r="B1215" s="106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60">
        <v>25</v>
      </c>
      <c r="B1216" s="106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60">
        <v>26</v>
      </c>
      <c r="B1217" s="106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60">
        <v>27</v>
      </c>
      <c r="B1218" s="106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60">
        <v>28</v>
      </c>
      <c r="B1219" s="106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60">
        <v>29</v>
      </c>
      <c r="B1220" s="106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60">
        <v>30</v>
      </c>
      <c r="B1221" s="106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7"/>
      <c r="B1224" s="367"/>
      <c r="C1224" s="367" t="s">
        <v>26</v>
      </c>
      <c r="D1224" s="367"/>
      <c r="E1224" s="367"/>
      <c r="F1224" s="367"/>
      <c r="G1224" s="367"/>
      <c r="H1224" s="367"/>
      <c r="I1224" s="367"/>
      <c r="J1224" s="149" t="s">
        <v>415</v>
      </c>
      <c r="K1224" s="368"/>
      <c r="L1224" s="368"/>
      <c r="M1224" s="368"/>
      <c r="N1224" s="368"/>
      <c r="O1224" s="368"/>
      <c r="P1224" s="369" t="s">
        <v>27</v>
      </c>
      <c r="Q1224" s="369"/>
      <c r="R1224" s="369"/>
      <c r="S1224" s="369"/>
      <c r="T1224" s="369"/>
      <c r="U1224" s="369"/>
      <c r="V1224" s="369"/>
      <c r="W1224" s="369"/>
      <c r="X1224" s="369"/>
      <c r="Y1224" s="370" t="s">
        <v>413</v>
      </c>
      <c r="Z1224" s="371"/>
      <c r="AA1224" s="371"/>
      <c r="AB1224" s="371"/>
      <c r="AC1224" s="149" t="s">
        <v>454</v>
      </c>
      <c r="AD1224" s="149"/>
      <c r="AE1224" s="149"/>
      <c r="AF1224" s="149"/>
      <c r="AG1224" s="149"/>
      <c r="AH1224" s="370" t="s">
        <v>379</v>
      </c>
      <c r="AI1224" s="367"/>
      <c r="AJ1224" s="367"/>
      <c r="AK1224" s="367"/>
      <c r="AL1224" s="367" t="s">
        <v>21</v>
      </c>
      <c r="AM1224" s="367"/>
      <c r="AN1224" s="367"/>
      <c r="AO1224" s="372"/>
      <c r="AP1224" s="373" t="s">
        <v>416</v>
      </c>
      <c r="AQ1224" s="373"/>
      <c r="AR1224" s="373"/>
      <c r="AS1224" s="373"/>
      <c r="AT1224" s="373"/>
      <c r="AU1224" s="373"/>
      <c r="AV1224" s="373"/>
      <c r="AW1224" s="373"/>
      <c r="AX1224" s="373"/>
    </row>
    <row r="1225" spans="1:50" ht="26.25" customHeight="1">
      <c r="A1225" s="1060">
        <v>1</v>
      </c>
      <c r="B1225" s="106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60">
        <v>2</v>
      </c>
      <c r="B1226" s="106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60">
        <v>3</v>
      </c>
      <c r="B1227" s="106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60">
        <v>4</v>
      </c>
      <c r="B1228" s="106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60">
        <v>5</v>
      </c>
      <c r="B1229" s="106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60">
        <v>6</v>
      </c>
      <c r="B1230" s="106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60">
        <v>7</v>
      </c>
      <c r="B1231" s="106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60">
        <v>8</v>
      </c>
      <c r="B1232" s="106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60">
        <v>9</v>
      </c>
      <c r="B1233" s="106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60">
        <v>10</v>
      </c>
      <c r="B1234" s="106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60">
        <v>11</v>
      </c>
      <c r="B1235" s="106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60">
        <v>12</v>
      </c>
      <c r="B1236" s="106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60">
        <v>13</v>
      </c>
      <c r="B1237" s="106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60">
        <v>14</v>
      </c>
      <c r="B1238" s="106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60">
        <v>15</v>
      </c>
      <c r="B1239" s="106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60">
        <v>16</v>
      </c>
      <c r="B1240" s="106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60">
        <v>17</v>
      </c>
      <c r="B1241" s="106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60">
        <v>18</v>
      </c>
      <c r="B1242" s="106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60">
        <v>19</v>
      </c>
      <c r="B1243" s="106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60">
        <v>20</v>
      </c>
      <c r="B1244" s="106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60">
        <v>21</v>
      </c>
      <c r="B1245" s="106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60">
        <v>22</v>
      </c>
      <c r="B1246" s="106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60">
        <v>23</v>
      </c>
      <c r="B1247" s="106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60">
        <v>24</v>
      </c>
      <c r="B1248" s="106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60">
        <v>25</v>
      </c>
      <c r="B1249" s="106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60">
        <v>26</v>
      </c>
      <c r="B1250" s="106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60">
        <v>27</v>
      </c>
      <c r="B1251" s="106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60">
        <v>28</v>
      </c>
      <c r="B1252" s="106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60">
        <v>29</v>
      </c>
      <c r="B1253" s="106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60">
        <v>30</v>
      </c>
      <c r="B1254" s="106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7"/>
      <c r="B1257" s="367"/>
      <c r="C1257" s="367" t="s">
        <v>26</v>
      </c>
      <c r="D1257" s="367"/>
      <c r="E1257" s="367"/>
      <c r="F1257" s="367"/>
      <c r="G1257" s="367"/>
      <c r="H1257" s="367"/>
      <c r="I1257" s="367"/>
      <c r="J1257" s="149" t="s">
        <v>415</v>
      </c>
      <c r="K1257" s="368"/>
      <c r="L1257" s="368"/>
      <c r="M1257" s="368"/>
      <c r="N1257" s="368"/>
      <c r="O1257" s="368"/>
      <c r="P1257" s="369" t="s">
        <v>27</v>
      </c>
      <c r="Q1257" s="369"/>
      <c r="R1257" s="369"/>
      <c r="S1257" s="369"/>
      <c r="T1257" s="369"/>
      <c r="U1257" s="369"/>
      <c r="V1257" s="369"/>
      <c r="W1257" s="369"/>
      <c r="X1257" s="369"/>
      <c r="Y1257" s="370" t="s">
        <v>413</v>
      </c>
      <c r="Z1257" s="371"/>
      <c r="AA1257" s="371"/>
      <c r="AB1257" s="371"/>
      <c r="AC1257" s="149" t="s">
        <v>454</v>
      </c>
      <c r="AD1257" s="149"/>
      <c r="AE1257" s="149"/>
      <c r="AF1257" s="149"/>
      <c r="AG1257" s="149"/>
      <c r="AH1257" s="370" t="s">
        <v>379</v>
      </c>
      <c r="AI1257" s="367"/>
      <c r="AJ1257" s="367"/>
      <c r="AK1257" s="367"/>
      <c r="AL1257" s="367" t="s">
        <v>21</v>
      </c>
      <c r="AM1257" s="367"/>
      <c r="AN1257" s="367"/>
      <c r="AO1257" s="372"/>
      <c r="AP1257" s="373" t="s">
        <v>416</v>
      </c>
      <c r="AQ1257" s="373"/>
      <c r="AR1257" s="373"/>
      <c r="AS1257" s="373"/>
      <c r="AT1257" s="373"/>
      <c r="AU1257" s="373"/>
      <c r="AV1257" s="373"/>
      <c r="AW1257" s="373"/>
      <c r="AX1257" s="373"/>
    </row>
    <row r="1258" spans="1:50" ht="26.25" customHeight="1">
      <c r="A1258" s="1060">
        <v>1</v>
      </c>
      <c r="B1258" s="106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60">
        <v>2</v>
      </c>
      <c r="B1259" s="106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60">
        <v>3</v>
      </c>
      <c r="B1260" s="106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60">
        <v>4</v>
      </c>
      <c r="B1261" s="106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60">
        <v>5</v>
      </c>
      <c r="B1262" s="106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60">
        <v>6</v>
      </c>
      <c r="B1263" s="106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60">
        <v>7</v>
      </c>
      <c r="B1264" s="106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60">
        <v>8</v>
      </c>
      <c r="B1265" s="106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60">
        <v>9</v>
      </c>
      <c r="B1266" s="106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60">
        <v>10</v>
      </c>
      <c r="B1267" s="106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60">
        <v>11</v>
      </c>
      <c r="B1268" s="106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60">
        <v>12</v>
      </c>
      <c r="B1269" s="106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60">
        <v>13</v>
      </c>
      <c r="B1270" s="106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60">
        <v>14</v>
      </c>
      <c r="B1271" s="106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60">
        <v>15</v>
      </c>
      <c r="B1272" s="106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60">
        <v>16</v>
      </c>
      <c r="B1273" s="106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60">
        <v>17</v>
      </c>
      <c r="B1274" s="106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60">
        <v>18</v>
      </c>
      <c r="B1275" s="106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60">
        <v>19</v>
      </c>
      <c r="B1276" s="106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60">
        <v>20</v>
      </c>
      <c r="B1277" s="106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60">
        <v>21</v>
      </c>
      <c r="B1278" s="106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60">
        <v>22</v>
      </c>
      <c r="B1279" s="106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60">
        <v>23</v>
      </c>
      <c r="B1280" s="106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60">
        <v>24</v>
      </c>
      <c r="B1281" s="106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60">
        <v>25</v>
      </c>
      <c r="B1282" s="106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60">
        <v>26</v>
      </c>
      <c r="B1283" s="106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60">
        <v>27</v>
      </c>
      <c r="B1284" s="106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60">
        <v>28</v>
      </c>
      <c r="B1285" s="106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60">
        <v>29</v>
      </c>
      <c r="B1286" s="106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60">
        <v>30</v>
      </c>
      <c r="B1287" s="106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7"/>
      <c r="B1290" s="367"/>
      <c r="C1290" s="367" t="s">
        <v>26</v>
      </c>
      <c r="D1290" s="367"/>
      <c r="E1290" s="367"/>
      <c r="F1290" s="367"/>
      <c r="G1290" s="367"/>
      <c r="H1290" s="367"/>
      <c r="I1290" s="367"/>
      <c r="J1290" s="149" t="s">
        <v>415</v>
      </c>
      <c r="K1290" s="368"/>
      <c r="L1290" s="368"/>
      <c r="M1290" s="368"/>
      <c r="N1290" s="368"/>
      <c r="O1290" s="368"/>
      <c r="P1290" s="369" t="s">
        <v>27</v>
      </c>
      <c r="Q1290" s="369"/>
      <c r="R1290" s="369"/>
      <c r="S1290" s="369"/>
      <c r="T1290" s="369"/>
      <c r="U1290" s="369"/>
      <c r="V1290" s="369"/>
      <c r="W1290" s="369"/>
      <c r="X1290" s="369"/>
      <c r="Y1290" s="370" t="s">
        <v>413</v>
      </c>
      <c r="Z1290" s="371"/>
      <c r="AA1290" s="371"/>
      <c r="AB1290" s="371"/>
      <c r="AC1290" s="149" t="s">
        <v>454</v>
      </c>
      <c r="AD1290" s="149"/>
      <c r="AE1290" s="149"/>
      <c r="AF1290" s="149"/>
      <c r="AG1290" s="149"/>
      <c r="AH1290" s="370" t="s">
        <v>379</v>
      </c>
      <c r="AI1290" s="367"/>
      <c r="AJ1290" s="367"/>
      <c r="AK1290" s="367"/>
      <c r="AL1290" s="367" t="s">
        <v>21</v>
      </c>
      <c r="AM1290" s="367"/>
      <c r="AN1290" s="367"/>
      <c r="AO1290" s="372"/>
      <c r="AP1290" s="373" t="s">
        <v>416</v>
      </c>
      <c r="AQ1290" s="373"/>
      <c r="AR1290" s="373"/>
      <c r="AS1290" s="373"/>
      <c r="AT1290" s="373"/>
      <c r="AU1290" s="373"/>
      <c r="AV1290" s="373"/>
      <c r="AW1290" s="373"/>
      <c r="AX1290" s="373"/>
    </row>
    <row r="1291" spans="1:50" ht="26.25" customHeight="1">
      <c r="A1291" s="1060">
        <v>1</v>
      </c>
      <c r="B1291" s="106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60">
        <v>2</v>
      </c>
      <c r="B1292" s="106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60">
        <v>3</v>
      </c>
      <c r="B1293" s="106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60">
        <v>4</v>
      </c>
      <c r="B1294" s="106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60">
        <v>5</v>
      </c>
      <c r="B1295" s="106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60">
        <v>6</v>
      </c>
      <c r="B1296" s="106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60">
        <v>7</v>
      </c>
      <c r="B1297" s="106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60">
        <v>8</v>
      </c>
      <c r="B1298" s="106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60">
        <v>9</v>
      </c>
      <c r="B1299" s="106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60">
        <v>10</v>
      </c>
      <c r="B1300" s="106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60">
        <v>11</v>
      </c>
      <c r="B1301" s="106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60">
        <v>12</v>
      </c>
      <c r="B1302" s="106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60">
        <v>13</v>
      </c>
      <c r="B1303" s="106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60">
        <v>14</v>
      </c>
      <c r="B1304" s="106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60">
        <v>15</v>
      </c>
      <c r="B1305" s="106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60">
        <v>16</v>
      </c>
      <c r="B1306" s="106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60">
        <v>17</v>
      </c>
      <c r="B1307" s="106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60">
        <v>18</v>
      </c>
      <c r="B1308" s="106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60">
        <v>19</v>
      </c>
      <c r="B1309" s="106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60">
        <v>20</v>
      </c>
      <c r="B1310" s="106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60">
        <v>21</v>
      </c>
      <c r="B1311" s="106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60">
        <v>22</v>
      </c>
      <c r="B1312" s="106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60">
        <v>23</v>
      </c>
      <c r="B1313" s="106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60">
        <v>24</v>
      </c>
      <c r="B1314" s="106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60">
        <v>25</v>
      </c>
      <c r="B1315" s="106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60">
        <v>26</v>
      </c>
      <c r="B1316" s="106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60">
        <v>27</v>
      </c>
      <c r="B1317" s="106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60">
        <v>28</v>
      </c>
      <c r="B1318" s="106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60">
        <v>29</v>
      </c>
      <c r="B1319" s="106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60">
        <v>30</v>
      </c>
      <c r="B1320" s="106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8" manualBreakCount="28">
    <brk id="166" max="16383" man="1"/>
    <brk id="298" max="16383" man="1"/>
    <brk id="397"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opLeftCell="A135" zoomScale="75" zoomScaleNormal="75" zoomScaleSheetLayoutView="56" zoomScalePageLayoutView="70" workbookViewId="0">
      <selection activeCell="Y74" sqref="Y74:AB74"/>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7"/>
      <c r="B3" s="367"/>
      <c r="C3" s="367" t="s">
        <v>26</v>
      </c>
      <c r="D3" s="367"/>
      <c r="E3" s="367"/>
      <c r="F3" s="367"/>
      <c r="G3" s="367"/>
      <c r="H3" s="367"/>
      <c r="I3" s="367"/>
      <c r="J3" s="149" t="s">
        <v>415</v>
      </c>
      <c r="K3" s="368"/>
      <c r="L3" s="368"/>
      <c r="M3" s="368"/>
      <c r="N3" s="368"/>
      <c r="O3" s="368"/>
      <c r="P3" s="369" t="s">
        <v>27</v>
      </c>
      <c r="Q3" s="369"/>
      <c r="R3" s="369"/>
      <c r="S3" s="369"/>
      <c r="T3" s="369"/>
      <c r="U3" s="369"/>
      <c r="V3" s="369"/>
      <c r="W3" s="369"/>
      <c r="X3" s="369"/>
      <c r="Y3" s="370" t="s">
        <v>469</v>
      </c>
      <c r="Z3" s="371"/>
      <c r="AA3" s="371"/>
      <c r="AB3" s="371"/>
      <c r="AC3" s="149" t="s">
        <v>454</v>
      </c>
      <c r="AD3" s="149"/>
      <c r="AE3" s="149"/>
      <c r="AF3" s="149"/>
      <c r="AG3" s="149"/>
      <c r="AH3" s="370" t="s">
        <v>379</v>
      </c>
      <c r="AI3" s="367"/>
      <c r="AJ3" s="367"/>
      <c r="AK3" s="367"/>
      <c r="AL3" s="367" t="s">
        <v>21</v>
      </c>
      <c r="AM3" s="367"/>
      <c r="AN3" s="367"/>
      <c r="AO3" s="372"/>
      <c r="AP3" s="373" t="s">
        <v>416</v>
      </c>
      <c r="AQ3" s="373"/>
      <c r="AR3" s="373"/>
      <c r="AS3" s="373"/>
      <c r="AT3" s="373"/>
      <c r="AU3" s="373"/>
      <c r="AV3" s="373"/>
      <c r="AW3" s="373"/>
      <c r="AX3" s="373"/>
    </row>
    <row r="4" spans="1:50" ht="26.25" customHeight="1">
      <c r="A4" s="1060">
        <v>1</v>
      </c>
      <c r="B4" s="1060">
        <v>1</v>
      </c>
      <c r="C4" s="364" t="s">
        <v>700</v>
      </c>
      <c r="D4" s="350"/>
      <c r="E4" s="350"/>
      <c r="F4" s="350"/>
      <c r="G4" s="350"/>
      <c r="H4" s="350"/>
      <c r="I4" s="350"/>
      <c r="J4" s="351" t="s">
        <v>702</v>
      </c>
      <c r="K4" s="352"/>
      <c r="L4" s="352"/>
      <c r="M4" s="352"/>
      <c r="N4" s="352"/>
      <c r="O4" s="352"/>
      <c r="P4" s="365" t="s">
        <v>703</v>
      </c>
      <c r="Q4" s="353"/>
      <c r="R4" s="353"/>
      <c r="S4" s="353"/>
      <c r="T4" s="353"/>
      <c r="U4" s="353"/>
      <c r="V4" s="353"/>
      <c r="W4" s="353"/>
      <c r="X4" s="353"/>
      <c r="Y4" s="354">
        <v>0.6</v>
      </c>
      <c r="Z4" s="355"/>
      <c r="AA4" s="355"/>
      <c r="AB4" s="356"/>
      <c r="AC4" s="357" t="s">
        <v>196</v>
      </c>
      <c r="AD4" s="357"/>
      <c r="AE4" s="357"/>
      <c r="AF4" s="357"/>
      <c r="AG4" s="357"/>
      <c r="AH4" s="358" t="s">
        <v>702</v>
      </c>
      <c r="AI4" s="359"/>
      <c r="AJ4" s="359"/>
      <c r="AK4" s="359"/>
      <c r="AL4" s="360" t="s">
        <v>702</v>
      </c>
      <c r="AM4" s="361"/>
      <c r="AN4" s="361"/>
      <c r="AO4" s="362"/>
      <c r="AP4" s="363" t="s">
        <v>705</v>
      </c>
      <c r="AQ4" s="363"/>
      <c r="AR4" s="363"/>
      <c r="AS4" s="363"/>
      <c r="AT4" s="363"/>
      <c r="AU4" s="363"/>
      <c r="AV4" s="363"/>
      <c r="AW4" s="363"/>
      <c r="AX4" s="363"/>
    </row>
    <row r="5" spans="1:50" ht="26.25" customHeight="1">
      <c r="A5" s="1060">
        <v>2</v>
      </c>
      <c r="B5" s="1060">
        <v>1</v>
      </c>
      <c r="C5" s="364" t="s">
        <v>701</v>
      </c>
      <c r="D5" s="350"/>
      <c r="E5" s="350"/>
      <c r="F5" s="350"/>
      <c r="G5" s="350"/>
      <c r="H5" s="350"/>
      <c r="I5" s="350"/>
      <c r="J5" s="351" t="s">
        <v>702</v>
      </c>
      <c r="K5" s="352"/>
      <c r="L5" s="352"/>
      <c r="M5" s="352"/>
      <c r="N5" s="352"/>
      <c r="O5" s="352"/>
      <c r="P5" s="365" t="s">
        <v>703</v>
      </c>
      <c r="Q5" s="353"/>
      <c r="R5" s="353"/>
      <c r="S5" s="353"/>
      <c r="T5" s="353"/>
      <c r="U5" s="353"/>
      <c r="V5" s="353"/>
      <c r="W5" s="353"/>
      <c r="X5" s="353"/>
      <c r="Y5" s="354">
        <v>0.2</v>
      </c>
      <c r="Z5" s="355"/>
      <c r="AA5" s="355"/>
      <c r="AB5" s="356"/>
      <c r="AC5" s="357" t="s">
        <v>196</v>
      </c>
      <c r="AD5" s="357"/>
      <c r="AE5" s="357"/>
      <c r="AF5" s="357"/>
      <c r="AG5" s="357"/>
      <c r="AH5" s="358" t="s">
        <v>704</v>
      </c>
      <c r="AI5" s="359"/>
      <c r="AJ5" s="359"/>
      <c r="AK5" s="359"/>
      <c r="AL5" s="360" t="s">
        <v>702</v>
      </c>
      <c r="AM5" s="361"/>
      <c r="AN5" s="361"/>
      <c r="AO5" s="362"/>
      <c r="AP5" s="363" t="s">
        <v>706</v>
      </c>
      <c r="AQ5" s="363"/>
      <c r="AR5" s="363"/>
      <c r="AS5" s="363"/>
      <c r="AT5" s="363"/>
      <c r="AU5" s="363"/>
      <c r="AV5" s="363"/>
      <c r="AW5" s="363"/>
      <c r="AX5" s="363"/>
    </row>
    <row r="6" spans="1:50" ht="26.25" customHeight="1">
      <c r="A6" s="1060">
        <v>3</v>
      </c>
      <c r="B6" s="1060">
        <v>1</v>
      </c>
      <c r="C6" s="364" t="s">
        <v>707</v>
      </c>
      <c r="D6" s="350"/>
      <c r="E6" s="350"/>
      <c r="F6" s="350"/>
      <c r="G6" s="350"/>
      <c r="H6" s="350"/>
      <c r="I6" s="350"/>
      <c r="J6" s="351" t="s">
        <v>708</v>
      </c>
      <c r="K6" s="352"/>
      <c r="L6" s="352"/>
      <c r="M6" s="352"/>
      <c r="N6" s="352"/>
      <c r="O6" s="352"/>
      <c r="P6" s="365" t="s">
        <v>703</v>
      </c>
      <c r="Q6" s="353"/>
      <c r="R6" s="353"/>
      <c r="S6" s="353"/>
      <c r="T6" s="353"/>
      <c r="U6" s="353"/>
      <c r="V6" s="353"/>
      <c r="W6" s="353"/>
      <c r="X6" s="353"/>
      <c r="Y6" s="354">
        <v>0.1</v>
      </c>
      <c r="Z6" s="355"/>
      <c r="AA6" s="355"/>
      <c r="AB6" s="356"/>
      <c r="AC6" s="357" t="s">
        <v>196</v>
      </c>
      <c r="AD6" s="357"/>
      <c r="AE6" s="357"/>
      <c r="AF6" s="357"/>
      <c r="AG6" s="357"/>
      <c r="AH6" s="358" t="s">
        <v>702</v>
      </c>
      <c r="AI6" s="359"/>
      <c r="AJ6" s="359"/>
      <c r="AK6" s="359"/>
      <c r="AL6" s="360" t="s">
        <v>702</v>
      </c>
      <c r="AM6" s="361"/>
      <c r="AN6" s="361"/>
      <c r="AO6" s="362"/>
      <c r="AP6" s="363" t="s">
        <v>706</v>
      </c>
      <c r="AQ6" s="363"/>
      <c r="AR6" s="363"/>
      <c r="AS6" s="363"/>
      <c r="AT6" s="363"/>
      <c r="AU6" s="363"/>
      <c r="AV6" s="363"/>
      <c r="AW6" s="363"/>
      <c r="AX6" s="363"/>
    </row>
    <row r="7" spans="1:50" ht="26.25" hidden="1" customHeight="1">
      <c r="A7" s="1060">
        <v>4</v>
      </c>
      <c r="B7" s="106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hidden="1" customHeight="1">
      <c r="A8" s="1060">
        <v>5</v>
      </c>
      <c r="B8" s="106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hidden="1" customHeight="1">
      <c r="A9" s="1060">
        <v>6</v>
      </c>
      <c r="B9" s="106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hidden="1" customHeight="1">
      <c r="A10" s="1060">
        <v>7</v>
      </c>
      <c r="B10" s="106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hidden="1" customHeight="1">
      <c r="A11" s="1060">
        <v>8</v>
      </c>
      <c r="B11" s="106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hidden="1" customHeight="1">
      <c r="A12" s="1060">
        <v>9</v>
      </c>
      <c r="B12" s="106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hidden="1" customHeight="1">
      <c r="A13" s="1060">
        <v>10</v>
      </c>
      <c r="B13" s="106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hidden="1" customHeight="1">
      <c r="A14" s="1060">
        <v>11</v>
      </c>
      <c r="B14" s="106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hidden="1" customHeight="1">
      <c r="A15" s="1060">
        <v>12</v>
      </c>
      <c r="B15" s="106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hidden="1" customHeight="1">
      <c r="A16" s="1060">
        <v>13</v>
      </c>
      <c r="B16" s="106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hidden="1" customHeight="1">
      <c r="A17" s="1060">
        <v>14</v>
      </c>
      <c r="B17" s="106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hidden="1" customHeight="1">
      <c r="A18" s="1060">
        <v>15</v>
      </c>
      <c r="B18" s="106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hidden="1" customHeight="1">
      <c r="A19" s="1060">
        <v>16</v>
      </c>
      <c r="B19" s="106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hidden="1" customHeight="1">
      <c r="A20" s="1060">
        <v>17</v>
      </c>
      <c r="B20" s="106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hidden="1" customHeight="1">
      <c r="A21" s="1060">
        <v>18</v>
      </c>
      <c r="B21" s="106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hidden="1" customHeight="1">
      <c r="A22" s="1060">
        <v>19</v>
      </c>
      <c r="B22" s="106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hidden="1" customHeight="1">
      <c r="A23" s="1060">
        <v>20</v>
      </c>
      <c r="B23" s="106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hidden="1" customHeight="1">
      <c r="A24" s="1060">
        <v>21</v>
      </c>
      <c r="B24" s="106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hidden="1" customHeight="1">
      <c r="A25" s="1060">
        <v>22</v>
      </c>
      <c r="B25" s="106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hidden="1" customHeight="1">
      <c r="A26" s="1060">
        <v>23</v>
      </c>
      <c r="B26" s="106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hidden="1" customHeight="1">
      <c r="A27" s="1060">
        <v>24</v>
      </c>
      <c r="B27" s="106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hidden="1" customHeight="1">
      <c r="A28" s="1060">
        <v>25</v>
      </c>
      <c r="B28" s="106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hidden="1" customHeight="1">
      <c r="A29" s="1060">
        <v>26</v>
      </c>
      <c r="B29" s="106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hidden="1" customHeight="1">
      <c r="A30" s="1060">
        <v>27</v>
      </c>
      <c r="B30" s="106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hidden="1" customHeight="1">
      <c r="A31" s="1060">
        <v>28</v>
      </c>
      <c r="B31" s="106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hidden="1" customHeight="1">
      <c r="A32" s="1060">
        <v>29</v>
      </c>
      <c r="B32" s="106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hidden="1" customHeight="1">
      <c r="A33" s="1060">
        <v>30</v>
      </c>
      <c r="B33" s="106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7"/>
      <c r="B36" s="367"/>
      <c r="C36" s="367" t="s">
        <v>26</v>
      </c>
      <c r="D36" s="367"/>
      <c r="E36" s="367"/>
      <c r="F36" s="367"/>
      <c r="G36" s="367"/>
      <c r="H36" s="367"/>
      <c r="I36" s="367"/>
      <c r="J36" s="149" t="s">
        <v>415</v>
      </c>
      <c r="K36" s="368"/>
      <c r="L36" s="368"/>
      <c r="M36" s="368"/>
      <c r="N36" s="368"/>
      <c r="O36" s="368"/>
      <c r="P36" s="369" t="s">
        <v>27</v>
      </c>
      <c r="Q36" s="369"/>
      <c r="R36" s="369"/>
      <c r="S36" s="369"/>
      <c r="T36" s="369"/>
      <c r="U36" s="369"/>
      <c r="V36" s="369"/>
      <c r="W36" s="369"/>
      <c r="X36" s="369"/>
      <c r="Y36" s="370" t="s">
        <v>469</v>
      </c>
      <c r="Z36" s="371"/>
      <c r="AA36" s="371"/>
      <c r="AB36" s="371"/>
      <c r="AC36" s="149" t="s">
        <v>454</v>
      </c>
      <c r="AD36" s="149"/>
      <c r="AE36" s="149"/>
      <c r="AF36" s="149"/>
      <c r="AG36" s="149"/>
      <c r="AH36" s="370" t="s">
        <v>379</v>
      </c>
      <c r="AI36" s="367"/>
      <c r="AJ36" s="367"/>
      <c r="AK36" s="367"/>
      <c r="AL36" s="367" t="s">
        <v>21</v>
      </c>
      <c r="AM36" s="367"/>
      <c r="AN36" s="367"/>
      <c r="AO36" s="372"/>
      <c r="AP36" s="373" t="s">
        <v>416</v>
      </c>
      <c r="AQ36" s="373"/>
      <c r="AR36" s="373"/>
      <c r="AS36" s="373"/>
      <c r="AT36" s="373"/>
      <c r="AU36" s="373"/>
      <c r="AV36" s="373"/>
      <c r="AW36" s="373"/>
      <c r="AX36" s="373"/>
    </row>
    <row r="37" spans="1:50" ht="26.25" customHeight="1">
      <c r="A37" s="1060">
        <v>1</v>
      </c>
      <c r="B37" s="1060">
        <v>1</v>
      </c>
      <c r="C37" s="364" t="s">
        <v>638</v>
      </c>
      <c r="D37" s="350"/>
      <c r="E37" s="350"/>
      <c r="F37" s="350"/>
      <c r="G37" s="350"/>
      <c r="H37" s="350"/>
      <c r="I37" s="350"/>
      <c r="J37" s="351" t="s">
        <v>654</v>
      </c>
      <c r="K37" s="352"/>
      <c r="L37" s="352"/>
      <c r="M37" s="352"/>
      <c r="N37" s="352"/>
      <c r="O37" s="352"/>
      <c r="P37" s="365" t="s">
        <v>677</v>
      </c>
      <c r="Q37" s="353"/>
      <c r="R37" s="353"/>
      <c r="S37" s="353"/>
      <c r="T37" s="353"/>
      <c r="U37" s="353"/>
      <c r="V37" s="353"/>
      <c r="W37" s="353"/>
      <c r="X37" s="353"/>
      <c r="Y37" s="354">
        <v>2</v>
      </c>
      <c r="Z37" s="355"/>
      <c r="AA37" s="355"/>
      <c r="AB37" s="356"/>
      <c r="AC37" s="357" t="s">
        <v>196</v>
      </c>
      <c r="AD37" s="357"/>
      <c r="AE37" s="357"/>
      <c r="AF37" s="357"/>
      <c r="AG37" s="357"/>
      <c r="AH37" s="358" t="s">
        <v>654</v>
      </c>
      <c r="AI37" s="359"/>
      <c r="AJ37" s="359"/>
      <c r="AK37" s="359"/>
      <c r="AL37" s="360" t="s">
        <v>654</v>
      </c>
      <c r="AM37" s="361"/>
      <c r="AN37" s="361"/>
      <c r="AO37" s="362"/>
      <c r="AP37" s="363" t="s">
        <v>676</v>
      </c>
      <c r="AQ37" s="363"/>
      <c r="AR37" s="363"/>
      <c r="AS37" s="363"/>
      <c r="AT37" s="363"/>
      <c r="AU37" s="363"/>
      <c r="AV37" s="363"/>
      <c r="AW37" s="363"/>
      <c r="AX37" s="363"/>
    </row>
    <row r="38" spans="1:50" ht="26.25" customHeight="1">
      <c r="A38" s="1060">
        <v>2</v>
      </c>
      <c r="B38" s="1060">
        <v>1</v>
      </c>
      <c r="C38" s="364" t="s">
        <v>639</v>
      </c>
      <c r="D38" s="350"/>
      <c r="E38" s="350"/>
      <c r="F38" s="350"/>
      <c r="G38" s="350"/>
      <c r="H38" s="350"/>
      <c r="I38" s="350"/>
      <c r="J38" s="351" t="s">
        <v>654</v>
      </c>
      <c r="K38" s="352"/>
      <c r="L38" s="352"/>
      <c r="M38" s="352"/>
      <c r="N38" s="352"/>
      <c r="O38" s="352"/>
      <c r="P38" s="365" t="s">
        <v>677</v>
      </c>
      <c r="Q38" s="353"/>
      <c r="R38" s="353"/>
      <c r="S38" s="353"/>
      <c r="T38" s="353"/>
      <c r="U38" s="353"/>
      <c r="V38" s="353"/>
      <c r="W38" s="353"/>
      <c r="X38" s="353"/>
      <c r="Y38" s="354">
        <v>2</v>
      </c>
      <c r="Z38" s="355"/>
      <c r="AA38" s="355"/>
      <c r="AB38" s="356"/>
      <c r="AC38" s="357" t="s">
        <v>196</v>
      </c>
      <c r="AD38" s="357"/>
      <c r="AE38" s="357"/>
      <c r="AF38" s="357"/>
      <c r="AG38" s="357"/>
      <c r="AH38" s="358" t="s">
        <v>675</v>
      </c>
      <c r="AI38" s="359"/>
      <c r="AJ38" s="359"/>
      <c r="AK38" s="359"/>
      <c r="AL38" s="360" t="s">
        <v>654</v>
      </c>
      <c r="AM38" s="361"/>
      <c r="AN38" s="361"/>
      <c r="AO38" s="362"/>
      <c r="AP38" s="363" t="s">
        <v>655</v>
      </c>
      <c r="AQ38" s="363"/>
      <c r="AR38" s="363"/>
      <c r="AS38" s="363"/>
      <c r="AT38" s="363"/>
      <c r="AU38" s="363"/>
      <c r="AV38" s="363"/>
      <c r="AW38" s="363"/>
      <c r="AX38" s="363"/>
    </row>
    <row r="39" spans="1:50" ht="26.25" hidden="1" customHeight="1">
      <c r="A39" s="1060">
        <v>3</v>
      </c>
      <c r="B39" s="106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hidden="1" customHeight="1">
      <c r="A40" s="1060">
        <v>4</v>
      </c>
      <c r="B40" s="106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hidden="1" customHeight="1">
      <c r="A41" s="1060">
        <v>5</v>
      </c>
      <c r="B41" s="106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hidden="1" customHeight="1">
      <c r="A42" s="1060">
        <v>6</v>
      </c>
      <c r="B42" s="106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hidden="1" customHeight="1">
      <c r="A43" s="1060">
        <v>7</v>
      </c>
      <c r="B43" s="106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hidden="1" customHeight="1">
      <c r="A44" s="1060">
        <v>8</v>
      </c>
      <c r="B44" s="106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hidden="1" customHeight="1">
      <c r="A45" s="1060">
        <v>9</v>
      </c>
      <c r="B45" s="106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hidden="1" customHeight="1">
      <c r="A46" s="1060">
        <v>10</v>
      </c>
      <c r="B46" s="106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hidden="1" customHeight="1">
      <c r="A47" s="1060">
        <v>11</v>
      </c>
      <c r="B47" s="106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hidden="1" customHeight="1">
      <c r="A48" s="1060">
        <v>12</v>
      </c>
      <c r="B48" s="106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hidden="1" customHeight="1">
      <c r="A49" s="1060">
        <v>13</v>
      </c>
      <c r="B49" s="106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hidden="1" customHeight="1">
      <c r="A50" s="1060">
        <v>14</v>
      </c>
      <c r="B50" s="106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hidden="1" customHeight="1">
      <c r="A51" s="1060">
        <v>15</v>
      </c>
      <c r="B51" s="106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hidden="1" customHeight="1">
      <c r="A52" s="1060">
        <v>16</v>
      </c>
      <c r="B52" s="106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hidden="1" customHeight="1">
      <c r="A53" s="1060">
        <v>17</v>
      </c>
      <c r="B53" s="106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hidden="1" customHeight="1">
      <c r="A54" s="1060">
        <v>18</v>
      </c>
      <c r="B54" s="106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hidden="1" customHeight="1">
      <c r="A55" s="1060">
        <v>19</v>
      </c>
      <c r="B55" s="106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hidden="1" customHeight="1">
      <c r="A56" s="1060">
        <v>20</v>
      </c>
      <c r="B56" s="106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hidden="1" customHeight="1">
      <c r="A57" s="1060">
        <v>21</v>
      </c>
      <c r="B57" s="106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hidden="1" customHeight="1">
      <c r="A58" s="1060">
        <v>22</v>
      </c>
      <c r="B58" s="106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hidden="1" customHeight="1">
      <c r="A59" s="1060">
        <v>23</v>
      </c>
      <c r="B59" s="106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hidden="1" customHeight="1">
      <c r="A60" s="1060">
        <v>24</v>
      </c>
      <c r="B60" s="106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hidden="1" customHeight="1">
      <c r="A61" s="1060">
        <v>25</v>
      </c>
      <c r="B61" s="106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hidden="1" customHeight="1">
      <c r="A62" s="1060">
        <v>26</v>
      </c>
      <c r="B62" s="106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hidden="1" customHeight="1">
      <c r="A63" s="1060">
        <v>27</v>
      </c>
      <c r="B63" s="106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hidden="1" customHeight="1">
      <c r="A64" s="1060">
        <v>28</v>
      </c>
      <c r="B64" s="106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hidden="1" customHeight="1">
      <c r="A65" s="1060">
        <v>29</v>
      </c>
      <c r="B65" s="106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hidden="1" customHeight="1">
      <c r="A66" s="1060">
        <v>30</v>
      </c>
      <c r="B66" s="106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7"/>
      <c r="B69" s="367"/>
      <c r="C69" s="367" t="s">
        <v>26</v>
      </c>
      <c r="D69" s="367"/>
      <c r="E69" s="367"/>
      <c r="F69" s="367"/>
      <c r="G69" s="367"/>
      <c r="H69" s="367"/>
      <c r="I69" s="367"/>
      <c r="J69" s="149" t="s">
        <v>415</v>
      </c>
      <c r="K69" s="368"/>
      <c r="L69" s="368"/>
      <c r="M69" s="368"/>
      <c r="N69" s="368"/>
      <c r="O69" s="368"/>
      <c r="P69" s="369" t="s">
        <v>27</v>
      </c>
      <c r="Q69" s="369"/>
      <c r="R69" s="369"/>
      <c r="S69" s="369"/>
      <c r="T69" s="369"/>
      <c r="U69" s="369"/>
      <c r="V69" s="369"/>
      <c r="W69" s="369"/>
      <c r="X69" s="369"/>
      <c r="Y69" s="370" t="s">
        <v>469</v>
      </c>
      <c r="Z69" s="371"/>
      <c r="AA69" s="371"/>
      <c r="AB69" s="371"/>
      <c r="AC69" s="149" t="s">
        <v>454</v>
      </c>
      <c r="AD69" s="149"/>
      <c r="AE69" s="149"/>
      <c r="AF69" s="149"/>
      <c r="AG69" s="149"/>
      <c r="AH69" s="370" t="s">
        <v>379</v>
      </c>
      <c r="AI69" s="367"/>
      <c r="AJ69" s="367"/>
      <c r="AK69" s="367"/>
      <c r="AL69" s="367" t="s">
        <v>21</v>
      </c>
      <c r="AM69" s="367"/>
      <c r="AN69" s="367"/>
      <c r="AO69" s="372"/>
      <c r="AP69" s="373" t="s">
        <v>416</v>
      </c>
      <c r="AQ69" s="373"/>
      <c r="AR69" s="373"/>
      <c r="AS69" s="373"/>
      <c r="AT69" s="373"/>
      <c r="AU69" s="373"/>
      <c r="AV69" s="373"/>
      <c r="AW69" s="373"/>
      <c r="AX69" s="373"/>
    </row>
    <row r="70" spans="1:50" ht="26.25" customHeight="1">
      <c r="A70" s="1060">
        <v>1</v>
      </c>
      <c r="B70" s="1060">
        <v>1</v>
      </c>
      <c r="C70" s="364" t="s">
        <v>709</v>
      </c>
      <c r="D70" s="350"/>
      <c r="E70" s="350"/>
      <c r="F70" s="350"/>
      <c r="G70" s="350"/>
      <c r="H70" s="350"/>
      <c r="I70" s="350"/>
      <c r="J70" s="351">
        <v>3360002003920</v>
      </c>
      <c r="K70" s="352"/>
      <c r="L70" s="352"/>
      <c r="M70" s="352"/>
      <c r="N70" s="352"/>
      <c r="O70" s="352"/>
      <c r="P70" s="365" t="s">
        <v>680</v>
      </c>
      <c r="Q70" s="353"/>
      <c r="R70" s="353"/>
      <c r="S70" s="353"/>
      <c r="T70" s="353"/>
      <c r="U70" s="353"/>
      <c r="V70" s="353"/>
      <c r="W70" s="353"/>
      <c r="X70" s="353"/>
      <c r="Y70" s="354">
        <v>0.2</v>
      </c>
      <c r="Z70" s="355"/>
      <c r="AA70" s="355"/>
      <c r="AB70" s="356"/>
      <c r="AC70" s="357" t="s">
        <v>492</v>
      </c>
      <c r="AD70" s="357"/>
      <c r="AE70" s="357"/>
      <c r="AF70" s="357"/>
      <c r="AG70" s="357"/>
      <c r="AH70" s="358" t="s">
        <v>678</v>
      </c>
      <c r="AI70" s="359"/>
      <c r="AJ70" s="359"/>
      <c r="AK70" s="359"/>
      <c r="AL70" s="360" t="s">
        <v>654</v>
      </c>
      <c r="AM70" s="361"/>
      <c r="AN70" s="361"/>
      <c r="AO70" s="362"/>
      <c r="AP70" s="363" t="s">
        <v>655</v>
      </c>
      <c r="AQ70" s="363"/>
      <c r="AR70" s="363"/>
      <c r="AS70" s="363"/>
      <c r="AT70" s="363"/>
      <c r="AU70" s="363"/>
      <c r="AV70" s="363"/>
      <c r="AW70" s="363"/>
      <c r="AX70" s="363"/>
    </row>
    <row r="71" spans="1:50" ht="26.25" customHeight="1">
      <c r="A71" s="1060">
        <v>2</v>
      </c>
      <c r="B71" s="1060">
        <v>1</v>
      </c>
      <c r="C71" s="364" t="s">
        <v>679</v>
      </c>
      <c r="D71" s="350"/>
      <c r="E71" s="350"/>
      <c r="F71" s="350"/>
      <c r="G71" s="350"/>
      <c r="H71" s="350"/>
      <c r="I71" s="350"/>
      <c r="J71" s="351">
        <v>1360002003872</v>
      </c>
      <c r="K71" s="352"/>
      <c r="L71" s="352"/>
      <c r="M71" s="352"/>
      <c r="N71" s="352"/>
      <c r="O71" s="352"/>
      <c r="P71" s="365" t="s">
        <v>680</v>
      </c>
      <c r="Q71" s="353"/>
      <c r="R71" s="353"/>
      <c r="S71" s="353"/>
      <c r="T71" s="353"/>
      <c r="U71" s="353"/>
      <c r="V71" s="353"/>
      <c r="W71" s="353"/>
      <c r="X71" s="353"/>
      <c r="Y71" s="354">
        <v>0.1</v>
      </c>
      <c r="Z71" s="355"/>
      <c r="AA71" s="355"/>
      <c r="AB71" s="356"/>
      <c r="AC71" s="357" t="s">
        <v>492</v>
      </c>
      <c r="AD71" s="357"/>
      <c r="AE71" s="357"/>
      <c r="AF71" s="357"/>
      <c r="AG71" s="357"/>
      <c r="AH71" s="358" t="s">
        <v>654</v>
      </c>
      <c r="AI71" s="359"/>
      <c r="AJ71" s="359"/>
      <c r="AK71" s="359"/>
      <c r="AL71" s="360" t="s">
        <v>654</v>
      </c>
      <c r="AM71" s="361"/>
      <c r="AN71" s="361"/>
      <c r="AO71" s="362"/>
      <c r="AP71" s="363" t="s">
        <v>662</v>
      </c>
      <c r="AQ71" s="363"/>
      <c r="AR71" s="363"/>
      <c r="AS71" s="363"/>
      <c r="AT71" s="363"/>
      <c r="AU71" s="363"/>
      <c r="AV71" s="363"/>
      <c r="AW71" s="363"/>
      <c r="AX71" s="363"/>
    </row>
    <row r="72" spans="1:50" ht="26.25" customHeight="1">
      <c r="A72" s="1060">
        <v>3</v>
      </c>
      <c r="B72" s="1060">
        <v>1</v>
      </c>
      <c r="C72" s="364" t="s">
        <v>710</v>
      </c>
      <c r="D72" s="350"/>
      <c r="E72" s="350"/>
      <c r="F72" s="350"/>
      <c r="G72" s="350"/>
      <c r="H72" s="350"/>
      <c r="I72" s="350"/>
      <c r="J72" s="351">
        <v>9360001006803</v>
      </c>
      <c r="K72" s="352"/>
      <c r="L72" s="352"/>
      <c r="M72" s="352"/>
      <c r="N72" s="352"/>
      <c r="O72" s="352"/>
      <c r="P72" s="365" t="s">
        <v>713</v>
      </c>
      <c r="Q72" s="353"/>
      <c r="R72" s="353"/>
      <c r="S72" s="353"/>
      <c r="T72" s="353"/>
      <c r="U72" s="353"/>
      <c r="V72" s="353"/>
      <c r="W72" s="353"/>
      <c r="X72" s="353"/>
      <c r="Y72" s="354">
        <v>0.1</v>
      </c>
      <c r="Z72" s="355"/>
      <c r="AA72" s="355"/>
      <c r="AB72" s="356"/>
      <c r="AC72" s="357" t="s">
        <v>492</v>
      </c>
      <c r="AD72" s="357"/>
      <c r="AE72" s="357"/>
      <c r="AF72" s="357"/>
      <c r="AG72" s="357"/>
      <c r="AH72" s="358" t="s">
        <v>702</v>
      </c>
      <c r="AI72" s="359"/>
      <c r="AJ72" s="359"/>
      <c r="AK72" s="359"/>
      <c r="AL72" s="360" t="s">
        <v>702</v>
      </c>
      <c r="AM72" s="361"/>
      <c r="AN72" s="361"/>
      <c r="AO72" s="362"/>
      <c r="AP72" s="363" t="s">
        <v>711</v>
      </c>
      <c r="AQ72" s="363"/>
      <c r="AR72" s="363"/>
      <c r="AS72" s="363"/>
      <c r="AT72" s="363"/>
      <c r="AU72" s="363"/>
      <c r="AV72" s="363"/>
      <c r="AW72" s="363"/>
      <c r="AX72" s="363"/>
    </row>
    <row r="73" spans="1:50" ht="26.25" customHeight="1">
      <c r="A73" s="1060">
        <v>4</v>
      </c>
      <c r="B73" s="1060">
        <v>1</v>
      </c>
      <c r="C73" s="364" t="s">
        <v>714</v>
      </c>
      <c r="D73" s="350"/>
      <c r="E73" s="350"/>
      <c r="F73" s="350"/>
      <c r="G73" s="350"/>
      <c r="H73" s="350"/>
      <c r="I73" s="350"/>
      <c r="J73" s="351">
        <v>7360005001661</v>
      </c>
      <c r="K73" s="352"/>
      <c r="L73" s="352"/>
      <c r="M73" s="352"/>
      <c r="N73" s="352"/>
      <c r="O73" s="352"/>
      <c r="P73" s="365" t="s">
        <v>713</v>
      </c>
      <c r="Q73" s="353"/>
      <c r="R73" s="353"/>
      <c r="S73" s="353"/>
      <c r="T73" s="353"/>
      <c r="U73" s="353"/>
      <c r="V73" s="353"/>
      <c r="W73" s="353"/>
      <c r="X73" s="353"/>
      <c r="Y73" s="354">
        <v>0.1</v>
      </c>
      <c r="Z73" s="355"/>
      <c r="AA73" s="355"/>
      <c r="AB73" s="356"/>
      <c r="AC73" s="357" t="s">
        <v>492</v>
      </c>
      <c r="AD73" s="357"/>
      <c r="AE73" s="357"/>
      <c r="AF73" s="357"/>
      <c r="AG73" s="357"/>
      <c r="AH73" s="358" t="s">
        <v>702</v>
      </c>
      <c r="AI73" s="359"/>
      <c r="AJ73" s="359"/>
      <c r="AK73" s="359"/>
      <c r="AL73" s="360" t="s">
        <v>702</v>
      </c>
      <c r="AM73" s="361"/>
      <c r="AN73" s="361"/>
      <c r="AO73" s="362"/>
      <c r="AP73" s="363" t="s">
        <v>711</v>
      </c>
      <c r="AQ73" s="363"/>
      <c r="AR73" s="363"/>
      <c r="AS73" s="363"/>
      <c r="AT73" s="363"/>
      <c r="AU73" s="363"/>
      <c r="AV73" s="363"/>
      <c r="AW73" s="363"/>
      <c r="AX73" s="363"/>
    </row>
    <row r="74" spans="1:50" ht="26.25" customHeight="1">
      <c r="A74" s="1060">
        <v>5</v>
      </c>
      <c r="B74" s="1060">
        <v>1</v>
      </c>
      <c r="C74" s="364" t="s">
        <v>715</v>
      </c>
      <c r="D74" s="350"/>
      <c r="E74" s="350"/>
      <c r="F74" s="350"/>
      <c r="G74" s="350"/>
      <c r="H74" s="350"/>
      <c r="I74" s="350"/>
      <c r="J74" s="351">
        <v>9360005000610</v>
      </c>
      <c r="K74" s="352"/>
      <c r="L74" s="352"/>
      <c r="M74" s="352"/>
      <c r="N74" s="352"/>
      <c r="O74" s="352"/>
      <c r="P74" s="365" t="s">
        <v>713</v>
      </c>
      <c r="Q74" s="353"/>
      <c r="R74" s="353"/>
      <c r="S74" s="353"/>
      <c r="T74" s="353"/>
      <c r="U74" s="353"/>
      <c r="V74" s="353"/>
      <c r="W74" s="353"/>
      <c r="X74" s="353"/>
      <c r="Y74" s="354">
        <v>0</v>
      </c>
      <c r="Z74" s="355"/>
      <c r="AA74" s="355"/>
      <c r="AB74" s="356"/>
      <c r="AC74" s="357" t="s">
        <v>492</v>
      </c>
      <c r="AD74" s="357"/>
      <c r="AE74" s="357"/>
      <c r="AF74" s="357"/>
      <c r="AG74" s="357"/>
      <c r="AH74" s="358" t="s">
        <v>702</v>
      </c>
      <c r="AI74" s="359"/>
      <c r="AJ74" s="359"/>
      <c r="AK74" s="359"/>
      <c r="AL74" s="360" t="s">
        <v>702</v>
      </c>
      <c r="AM74" s="361"/>
      <c r="AN74" s="361"/>
      <c r="AO74" s="362"/>
      <c r="AP74" s="363" t="s">
        <v>711</v>
      </c>
      <c r="AQ74" s="363"/>
      <c r="AR74" s="363"/>
      <c r="AS74" s="363"/>
      <c r="AT74" s="363"/>
      <c r="AU74" s="363"/>
      <c r="AV74" s="363"/>
      <c r="AW74" s="363"/>
      <c r="AX74" s="363"/>
    </row>
    <row r="75" spans="1:50" ht="26.25" customHeight="1">
      <c r="A75" s="1060">
        <v>6</v>
      </c>
      <c r="B75" s="1060">
        <v>1</v>
      </c>
      <c r="C75" s="364" t="s">
        <v>716</v>
      </c>
      <c r="D75" s="350"/>
      <c r="E75" s="350"/>
      <c r="F75" s="350"/>
      <c r="G75" s="350"/>
      <c r="H75" s="350"/>
      <c r="I75" s="350"/>
      <c r="J75" s="351" t="s">
        <v>852</v>
      </c>
      <c r="K75" s="352"/>
      <c r="L75" s="352"/>
      <c r="M75" s="352"/>
      <c r="N75" s="352"/>
      <c r="O75" s="352"/>
      <c r="P75" s="365" t="s">
        <v>713</v>
      </c>
      <c r="Q75" s="353"/>
      <c r="R75" s="353"/>
      <c r="S75" s="353"/>
      <c r="T75" s="353"/>
      <c r="U75" s="353"/>
      <c r="V75" s="353"/>
      <c r="W75" s="353"/>
      <c r="X75" s="353"/>
      <c r="Y75" s="354">
        <v>0</v>
      </c>
      <c r="Z75" s="355"/>
      <c r="AA75" s="355"/>
      <c r="AB75" s="356"/>
      <c r="AC75" s="357" t="s">
        <v>492</v>
      </c>
      <c r="AD75" s="357"/>
      <c r="AE75" s="357"/>
      <c r="AF75" s="357"/>
      <c r="AG75" s="357"/>
      <c r="AH75" s="358" t="s">
        <v>702</v>
      </c>
      <c r="AI75" s="359"/>
      <c r="AJ75" s="359"/>
      <c r="AK75" s="359"/>
      <c r="AL75" s="360" t="s">
        <v>702</v>
      </c>
      <c r="AM75" s="361"/>
      <c r="AN75" s="361"/>
      <c r="AO75" s="362"/>
      <c r="AP75" s="363" t="s">
        <v>711</v>
      </c>
      <c r="AQ75" s="363"/>
      <c r="AR75" s="363"/>
      <c r="AS75" s="363"/>
      <c r="AT75" s="363"/>
      <c r="AU75" s="363"/>
      <c r="AV75" s="363"/>
      <c r="AW75" s="363"/>
      <c r="AX75" s="363"/>
    </row>
    <row r="76" spans="1:50" ht="26.25" customHeight="1">
      <c r="A76" s="1060">
        <v>7</v>
      </c>
      <c r="B76" s="1060">
        <v>1</v>
      </c>
      <c r="C76" s="364" t="s">
        <v>717</v>
      </c>
      <c r="D76" s="350"/>
      <c r="E76" s="350"/>
      <c r="F76" s="350"/>
      <c r="G76" s="350"/>
      <c r="H76" s="350"/>
      <c r="I76" s="350"/>
      <c r="J76" s="351">
        <v>6360001013208</v>
      </c>
      <c r="K76" s="352"/>
      <c r="L76" s="352"/>
      <c r="M76" s="352"/>
      <c r="N76" s="352"/>
      <c r="O76" s="352"/>
      <c r="P76" s="365" t="s">
        <v>713</v>
      </c>
      <c r="Q76" s="353"/>
      <c r="R76" s="353"/>
      <c r="S76" s="353"/>
      <c r="T76" s="353"/>
      <c r="U76" s="353"/>
      <c r="V76" s="353"/>
      <c r="W76" s="353"/>
      <c r="X76" s="353"/>
      <c r="Y76" s="354">
        <v>0</v>
      </c>
      <c r="Z76" s="355"/>
      <c r="AA76" s="355"/>
      <c r="AB76" s="356"/>
      <c r="AC76" s="357" t="s">
        <v>492</v>
      </c>
      <c r="AD76" s="357"/>
      <c r="AE76" s="357"/>
      <c r="AF76" s="357"/>
      <c r="AG76" s="357"/>
      <c r="AH76" s="358" t="s">
        <v>702</v>
      </c>
      <c r="AI76" s="359"/>
      <c r="AJ76" s="359"/>
      <c r="AK76" s="359"/>
      <c r="AL76" s="360" t="s">
        <v>702</v>
      </c>
      <c r="AM76" s="361"/>
      <c r="AN76" s="361"/>
      <c r="AO76" s="362"/>
      <c r="AP76" s="363" t="s">
        <v>607</v>
      </c>
      <c r="AQ76" s="363"/>
      <c r="AR76" s="363"/>
      <c r="AS76" s="363"/>
      <c r="AT76" s="363"/>
      <c r="AU76" s="363"/>
      <c r="AV76" s="363"/>
      <c r="AW76" s="363"/>
      <c r="AX76" s="363"/>
    </row>
    <row r="77" spans="1:50" ht="26.25" customHeight="1">
      <c r="A77" s="1060">
        <v>8</v>
      </c>
      <c r="B77" s="1060">
        <v>1</v>
      </c>
      <c r="C77" s="364" t="s">
        <v>718</v>
      </c>
      <c r="D77" s="350"/>
      <c r="E77" s="350"/>
      <c r="F77" s="350"/>
      <c r="G77" s="350"/>
      <c r="H77" s="350"/>
      <c r="I77" s="350"/>
      <c r="J77" s="351">
        <v>4360001000364</v>
      </c>
      <c r="K77" s="352"/>
      <c r="L77" s="352"/>
      <c r="M77" s="352"/>
      <c r="N77" s="352"/>
      <c r="O77" s="352"/>
      <c r="P77" s="365" t="s">
        <v>719</v>
      </c>
      <c r="Q77" s="353"/>
      <c r="R77" s="353"/>
      <c r="S77" s="353"/>
      <c r="T77" s="353"/>
      <c r="U77" s="353"/>
      <c r="V77" s="353"/>
      <c r="W77" s="353"/>
      <c r="X77" s="353"/>
      <c r="Y77" s="354">
        <v>0</v>
      </c>
      <c r="Z77" s="355"/>
      <c r="AA77" s="355"/>
      <c r="AB77" s="356"/>
      <c r="AC77" s="357" t="s">
        <v>492</v>
      </c>
      <c r="AD77" s="357"/>
      <c r="AE77" s="357"/>
      <c r="AF77" s="357"/>
      <c r="AG77" s="357"/>
      <c r="AH77" s="358" t="s">
        <v>702</v>
      </c>
      <c r="AI77" s="359"/>
      <c r="AJ77" s="359"/>
      <c r="AK77" s="359"/>
      <c r="AL77" s="360" t="s">
        <v>702</v>
      </c>
      <c r="AM77" s="361"/>
      <c r="AN77" s="361"/>
      <c r="AO77" s="362"/>
      <c r="AP77" s="363" t="s">
        <v>607</v>
      </c>
      <c r="AQ77" s="363"/>
      <c r="AR77" s="363"/>
      <c r="AS77" s="363"/>
      <c r="AT77" s="363"/>
      <c r="AU77" s="363"/>
      <c r="AV77" s="363"/>
      <c r="AW77" s="363"/>
      <c r="AX77" s="363"/>
    </row>
    <row r="78" spans="1:50" ht="26.25" customHeight="1">
      <c r="A78" s="1060">
        <v>9</v>
      </c>
      <c r="B78" s="1060">
        <v>1</v>
      </c>
      <c r="C78" s="364" t="s">
        <v>720</v>
      </c>
      <c r="D78" s="350"/>
      <c r="E78" s="350"/>
      <c r="F78" s="350"/>
      <c r="G78" s="350"/>
      <c r="H78" s="350"/>
      <c r="I78" s="350"/>
      <c r="J78" s="351">
        <v>9360001009195</v>
      </c>
      <c r="K78" s="352"/>
      <c r="L78" s="352"/>
      <c r="M78" s="352"/>
      <c r="N78" s="352"/>
      <c r="O78" s="352"/>
      <c r="P78" s="365" t="s">
        <v>721</v>
      </c>
      <c r="Q78" s="353"/>
      <c r="R78" s="353"/>
      <c r="S78" s="353"/>
      <c r="T78" s="353"/>
      <c r="U78" s="353"/>
      <c r="V78" s="353"/>
      <c r="W78" s="353"/>
      <c r="X78" s="353"/>
      <c r="Y78" s="354">
        <v>0</v>
      </c>
      <c r="Z78" s="355"/>
      <c r="AA78" s="355"/>
      <c r="AB78" s="356"/>
      <c r="AC78" s="357" t="s">
        <v>492</v>
      </c>
      <c r="AD78" s="357"/>
      <c r="AE78" s="357"/>
      <c r="AF78" s="357"/>
      <c r="AG78" s="357"/>
      <c r="AH78" s="358" t="s">
        <v>702</v>
      </c>
      <c r="AI78" s="359"/>
      <c r="AJ78" s="359"/>
      <c r="AK78" s="359"/>
      <c r="AL78" s="360" t="s">
        <v>702</v>
      </c>
      <c r="AM78" s="361"/>
      <c r="AN78" s="361"/>
      <c r="AO78" s="362"/>
      <c r="AP78" s="363" t="s">
        <v>712</v>
      </c>
      <c r="AQ78" s="363"/>
      <c r="AR78" s="363"/>
      <c r="AS78" s="363"/>
      <c r="AT78" s="363"/>
      <c r="AU78" s="363"/>
      <c r="AV78" s="363"/>
      <c r="AW78" s="363"/>
      <c r="AX78" s="363"/>
    </row>
    <row r="79" spans="1:50" ht="26.25" customHeight="1">
      <c r="A79" s="1060">
        <v>10</v>
      </c>
      <c r="B79" s="1060">
        <v>1</v>
      </c>
      <c r="C79" s="364" t="s">
        <v>722</v>
      </c>
      <c r="D79" s="350"/>
      <c r="E79" s="350"/>
      <c r="F79" s="350"/>
      <c r="G79" s="350"/>
      <c r="H79" s="350"/>
      <c r="I79" s="350"/>
      <c r="J79" s="351">
        <v>7000012050002</v>
      </c>
      <c r="K79" s="352"/>
      <c r="L79" s="352"/>
      <c r="M79" s="352"/>
      <c r="N79" s="352"/>
      <c r="O79" s="352"/>
      <c r="P79" s="365" t="s">
        <v>721</v>
      </c>
      <c r="Q79" s="353"/>
      <c r="R79" s="353"/>
      <c r="S79" s="353"/>
      <c r="T79" s="353"/>
      <c r="U79" s="353"/>
      <c r="V79" s="353"/>
      <c r="W79" s="353"/>
      <c r="X79" s="353"/>
      <c r="Y79" s="354">
        <v>0</v>
      </c>
      <c r="Z79" s="355"/>
      <c r="AA79" s="355"/>
      <c r="AB79" s="356"/>
      <c r="AC79" s="357" t="s">
        <v>492</v>
      </c>
      <c r="AD79" s="357"/>
      <c r="AE79" s="357"/>
      <c r="AF79" s="357"/>
      <c r="AG79" s="357"/>
      <c r="AH79" s="358" t="s">
        <v>704</v>
      </c>
      <c r="AI79" s="359"/>
      <c r="AJ79" s="359"/>
      <c r="AK79" s="359"/>
      <c r="AL79" s="360" t="s">
        <v>702</v>
      </c>
      <c r="AM79" s="361"/>
      <c r="AN79" s="361"/>
      <c r="AO79" s="362"/>
      <c r="AP79" s="363" t="s">
        <v>607</v>
      </c>
      <c r="AQ79" s="363"/>
      <c r="AR79" s="363"/>
      <c r="AS79" s="363"/>
      <c r="AT79" s="363"/>
      <c r="AU79" s="363"/>
      <c r="AV79" s="363"/>
      <c r="AW79" s="363"/>
      <c r="AX79" s="363"/>
    </row>
    <row r="80" spans="1:50" ht="26.25" hidden="1" customHeight="1">
      <c r="A80" s="1060">
        <v>11</v>
      </c>
      <c r="B80" s="106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hidden="1" customHeight="1">
      <c r="A81" s="1060">
        <v>12</v>
      </c>
      <c r="B81" s="106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hidden="1" customHeight="1">
      <c r="A82" s="1060">
        <v>13</v>
      </c>
      <c r="B82" s="106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hidden="1" customHeight="1">
      <c r="A83" s="1060">
        <v>14</v>
      </c>
      <c r="B83" s="106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hidden="1" customHeight="1">
      <c r="A84" s="1060">
        <v>15</v>
      </c>
      <c r="B84" s="106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hidden="1" customHeight="1">
      <c r="A85" s="1060">
        <v>16</v>
      </c>
      <c r="B85" s="106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hidden="1" customHeight="1">
      <c r="A86" s="1060">
        <v>17</v>
      </c>
      <c r="B86" s="106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hidden="1" customHeight="1">
      <c r="A87" s="1060">
        <v>18</v>
      </c>
      <c r="B87" s="106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hidden="1" customHeight="1">
      <c r="A88" s="1060">
        <v>19</v>
      </c>
      <c r="B88" s="106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hidden="1" customHeight="1">
      <c r="A89" s="1060">
        <v>20</v>
      </c>
      <c r="B89" s="106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hidden="1" customHeight="1">
      <c r="A90" s="1060">
        <v>21</v>
      </c>
      <c r="B90" s="106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hidden="1" customHeight="1">
      <c r="A91" s="1060">
        <v>22</v>
      </c>
      <c r="B91" s="106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hidden="1" customHeight="1">
      <c r="A92" s="1060">
        <v>23</v>
      </c>
      <c r="B92" s="106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hidden="1" customHeight="1">
      <c r="A93" s="1060">
        <v>24</v>
      </c>
      <c r="B93" s="106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hidden="1" customHeight="1">
      <c r="A94" s="1060">
        <v>25</v>
      </c>
      <c r="B94" s="106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hidden="1" customHeight="1">
      <c r="A95" s="1060">
        <v>26</v>
      </c>
      <c r="B95" s="106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hidden="1" customHeight="1">
      <c r="A96" s="1060">
        <v>27</v>
      </c>
      <c r="B96" s="106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hidden="1" customHeight="1">
      <c r="A97" s="1060">
        <v>28</v>
      </c>
      <c r="B97" s="106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hidden="1" customHeight="1">
      <c r="A98" s="1060">
        <v>29</v>
      </c>
      <c r="B98" s="106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hidden="1" customHeight="1">
      <c r="A99" s="1060">
        <v>30</v>
      </c>
      <c r="B99" s="106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7"/>
      <c r="B102" s="367"/>
      <c r="C102" s="367" t="s">
        <v>26</v>
      </c>
      <c r="D102" s="367"/>
      <c r="E102" s="367"/>
      <c r="F102" s="367"/>
      <c r="G102" s="367"/>
      <c r="H102" s="367"/>
      <c r="I102" s="367"/>
      <c r="J102" s="149" t="s">
        <v>415</v>
      </c>
      <c r="K102" s="368"/>
      <c r="L102" s="368"/>
      <c r="M102" s="368"/>
      <c r="N102" s="368"/>
      <c r="O102" s="368"/>
      <c r="P102" s="369" t="s">
        <v>27</v>
      </c>
      <c r="Q102" s="369"/>
      <c r="R102" s="369"/>
      <c r="S102" s="369"/>
      <c r="T102" s="369"/>
      <c r="U102" s="369"/>
      <c r="V102" s="369"/>
      <c r="W102" s="369"/>
      <c r="X102" s="369"/>
      <c r="Y102" s="370" t="s">
        <v>469</v>
      </c>
      <c r="Z102" s="371"/>
      <c r="AA102" s="371"/>
      <c r="AB102" s="371"/>
      <c r="AC102" s="149" t="s">
        <v>454</v>
      </c>
      <c r="AD102" s="149"/>
      <c r="AE102" s="149"/>
      <c r="AF102" s="149"/>
      <c r="AG102" s="149"/>
      <c r="AH102" s="370" t="s">
        <v>379</v>
      </c>
      <c r="AI102" s="367"/>
      <c r="AJ102" s="367"/>
      <c r="AK102" s="367"/>
      <c r="AL102" s="367" t="s">
        <v>21</v>
      </c>
      <c r="AM102" s="367"/>
      <c r="AN102" s="367"/>
      <c r="AO102" s="372"/>
      <c r="AP102" s="373" t="s">
        <v>416</v>
      </c>
      <c r="AQ102" s="373"/>
      <c r="AR102" s="373"/>
      <c r="AS102" s="373"/>
      <c r="AT102" s="373"/>
      <c r="AU102" s="373"/>
      <c r="AV102" s="373"/>
      <c r="AW102" s="373"/>
      <c r="AX102" s="373"/>
    </row>
    <row r="103" spans="1:50" ht="26.25" customHeight="1">
      <c r="A103" s="1060">
        <v>1</v>
      </c>
      <c r="B103" s="1060">
        <v>1</v>
      </c>
      <c r="C103" s="364" t="s">
        <v>723</v>
      </c>
      <c r="D103" s="350"/>
      <c r="E103" s="350"/>
      <c r="F103" s="350"/>
      <c r="G103" s="350"/>
      <c r="H103" s="350"/>
      <c r="I103" s="350"/>
      <c r="J103" s="351">
        <v>9360002001283</v>
      </c>
      <c r="K103" s="352"/>
      <c r="L103" s="352"/>
      <c r="M103" s="352"/>
      <c r="N103" s="352"/>
      <c r="O103" s="352"/>
      <c r="P103" s="365" t="s">
        <v>730</v>
      </c>
      <c r="Q103" s="353"/>
      <c r="R103" s="353"/>
      <c r="S103" s="353"/>
      <c r="T103" s="353"/>
      <c r="U103" s="353"/>
      <c r="V103" s="353"/>
      <c r="W103" s="353"/>
      <c r="X103" s="353"/>
      <c r="Y103" s="354">
        <v>0.8</v>
      </c>
      <c r="Z103" s="355"/>
      <c r="AA103" s="355"/>
      <c r="AB103" s="356"/>
      <c r="AC103" s="357" t="s">
        <v>492</v>
      </c>
      <c r="AD103" s="357"/>
      <c r="AE103" s="357"/>
      <c r="AF103" s="357"/>
      <c r="AG103" s="357"/>
      <c r="AH103" s="358" t="s">
        <v>654</v>
      </c>
      <c r="AI103" s="359"/>
      <c r="AJ103" s="359"/>
      <c r="AK103" s="359"/>
      <c r="AL103" s="360" t="s">
        <v>654</v>
      </c>
      <c r="AM103" s="361"/>
      <c r="AN103" s="361"/>
      <c r="AO103" s="362"/>
      <c r="AP103" s="363" t="s">
        <v>655</v>
      </c>
      <c r="AQ103" s="363"/>
      <c r="AR103" s="363"/>
      <c r="AS103" s="363"/>
      <c r="AT103" s="363"/>
      <c r="AU103" s="363"/>
      <c r="AV103" s="363"/>
      <c r="AW103" s="363"/>
      <c r="AX103" s="363"/>
    </row>
    <row r="104" spans="1:50" ht="26.25" customHeight="1">
      <c r="A104" s="1060">
        <v>2</v>
      </c>
      <c r="B104" s="1060">
        <v>1</v>
      </c>
      <c r="C104" s="364" t="s">
        <v>724</v>
      </c>
      <c r="D104" s="350"/>
      <c r="E104" s="350"/>
      <c r="F104" s="350"/>
      <c r="G104" s="350"/>
      <c r="H104" s="350"/>
      <c r="I104" s="350"/>
      <c r="J104" s="351">
        <v>9011101031552</v>
      </c>
      <c r="K104" s="352"/>
      <c r="L104" s="352"/>
      <c r="M104" s="352"/>
      <c r="N104" s="352"/>
      <c r="O104" s="352"/>
      <c r="P104" s="365" t="s">
        <v>731</v>
      </c>
      <c r="Q104" s="353"/>
      <c r="R104" s="353"/>
      <c r="S104" s="353"/>
      <c r="T104" s="353"/>
      <c r="U104" s="353"/>
      <c r="V104" s="353"/>
      <c r="W104" s="353"/>
      <c r="X104" s="353"/>
      <c r="Y104" s="354">
        <v>0.2</v>
      </c>
      <c r="Z104" s="355"/>
      <c r="AA104" s="355"/>
      <c r="AB104" s="356"/>
      <c r="AC104" s="357" t="s">
        <v>492</v>
      </c>
      <c r="AD104" s="357"/>
      <c r="AE104" s="357"/>
      <c r="AF104" s="357"/>
      <c r="AG104" s="357"/>
      <c r="AH104" s="358" t="s">
        <v>654</v>
      </c>
      <c r="AI104" s="359"/>
      <c r="AJ104" s="359"/>
      <c r="AK104" s="359"/>
      <c r="AL104" s="360" t="s">
        <v>654</v>
      </c>
      <c r="AM104" s="361"/>
      <c r="AN104" s="361"/>
      <c r="AO104" s="362"/>
      <c r="AP104" s="363" t="s">
        <v>655</v>
      </c>
      <c r="AQ104" s="363"/>
      <c r="AR104" s="363"/>
      <c r="AS104" s="363"/>
      <c r="AT104" s="363"/>
      <c r="AU104" s="363"/>
      <c r="AV104" s="363"/>
      <c r="AW104" s="363"/>
      <c r="AX104" s="363"/>
    </row>
    <row r="105" spans="1:50" ht="26.25" customHeight="1">
      <c r="A105" s="1060">
        <v>3</v>
      </c>
      <c r="B105" s="1060">
        <v>1</v>
      </c>
      <c r="C105" s="364" t="s">
        <v>725</v>
      </c>
      <c r="D105" s="350"/>
      <c r="E105" s="350"/>
      <c r="F105" s="350"/>
      <c r="G105" s="350"/>
      <c r="H105" s="350"/>
      <c r="I105" s="350"/>
      <c r="J105" s="351">
        <v>1290001014985</v>
      </c>
      <c r="K105" s="352"/>
      <c r="L105" s="352"/>
      <c r="M105" s="352"/>
      <c r="N105" s="352"/>
      <c r="O105" s="352"/>
      <c r="P105" s="365" t="s">
        <v>732</v>
      </c>
      <c r="Q105" s="353"/>
      <c r="R105" s="353"/>
      <c r="S105" s="353"/>
      <c r="T105" s="353"/>
      <c r="U105" s="353"/>
      <c r="V105" s="353"/>
      <c r="W105" s="353"/>
      <c r="X105" s="353"/>
      <c r="Y105" s="354">
        <v>0.3</v>
      </c>
      <c r="Z105" s="355"/>
      <c r="AA105" s="355"/>
      <c r="AB105" s="356"/>
      <c r="AC105" s="357" t="s">
        <v>492</v>
      </c>
      <c r="AD105" s="357"/>
      <c r="AE105" s="357"/>
      <c r="AF105" s="357"/>
      <c r="AG105" s="357"/>
      <c r="AH105" s="358" t="s">
        <v>654</v>
      </c>
      <c r="AI105" s="359"/>
      <c r="AJ105" s="359"/>
      <c r="AK105" s="359"/>
      <c r="AL105" s="360" t="s">
        <v>654</v>
      </c>
      <c r="AM105" s="361"/>
      <c r="AN105" s="361"/>
      <c r="AO105" s="362"/>
      <c r="AP105" s="363" t="s">
        <v>662</v>
      </c>
      <c r="AQ105" s="363"/>
      <c r="AR105" s="363"/>
      <c r="AS105" s="363"/>
      <c r="AT105" s="363"/>
      <c r="AU105" s="363"/>
      <c r="AV105" s="363"/>
      <c r="AW105" s="363"/>
      <c r="AX105" s="363"/>
    </row>
    <row r="106" spans="1:50" ht="26.25" customHeight="1">
      <c r="A106" s="1060">
        <v>4</v>
      </c>
      <c r="B106" s="1060">
        <v>1</v>
      </c>
      <c r="C106" s="364" t="s">
        <v>726</v>
      </c>
      <c r="D106" s="350"/>
      <c r="E106" s="350"/>
      <c r="F106" s="350"/>
      <c r="G106" s="350"/>
      <c r="H106" s="350"/>
      <c r="I106" s="350"/>
      <c r="J106" s="351">
        <v>7120001077523</v>
      </c>
      <c r="K106" s="352"/>
      <c r="L106" s="352"/>
      <c r="M106" s="352"/>
      <c r="N106" s="352"/>
      <c r="O106" s="352"/>
      <c r="P106" s="365" t="s">
        <v>733</v>
      </c>
      <c r="Q106" s="353"/>
      <c r="R106" s="353"/>
      <c r="S106" s="353"/>
      <c r="T106" s="353"/>
      <c r="U106" s="353"/>
      <c r="V106" s="353"/>
      <c r="W106" s="353"/>
      <c r="X106" s="353"/>
      <c r="Y106" s="354">
        <v>0.1</v>
      </c>
      <c r="Z106" s="355"/>
      <c r="AA106" s="355"/>
      <c r="AB106" s="356"/>
      <c r="AC106" s="357" t="s">
        <v>492</v>
      </c>
      <c r="AD106" s="357"/>
      <c r="AE106" s="357"/>
      <c r="AF106" s="357"/>
      <c r="AG106" s="357"/>
      <c r="AH106" s="358" t="s">
        <v>654</v>
      </c>
      <c r="AI106" s="359"/>
      <c r="AJ106" s="359"/>
      <c r="AK106" s="359"/>
      <c r="AL106" s="360" t="s">
        <v>654</v>
      </c>
      <c r="AM106" s="361"/>
      <c r="AN106" s="361"/>
      <c r="AO106" s="362"/>
      <c r="AP106" s="363" t="s">
        <v>655</v>
      </c>
      <c r="AQ106" s="363"/>
      <c r="AR106" s="363"/>
      <c r="AS106" s="363"/>
      <c r="AT106" s="363"/>
      <c r="AU106" s="363"/>
      <c r="AV106" s="363"/>
      <c r="AW106" s="363"/>
      <c r="AX106" s="363"/>
    </row>
    <row r="107" spans="1:50" ht="26.25" customHeight="1">
      <c r="A107" s="1060">
        <v>5</v>
      </c>
      <c r="B107" s="1060">
        <v>1</v>
      </c>
      <c r="C107" s="364" t="s">
        <v>727</v>
      </c>
      <c r="D107" s="350"/>
      <c r="E107" s="350"/>
      <c r="F107" s="350"/>
      <c r="G107" s="350"/>
      <c r="H107" s="350"/>
      <c r="I107" s="350"/>
      <c r="J107" s="351">
        <v>4360001000273</v>
      </c>
      <c r="K107" s="352"/>
      <c r="L107" s="352"/>
      <c r="M107" s="352"/>
      <c r="N107" s="352"/>
      <c r="O107" s="352"/>
      <c r="P107" s="365" t="s">
        <v>734</v>
      </c>
      <c r="Q107" s="353"/>
      <c r="R107" s="353"/>
      <c r="S107" s="353"/>
      <c r="T107" s="353"/>
      <c r="U107" s="353"/>
      <c r="V107" s="353"/>
      <c r="W107" s="353"/>
      <c r="X107" s="353"/>
      <c r="Y107" s="354">
        <v>0.1</v>
      </c>
      <c r="Z107" s="355"/>
      <c r="AA107" s="355"/>
      <c r="AB107" s="356"/>
      <c r="AC107" s="357" t="s">
        <v>492</v>
      </c>
      <c r="AD107" s="357"/>
      <c r="AE107" s="357"/>
      <c r="AF107" s="357"/>
      <c r="AG107" s="357"/>
      <c r="AH107" s="358" t="s">
        <v>678</v>
      </c>
      <c r="AI107" s="359"/>
      <c r="AJ107" s="359"/>
      <c r="AK107" s="359"/>
      <c r="AL107" s="360" t="s">
        <v>654</v>
      </c>
      <c r="AM107" s="361"/>
      <c r="AN107" s="361"/>
      <c r="AO107" s="362"/>
      <c r="AP107" s="363" t="s">
        <v>655</v>
      </c>
      <c r="AQ107" s="363"/>
      <c r="AR107" s="363"/>
      <c r="AS107" s="363"/>
      <c r="AT107" s="363"/>
      <c r="AU107" s="363"/>
      <c r="AV107" s="363"/>
      <c r="AW107" s="363"/>
      <c r="AX107" s="363"/>
    </row>
    <row r="108" spans="1:50" ht="26.25" customHeight="1">
      <c r="A108" s="1060">
        <v>6</v>
      </c>
      <c r="B108" s="1060">
        <v>1</v>
      </c>
      <c r="C108" s="364" t="s">
        <v>728</v>
      </c>
      <c r="D108" s="350"/>
      <c r="E108" s="350"/>
      <c r="F108" s="350"/>
      <c r="G108" s="350"/>
      <c r="H108" s="350"/>
      <c r="I108" s="350"/>
      <c r="J108" s="351">
        <v>1360001000417</v>
      </c>
      <c r="K108" s="352"/>
      <c r="L108" s="352"/>
      <c r="M108" s="352"/>
      <c r="N108" s="352"/>
      <c r="O108" s="352"/>
      <c r="P108" s="365" t="s">
        <v>735</v>
      </c>
      <c r="Q108" s="353"/>
      <c r="R108" s="353"/>
      <c r="S108" s="353"/>
      <c r="T108" s="353"/>
      <c r="U108" s="353"/>
      <c r="V108" s="353"/>
      <c r="W108" s="353"/>
      <c r="X108" s="353"/>
      <c r="Y108" s="354">
        <v>0.1</v>
      </c>
      <c r="Z108" s="355"/>
      <c r="AA108" s="355"/>
      <c r="AB108" s="356"/>
      <c r="AC108" s="357" t="s">
        <v>492</v>
      </c>
      <c r="AD108" s="357"/>
      <c r="AE108" s="357"/>
      <c r="AF108" s="357"/>
      <c r="AG108" s="357"/>
      <c r="AH108" s="358" t="s">
        <v>654</v>
      </c>
      <c r="AI108" s="359"/>
      <c r="AJ108" s="359"/>
      <c r="AK108" s="359"/>
      <c r="AL108" s="360" t="s">
        <v>654</v>
      </c>
      <c r="AM108" s="361"/>
      <c r="AN108" s="361"/>
      <c r="AO108" s="362"/>
      <c r="AP108" s="363" t="s">
        <v>655</v>
      </c>
      <c r="AQ108" s="363"/>
      <c r="AR108" s="363"/>
      <c r="AS108" s="363"/>
      <c r="AT108" s="363"/>
      <c r="AU108" s="363"/>
      <c r="AV108" s="363"/>
      <c r="AW108" s="363"/>
      <c r="AX108" s="363"/>
    </row>
    <row r="109" spans="1:50" ht="26.25" customHeight="1">
      <c r="A109" s="1060">
        <v>7</v>
      </c>
      <c r="B109" s="1060">
        <v>1</v>
      </c>
      <c r="C109" s="364" t="s">
        <v>729</v>
      </c>
      <c r="D109" s="350"/>
      <c r="E109" s="350"/>
      <c r="F109" s="350"/>
      <c r="G109" s="350"/>
      <c r="H109" s="350"/>
      <c r="I109" s="350"/>
      <c r="J109" s="351" t="s">
        <v>853</v>
      </c>
      <c r="K109" s="352"/>
      <c r="L109" s="352"/>
      <c r="M109" s="352"/>
      <c r="N109" s="352"/>
      <c r="O109" s="352"/>
      <c r="P109" s="365" t="s">
        <v>736</v>
      </c>
      <c r="Q109" s="353"/>
      <c r="R109" s="353"/>
      <c r="S109" s="353"/>
      <c r="T109" s="353"/>
      <c r="U109" s="353"/>
      <c r="V109" s="353"/>
      <c r="W109" s="353"/>
      <c r="X109" s="353"/>
      <c r="Y109" s="354">
        <v>0.1</v>
      </c>
      <c r="Z109" s="355"/>
      <c r="AA109" s="355"/>
      <c r="AB109" s="356"/>
      <c r="AC109" s="357" t="s">
        <v>492</v>
      </c>
      <c r="AD109" s="357"/>
      <c r="AE109" s="357"/>
      <c r="AF109" s="357"/>
      <c r="AG109" s="357"/>
      <c r="AH109" s="358" t="s">
        <v>654</v>
      </c>
      <c r="AI109" s="359"/>
      <c r="AJ109" s="359"/>
      <c r="AK109" s="359"/>
      <c r="AL109" s="360" t="s">
        <v>675</v>
      </c>
      <c r="AM109" s="361"/>
      <c r="AN109" s="361"/>
      <c r="AO109" s="362"/>
      <c r="AP109" s="363" t="s">
        <v>655</v>
      </c>
      <c r="AQ109" s="363"/>
      <c r="AR109" s="363"/>
      <c r="AS109" s="363"/>
      <c r="AT109" s="363"/>
      <c r="AU109" s="363"/>
      <c r="AV109" s="363"/>
      <c r="AW109" s="363"/>
      <c r="AX109" s="363"/>
    </row>
    <row r="110" spans="1:50" ht="26.25" hidden="1" customHeight="1">
      <c r="A110" s="1060">
        <v>8</v>
      </c>
      <c r="B110" s="1060">
        <v>1</v>
      </c>
      <c r="C110" s="1061"/>
      <c r="D110" s="1062"/>
      <c r="E110" s="1062"/>
      <c r="F110" s="1062"/>
      <c r="G110" s="1062"/>
      <c r="H110" s="1062"/>
      <c r="I110" s="1063"/>
      <c r="J110" s="351"/>
      <c r="K110" s="352"/>
      <c r="L110" s="352"/>
      <c r="M110" s="352"/>
      <c r="N110" s="352"/>
      <c r="O110" s="352"/>
      <c r="P110" s="365"/>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hidden="1" customHeight="1">
      <c r="A111" s="1060">
        <v>9</v>
      </c>
      <c r="B111" s="1060">
        <v>1</v>
      </c>
      <c r="C111" s="1061"/>
      <c r="D111" s="1062"/>
      <c r="E111" s="1062"/>
      <c r="F111" s="1062"/>
      <c r="G111" s="1062"/>
      <c r="H111" s="1062"/>
      <c r="I111" s="1063"/>
      <c r="J111" s="351"/>
      <c r="K111" s="352"/>
      <c r="L111" s="352"/>
      <c r="M111" s="352"/>
      <c r="N111" s="352"/>
      <c r="O111" s="352"/>
      <c r="P111" s="365"/>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hidden="1" customHeight="1">
      <c r="A112" s="1060">
        <v>10</v>
      </c>
      <c r="B112" s="1060">
        <v>1</v>
      </c>
      <c r="C112" s="364"/>
      <c r="D112" s="350"/>
      <c r="E112" s="350"/>
      <c r="F112" s="350"/>
      <c r="G112" s="350"/>
      <c r="H112" s="350"/>
      <c r="I112" s="350"/>
      <c r="J112" s="351"/>
      <c r="K112" s="352"/>
      <c r="L112" s="352"/>
      <c r="M112" s="352"/>
      <c r="N112" s="352"/>
      <c r="O112" s="352"/>
      <c r="P112" s="365"/>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hidden="1" customHeight="1">
      <c r="A113" s="1060">
        <v>11</v>
      </c>
      <c r="B113" s="106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hidden="1" customHeight="1">
      <c r="A114" s="1060">
        <v>12</v>
      </c>
      <c r="B114" s="106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hidden="1" customHeight="1">
      <c r="A115" s="1060">
        <v>13</v>
      </c>
      <c r="B115" s="106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hidden="1" customHeight="1">
      <c r="A116" s="1060">
        <v>14</v>
      </c>
      <c r="B116" s="106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hidden="1" customHeight="1">
      <c r="A117" s="1060">
        <v>15</v>
      </c>
      <c r="B117" s="106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hidden="1" customHeight="1">
      <c r="A118" s="1060">
        <v>16</v>
      </c>
      <c r="B118" s="106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hidden="1" customHeight="1">
      <c r="A119" s="1060">
        <v>17</v>
      </c>
      <c r="B119" s="106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hidden="1" customHeight="1">
      <c r="A120" s="1060">
        <v>18</v>
      </c>
      <c r="B120" s="106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hidden="1" customHeight="1">
      <c r="A121" s="1060">
        <v>19</v>
      </c>
      <c r="B121" s="106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hidden="1" customHeight="1">
      <c r="A122" s="1060">
        <v>20</v>
      </c>
      <c r="B122" s="106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hidden="1" customHeight="1">
      <c r="A123" s="1060">
        <v>21</v>
      </c>
      <c r="B123" s="106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hidden="1" customHeight="1">
      <c r="A124" s="1060">
        <v>22</v>
      </c>
      <c r="B124" s="106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hidden="1" customHeight="1">
      <c r="A125" s="1060">
        <v>23</v>
      </c>
      <c r="B125" s="106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hidden="1" customHeight="1">
      <c r="A126" s="1060">
        <v>24</v>
      </c>
      <c r="B126" s="106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hidden="1" customHeight="1">
      <c r="A127" s="1060">
        <v>25</v>
      </c>
      <c r="B127" s="106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hidden="1" customHeight="1">
      <c r="A128" s="1060">
        <v>26</v>
      </c>
      <c r="B128" s="106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hidden="1" customHeight="1">
      <c r="A129" s="1060">
        <v>27</v>
      </c>
      <c r="B129" s="106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hidden="1" customHeight="1">
      <c r="A130" s="1060">
        <v>28</v>
      </c>
      <c r="B130" s="106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hidden="1" customHeight="1">
      <c r="A131" s="1060">
        <v>29</v>
      </c>
      <c r="B131" s="106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hidden="1" customHeight="1">
      <c r="A132" s="1060">
        <v>30</v>
      </c>
      <c r="B132" s="106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7"/>
      <c r="B135" s="367"/>
      <c r="C135" s="367" t="s">
        <v>26</v>
      </c>
      <c r="D135" s="367"/>
      <c r="E135" s="367"/>
      <c r="F135" s="367"/>
      <c r="G135" s="367"/>
      <c r="H135" s="367"/>
      <c r="I135" s="367"/>
      <c r="J135" s="149" t="s">
        <v>415</v>
      </c>
      <c r="K135" s="368"/>
      <c r="L135" s="368"/>
      <c r="M135" s="368"/>
      <c r="N135" s="368"/>
      <c r="O135" s="368"/>
      <c r="P135" s="369" t="s">
        <v>27</v>
      </c>
      <c r="Q135" s="369"/>
      <c r="R135" s="369"/>
      <c r="S135" s="369"/>
      <c r="T135" s="369"/>
      <c r="U135" s="369"/>
      <c r="V135" s="369"/>
      <c r="W135" s="369"/>
      <c r="X135" s="369"/>
      <c r="Y135" s="370" t="s">
        <v>469</v>
      </c>
      <c r="Z135" s="371"/>
      <c r="AA135" s="371"/>
      <c r="AB135" s="371"/>
      <c r="AC135" s="149" t="s">
        <v>454</v>
      </c>
      <c r="AD135" s="149"/>
      <c r="AE135" s="149"/>
      <c r="AF135" s="149"/>
      <c r="AG135" s="149"/>
      <c r="AH135" s="370" t="s">
        <v>379</v>
      </c>
      <c r="AI135" s="367"/>
      <c r="AJ135" s="367"/>
      <c r="AK135" s="367"/>
      <c r="AL135" s="367" t="s">
        <v>21</v>
      </c>
      <c r="AM135" s="367"/>
      <c r="AN135" s="367"/>
      <c r="AO135" s="372"/>
      <c r="AP135" s="373" t="s">
        <v>416</v>
      </c>
      <c r="AQ135" s="373"/>
      <c r="AR135" s="373"/>
      <c r="AS135" s="373"/>
      <c r="AT135" s="373"/>
      <c r="AU135" s="373"/>
      <c r="AV135" s="373"/>
      <c r="AW135" s="373"/>
      <c r="AX135" s="373"/>
    </row>
    <row r="136" spans="1:50" ht="26.25" customHeight="1">
      <c r="A136" s="1060">
        <v>1</v>
      </c>
      <c r="B136" s="1060">
        <v>1</v>
      </c>
      <c r="C136" s="364" t="s">
        <v>684</v>
      </c>
      <c r="D136" s="350"/>
      <c r="E136" s="350"/>
      <c r="F136" s="350"/>
      <c r="G136" s="350"/>
      <c r="H136" s="350"/>
      <c r="I136" s="350"/>
      <c r="J136" s="351">
        <v>1360002009078</v>
      </c>
      <c r="K136" s="352"/>
      <c r="L136" s="352"/>
      <c r="M136" s="352"/>
      <c r="N136" s="352"/>
      <c r="O136" s="352"/>
      <c r="P136" s="365" t="s">
        <v>681</v>
      </c>
      <c r="Q136" s="353"/>
      <c r="R136" s="353"/>
      <c r="S136" s="353"/>
      <c r="T136" s="353"/>
      <c r="U136" s="353"/>
      <c r="V136" s="353"/>
      <c r="W136" s="353"/>
      <c r="X136" s="353"/>
      <c r="Y136" s="354">
        <v>0.1</v>
      </c>
      <c r="Z136" s="355"/>
      <c r="AA136" s="355"/>
      <c r="AB136" s="356"/>
      <c r="AC136" s="357" t="s">
        <v>653</v>
      </c>
      <c r="AD136" s="357"/>
      <c r="AE136" s="357"/>
      <c r="AF136" s="357"/>
      <c r="AG136" s="357"/>
      <c r="AH136" s="358" t="s">
        <v>654</v>
      </c>
      <c r="AI136" s="359"/>
      <c r="AJ136" s="359"/>
      <c r="AK136" s="359"/>
      <c r="AL136" s="360" t="s">
        <v>654</v>
      </c>
      <c r="AM136" s="361"/>
      <c r="AN136" s="361"/>
      <c r="AO136" s="362"/>
      <c r="AP136" s="363" t="s">
        <v>655</v>
      </c>
      <c r="AQ136" s="363"/>
      <c r="AR136" s="363"/>
      <c r="AS136" s="363"/>
      <c r="AT136" s="363"/>
      <c r="AU136" s="363"/>
      <c r="AV136" s="363"/>
      <c r="AW136" s="363"/>
      <c r="AX136" s="363"/>
    </row>
    <row r="137" spans="1:50" ht="26.25" customHeight="1">
      <c r="A137" s="1060">
        <v>2</v>
      </c>
      <c r="B137" s="1060">
        <v>1</v>
      </c>
      <c r="C137" s="364" t="s">
        <v>684</v>
      </c>
      <c r="D137" s="350"/>
      <c r="E137" s="350"/>
      <c r="F137" s="350"/>
      <c r="G137" s="350"/>
      <c r="H137" s="350"/>
      <c r="I137" s="350"/>
      <c r="J137" s="351">
        <v>1360001009078</v>
      </c>
      <c r="K137" s="352"/>
      <c r="L137" s="352"/>
      <c r="M137" s="352"/>
      <c r="N137" s="352"/>
      <c r="O137" s="352"/>
      <c r="P137" s="365" t="s">
        <v>682</v>
      </c>
      <c r="Q137" s="353"/>
      <c r="R137" s="353"/>
      <c r="S137" s="353"/>
      <c r="T137" s="353"/>
      <c r="U137" s="353"/>
      <c r="V137" s="353"/>
      <c r="W137" s="353"/>
      <c r="X137" s="353"/>
      <c r="Y137" s="354">
        <v>0.1</v>
      </c>
      <c r="Z137" s="355"/>
      <c r="AA137" s="355"/>
      <c r="AB137" s="356"/>
      <c r="AC137" s="357" t="s">
        <v>492</v>
      </c>
      <c r="AD137" s="357"/>
      <c r="AE137" s="357"/>
      <c r="AF137" s="357"/>
      <c r="AG137" s="357"/>
      <c r="AH137" s="358" t="s">
        <v>654</v>
      </c>
      <c r="AI137" s="359"/>
      <c r="AJ137" s="359"/>
      <c r="AK137" s="359"/>
      <c r="AL137" s="360" t="s">
        <v>654</v>
      </c>
      <c r="AM137" s="361"/>
      <c r="AN137" s="361"/>
      <c r="AO137" s="362"/>
      <c r="AP137" s="363" t="s">
        <v>655</v>
      </c>
      <c r="AQ137" s="363"/>
      <c r="AR137" s="363"/>
      <c r="AS137" s="363"/>
      <c r="AT137" s="363"/>
      <c r="AU137" s="363"/>
      <c r="AV137" s="363"/>
      <c r="AW137" s="363"/>
      <c r="AX137" s="363"/>
    </row>
    <row r="138" spans="1:50" ht="34.5" customHeight="1">
      <c r="A138" s="1060">
        <v>3</v>
      </c>
      <c r="B138" s="1060">
        <v>1</v>
      </c>
      <c r="C138" s="364" t="s">
        <v>737</v>
      </c>
      <c r="D138" s="350"/>
      <c r="E138" s="350"/>
      <c r="F138" s="350"/>
      <c r="G138" s="350"/>
      <c r="H138" s="350"/>
      <c r="I138" s="350"/>
      <c r="J138" s="351">
        <v>6360005000086</v>
      </c>
      <c r="K138" s="352"/>
      <c r="L138" s="352"/>
      <c r="M138" s="352"/>
      <c r="N138" s="352"/>
      <c r="O138" s="352"/>
      <c r="P138" s="365" t="s">
        <v>738</v>
      </c>
      <c r="Q138" s="353"/>
      <c r="R138" s="353"/>
      <c r="S138" s="353"/>
      <c r="T138" s="353"/>
      <c r="U138" s="353"/>
      <c r="V138" s="353"/>
      <c r="W138" s="353"/>
      <c r="X138" s="353"/>
      <c r="Y138" s="354">
        <v>0.1</v>
      </c>
      <c r="Z138" s="355"/>
      <c r="AA138" s="355"/>
      <c r="AB138" s="356"/>
      <c r="AC138" s="357" t="s">
        <v>492</v>
      </c>
      <c r="AD138" s="357"/>
      <c r="AE138" s="357"/>
      <c r="AF138" s="357"/>
      <c r="AG138" s="357"/>
      <c r="AH138" s="358" t="s">
        <v>702</v>
      </c>
      <c r="AI138" s="359"/>
      <c r="AJ138" s="359"/>
      <c r="AK138" s="359"/>
      <c r="AL138" s="360" t="s">
        <v>702</v>
      </c>
      <c r="AM138" s="361"/>
      <c r="AN138" s="361"/>
      <c r="AO138" s="362"/>
      <c r="AP138" s="363" t="s">
        <v>711</v>
      </c>
      <c r="AQ138" s="363"/>
      <c r="AR138" s="363"/>
      <c r="AS138" s="363"/>
      <c r="AT138" s="363"/>
      <c r="AU138" s="363"/>
      <c r="AV138" s="363"/>
      <c r="AW138" s="363"/>
      <c r="AX138" s="363"/>
    </row>
    <row r="139" spans="1:50" ht="26.25" hidden="1" customHeight="1">
      <c r="A139" s="1060">
        <v>4</v>
      </c>
      <c r="B139" s="1060">
        <v>1</v>
      </c>
      <c r="C139" s="364"/>
      <c r="D139" s="350"/>
      <c r="E139" s="350"/>
      <c r="F139" s="350"/>
      <c r="G139" s="350"/>
      <c r="H139" s="350"/>
      <c r="I139" s="350"/>
      <c r="J139" s="351"/>
      <c r="K139" s="352"/>
      <c r="L139" s="352"/>
      <c r="M139" s="352"/>
      <c r="N139" s="352"/>
      <c r="O139" s="352"/>
      <c r="P139" s="365"/>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hidden="1" customHeight="1">
      <c r="A140" s="1060">
        <v>5</v>
      </c>
      <c r="B140" s="1060">
        <v>1</v>
      </c>
      <c r="C140" s="364"/>
      <c r="D140" s="350"/>
      <c r="E140" s="350"/>
      <c r="F140" s="350"/>
      <c r="G140" s="350"/>
      <c r="H140" s="350"/>
      <c r="I140" s="350"/>
      <c r="J140" s="351"/>
      <c r="K140" s="352"/>
      <c r="L140" s="352"/>
      <c r="M140" s="352"/>
      <c r="N140" s="352"/>
      <c r="O140" s="352"/>
      <c r="P140" s="365"/>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hidden="1" customHeight="1">
      <c r="A141" s="1060">
        <v>6</v>
      </c>
      <c r="B141" s="1060">
        <v>1</v>
      </c>
      <c r="C141" s="364"/>
      <c r="D141" s="350"/>
      <c r="E141" s="350"/>
      <c r="F141" s="350"/>
      <c r="G141" s="350"/>
      <c r="H141" s="350"/>
      <c r="I141" s="350"/>
      <c r="J141" s="351"/>
      <c r="K141" s="352"/>
      <c r="L141" s="352"/>
      <c r="M141" s="352"/>
      <c r="N141" s="352"/>
      <c r="O141" s="352"/>
      <c r="P141" s="365"/>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hidden="1" customHeight="1">
      <c r="A142" s="1060">
        <v>7</v>
      </c>
      <c r="B142" s="1060">
        <v>1</v>
      </c>
      <c r="C142" s="364"/>
      <c r="D142" s="350"/>
      <c r="E142" s="350"/>
      <c r="F142" s="350"/>
      <c r="G142" s="350"/>
      <c r="H142" s="350"/>
      <c r="I142" s="350"/>
      <c r="J142" s="351"/>
      <c r="K142" s="352"/>
      <c r="L142" s="352"/>
      <c r="M142" s="352"/>
      <c r="N142" s="352"/>
      <c r="O142" s="352"/>
      <c r="P142" s="365"/>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hidden="1" customHeight="1">
      <c r="A143" s="1060">
        <v>8</v>
      </c>
      <c r="B143" s="106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hidden="1" customHeight="1">
      <c r="A144" s="1060">
        <v>9</v>
      </c>
      <c r="B144" s="106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hidden="1" customHeight="1">
      <c r="A145" s="1060">
        <v>10</v>
      </c>
      <c r="B145" s="106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hidden="1" customHeight="1">
      <c r="A146" s="1060">
        <v>11</v>
      </c>
      <c r="B146" s="106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hidden="1" customHeight="1">
      <c r="A147" s="1060">
        <v>12</v>
      </c>
      <c r="B147" s="106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hidden="1" customHeight="1">
      <c r="A148" s="1060">
        <v>13</v>
      </c>
      <c r="B148" s="106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hidden="1" customHeight="1">
      <c r="A149" s="1060">
        <v>14</v>
      </c>
      <c r="B149" s="106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hidden="1" customHeight="1">
      <c r="A150" s="1060">
        <v>15</v>
      </c>
      <c r="B150" s="106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hidden="1" customHeight="1">
      <c r="A151" s="1060">
        <v>16</v>
      </c>
      <c r="B151" s="106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hidden="1" customHeight="1">
      <c r="A152" s="1060">
        <v>17</v>
      </c>
      <c r="B152" s="106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hidden="1" customHeight="1">
      <c r="A153" s="1060">
        <v>18</v>
      </c>
      <c r="B153" s="106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hidden="1" customHeight="1">
      <c r="A154" s="1060">
        <v>19</v>
      </c>
      <c r="B154" s="106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hidden="1" customHeight="1">
      <c r="A155" s="1060">
        <v>20</v>
      </c>
      <c r="B155" s="106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hidden="1" customHeight="1">
      <c r="A156" s="1060">
        <v>21</v>
      </c>
      <c r="B156" s="106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hidden="1" customHeight="1">
      <c r="A157" s="1060">
        <v>22</v>
      </c>
      <c r="B157" s="106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hidden="1" customHeight="1">
      <c r="A158" s="1060">
        <v>23</v>
      </c>
      <c r="B158" s="106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hidden="1" customHeight="1">
      <c r="A159" s="1060">
        <v>24</v>
      </c>
      <c r="B159" s="106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hidden="1" customHeight="1">
      <c r="A160" s="1060">
        <v>25</v>
      </c>
      <c r="B160" s="106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hidden="1" customHeight="1">
      <c r="A161" s="1060">
        <v>26</v>
      </c>
      <c r="B161" s="106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hidden="1" customHeight="1">
      <c r="A162" s="1060">
        <v>27</v>
      </c>
      <c r="B162" s="106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hidden="1" customHeight="1">
      <c r="A163" s="1060">
        <v>28</v>
      </c>
      <c r="B163" s="106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hidden="1" customHeight="1">
      <c r="A164" s="1060">
        <v>29</v>
      </c>
      <c r="B164" s="106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hidden="1" customHeight="1">
      <c r="A165" s="1060">
        <v>30</v>
      </c>
      <c r="B165" s="106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7"/>
      <c r="B168" s="367"/>
      <c r="C168" s="367" t="s">
        <v>26</v>
      </c>
      <c r="D168" s="367"/>
      <c r="E168" s="367"/>
      <c r="F168" s="367"/>
      <c r="G168" s="367"/>
      <c r="H168" s="367"/>
      <c r="I168" s="367"/>
      <c r="J168" s="149" t="s">
        <v>415</v>
      </c>
      <c r="K168" s="368"/>
      <c r="L168" s="368"/>
      <c r="M168" s="368"/>
      <c r="N168" s="368"/>
      <c r="O168" s="368"/>
      <c r="P168" s="369" t="s">
        <v>27</v>
      </c>
      <c r="Q168" s="369"/>
      <c r="R168" s="369"/>
      <c r="S168" s="369"/>
      <c r="T168" s="369"/>
      <c r="U168" s="369"/>
      <c r="V168" s="369"/>
      <c r="W168" s="369"/>
      <c r="X168" s="369"/>
      <c r="Y168" s="370" t="s">
        <v>469</v>
      </c>
      <c r="Z168" s="371"/>
      <c r="AA168" s="371"/>
      <c r="AB168" s="371"/>
      <c r="AC168" s="149" t="s">
        <v>454</v>
      </c>
      <c r="AD168" s="149"/>
      <c r="AE168" s="149"/>
      <c r="AF168" s="149"/>
      <c r="AG168" s="149"/>
      <c r="AH168" s="370" t="s">
        <v>379</v>
      </c>
      <c r="AI168" s="367"/>
      <c r="AJ168" s="367"/>
      <c r="AK168" s="367"/>
      <c r="AL168" s="367" t="s">
        <v>21</v>
      </c>
      <c r="AM168" s="367"/>
      <c r="AN168" s="367"/>
      <c r="AO168" s="372"/>
      <c r="AP168" s="373" t="s">
        <v>416</v>
      </c>
      <c r="AQ168" s="373"/>
      <c r="AR168" s="373"/>
      <c r="AS168" s="373"/>
      <c r="AT168" s="373"/>
      <c r="AU168" s="373"/>
      <c r="AV168" s="373"/>
      <c r="AW168" s="373"/>
      <c r="AX168" s="373"/>
    </row>
    <row r="169" spans="1:50" ht="26.25" customHeight="1">
      <c r="A169" s="1060">
        <v>1</v>
      </c>
      <c r="B169" s="1060">
        <v>1</v>
      </c>
      <c r="C169" s="364" t="s">
        <v>739</v>
      </c>
      <c r="D169" s="350"/>
      <c r="E169" s="350"/>
      <c r="F169" s="350"/>
      <c r="G169" s="350"/>
      <c r="H169" s="350"/>
      <c r="I169" s="350"/>
      <c r="J169" s="351">
        <v>4360001009386</v>
      </c>
      <c r="K169" s="352"/>
      <c r="L169" s="352"/>
      <c r="M169" s="352"/>
      <c r="N169" s="352"/>
      <c r="O169" s="352"/>
      <c r="P169" s="365" t="s">
        <v>746</v>
      </c>
      <c r="Q169" s="353"/>
      <c r="R169" s="353"/>
      <c r="S169" s="353"/>
      <c r="T169" s="353"/>
      <c r="U169" s="353"/>
      <c r="V169" s="353"/>
      <c r="W169" s="353"/>
      <c r="X169" s="353"/>
      <c r="Y169" s="354">
        <v>0.3</v>
      </c>
      <c r="Z169" s="355"/>
      <c r="AA169" s="355"/>
      <c r="AB169" s="356"/>
      <c r="AC169" s="357" t="s">
        <v>492</v>
      </c>
      <c r="AD169" s="357"/>
      <c r="AE169" s="357"/>
      <c r="AF169" s="357"/>
      <c r="AG169" s="357"/>
      <c r="AH169" s="358" t="s">
        <v>654</v>
      </c>
      <c r="AI169" s="359"/>
      <c r="AJ169" s="359"/>
      <c r="AK169" s="359"/>
      <c r="AL169" s="360" t="s">
        <v>654</v>
      </c>
      <c r="AM169" s="361"/>
      <c r="AN169" s="361"/>
      <c r="AO169" s="362"/>
      <c r="AP169" s="363" t="s">
        <v>655</v>
      </c>
      <c r="AQ169" s="363"/>
      <c r="AR169" s="363"/>
      <c r="AS169" s="363"/>
      <c r="AT169" s="363"/>
      <c r="AU169" s="363"/>
      <c r="AV169" s="363"/>
      <c r="AW169" s="363"/>
      <c r="AX169" s="363"/>
    </row>
    <row r="170" spans="1:50" ht="26.25" customHeight="1">
      <c r="A170" s="1060">
        <v>2</v>
      </c>
      <c r="B170" s="1060">
        <v>1</v>
      </c>
      <c r="C170" s="364" t="s">
        <v>740</v>
      </c>
      <c r="D170" s="350"/>
      <c r="E170" s="350"/>
      <c r="F170" s="350"/>
      <c r="G170" s="350"/>
      <c r="H170" s="350"/>
      <c r="I170" s="350"/>
      <c r="J170" s="351">
        <v>7360001002291</v>
      </c>
      <c r="K170" s="352"/>
      <c r="L170" s="352"/>
      <c r="M170" s="352"/>
      <c r="N170" s="352"/>
      <c r="O170" s="352"/>
      <c r="P170" s="365" t="s">
        <v>747</v>
      </c>
      <c r="Q170" s="353"/>
      <c r="R170" s="353"/>
      <c r="S170" s="353"/>
      <c r="T170" s="353"/>
      <c r="U170" s="353"/>
      <c r="V170" s="353"/>
      <c r="W170" s="353"/>
      <c r="X170" s="353"/>
      <c r="Y170" s="354">
        <v>0.2</v>
      </c>
      <c r="Z170" s="355"/>
      <c r="AA170" s="355"/>
      <c r="AB170" s="356"/>
      <c r="AC170" s="357" t="s">
        <v>196</v>
      </c>
      <c r="AD170" s="357"/>
      <c r="AE170" s="357"/>
      <c r="AF170" s="357"/>
      <c r="AG170" s="357"/>
      <c r="AH170" s="358" t="s">
        <v>654</v>
      </c>
      <c r="AI170" s="359"/>
      <c r="AJ170" s="359"/>
      <c r="AK170" s="359"/>
      <c r="AL170" s="360" t="s">
        <v>654</v>
      </c>
      <c r="AM170" s="361"/>
      <c r="AN170" s="361"/>
      <c r="AO170" s="362"/>
      <c r="AP170" s="363" t="s">
        <v>655</v>
      </c>
      <c r="AQ170" s="363"/>
      <c r="AR170" s="363"/>
      <c r="AS170" s="363"/>
      <c r="AT170" s="363"/>
      <c r="AU170" s="363"/>
      <c r="AV170" s="363"/>
      <c r="AW170" s="363"/>
      <c r="AX170" s="363"/>
    </row>
    <row r="171" spans="1:50" ht="26.25" customHeight="1">
      <c r="A171" s="1060">
        <v>3</v>
      </c>
      <c r="B171" s="1060">
        <v>1</v>
      </c>
      <c r="C171" s="364" t="s">
        <v>741</v>
      </c>
      <c r="D171" s="350"/>
      <c r="E171" s="350"/>
      <c r="F171" s="350"/>
      <c r="G171" s="350"/>
      <c r="H171" s="350"/>
      <c r="I171" s="350"/>
      <c r="J171" s="351">
        <v>1010005018622</v>
      </c>
      <c r="K171" s="352"/>
      <c r="L171" s="352"/>
      <c r="M171" s="352"/>
      <c r="N171" s="352"/>
      <c r="O171" s="352"/>
      <c r="P171" s="365" t="s">
        <v>747</v>
      </c>
      <c r="Q171" s="353"/>
      <c r="R171" s="353"/>
      <c r="S171" s="353"/>
      <c r="T171" s="353"/>
      <c r="U171" s="353"/>
      <c r="V171" s="353"/>
      <c r="W171" s="353"/>
      <c r="X171" s="353"/>
      <c r="Y171" s="354">
        <v>0.2</v>
      </c>
      <c r="Z171" s="355"/>
      <c r="AA171" s="355"/>
      <c r="AB171" s="356"/>
      <c r="AC171" s="357" t="s">
        <v>196</v>
      </c>
      <c r="AD171" s="357"/>
      <c r="AE171" s="357"/>
      <c r="AF171" s="357"/>
      <c r="AG171" s="357"/>
      <c r="AH171" s="358" t="s">
        <v>654</v>
      </c>
      <c r="AI171" s="359"/>
      <c r="AJ171" s="359"/>
      <c r="AK171" s="359"/>
      <c r="AL171" s="360" t="s">
        <v>678</v>
      </c>
      <c r="AM171" s="361"/>
      <c r="AN171" s="361"/>
      <c r="AO171" s="362"/>
      <c r="AP171" s="363" t="s">
        <v>655</v>
      </c>
      <c r="AQ171" s="363"/>
      <c r="AR171" s="363"/>
      <c r="AS171" s="363"/>
      <c r="AT171" s="363"/>
      <c r="AU171" s="363"/>
      <c r="AV171" s="363"/>
      <c r="AW171" s="363"/>
      <c r="AX171" s="363"/>
    </row>
    <row r="172" spans="1:50" ht="26.25" customHeight="1">
      <c r="A172" s="1060">
        <v>4</v>
      </c>
      <c r="B172" s="1060">
        <v>1</v>
      </c>
      <c r="C172" s="364" t="s">
        <v>742</v>
      </c>
      <c r="D172" s="350"/>
      <c r="E172" s="350"/>
      <c r="F172" s="350"/>
      <c r="G172" s="350"/>
      <c r="H172" s="350"/>
      <c r="I172" s="350"/>
      <c r="J172" s="351">
        <v>1360001000417</v>
      </c>
      <c r="K172" s="352"/>
      <c r="L172" s="352"/>
      <c r="M172" s="352"/>
      <c r="N172" s="352"/>
      <c r="O172" s="352"/>
      <c r="P172" s="365" t="s">
        <v>747</v>
      </c>
      <c r="Q172" s="353"/>
      <c r="R172" s="353"/>
      <c r="S172" s="353"/>
      <c r="T172" s="353"/>
      <c r="U172" s="353"/>
      <c r="V172" s="353"/>
      <c r="W172" s="353"/>
      <c r="X172" s="353"/>
      <c r="Y172" s="354">
        <v>0.1</v>
      </c>
      <c r="Z172" s="355"/>
      <c r="AA172" s="355"/>
      <c r="AB172" s="356"/>
      <c r="AC172" s="357" t="s">
        <v>196</v>
      </c>
      <c r="AD172" s="357"/>
      <c r="AE172" s="357"/>
      <c r="AF172" s="357"/>
      <c r="AG172" s="357"/>
      <c r="AH172" s="358" t="s">
        <v>702</v>
      </c>
      <c r="AI172" s="359"/>
      <c r="AJ172" s="359"/>
      <c r="AK172" s="359"/>
      <c r="AL172" s="360" t="s">
        <v>702</v>
      </c>
      <c r="AM172" s="361"/>
      <c r="AN172" s="361"/>
      <c r="AO172" s="362"/>
      <c r="AP172" s="363" t="s">
        <v>607</v>
      </c>
      <c r="AQ172" s="363"/>
      <c r="AR172" s="363"/>
      <c r="AS172" s="363"/>
      <c r="AT172" s="363"/>
      <c r="AU172" s="363"/>
      <c r="AV172" s="363"/>
      <c r="AW172" s="363"/>
      <c r="AX172" s="363"/>
    </row>
    <row r="173" spans="1:50" ht="26.25" customHeight="1">
      <c r="A173" s="1060">
        <v>5</v>
      </c>
      <c r="B173" s="1060">
        <v>1</v>
      </c>
      <c r="C173" s="364" t="s">
        <v>743</v>
      </c>
      <c r="D173" s="350"/>
      <c r="E173" s="350"/>
      <c r="F173" s="350"/>
      <c r="G173" s="350"/>
      <c r="H173" s="350"/>
      <c r="I173" s="350"/>
      <c r="J173" s="351">
        <v>7360001010047</v>
      </c>
      <c r="K173" s="352"/>
      <c r="L173" s="352"/>
      <c r="M173" s="352"/>
      <c r="N173" s="352"/>
      <c r="O173" s="352"/>
      <c r="P173" s="365" t="s">
        <v>748</v>
      </c>
      <c r="Q173" s="353"/>
      <c r="R173" s="353"/>
      <c r="S173" s="353"/>
      <c r="T173" s="353"/>
      <c r="U173" s="353"/>
      <c r="V173" s="353"/>
      <c r="W173" s="353"/>
      <c r="X173" s="353"/>
      <c r="Y173" s="354">
        <v>0.1</v>
      </c>
      <c r="Z173" s="355"/>
      <c r="AA173" s="355"/>
      <c r="AB173" s="356"/>
      <c r="AC173" s="357" t="s">
        <v>493</v>
      </c>
      <c r="AD173" s="357"/>
      <c r="AE173" s="357"/>
      <c r="AF173" s="357"/>
      <c r="AG173" s="357"/>
      <c r="AH173" s="358" t="s">
        <v>704</v>
      </c>
      <c r="AI173" s="359"/>
      <c r="AJ173" s="359"/>
      <c r="AK173" s="359"/>
      <c r="AL173" s="360" t="s">
        <v>704</v>
      </c>
      <c r="AM173" s="361"/>
      <c r="AN173" s="361"/>
      <c r="AO173" s="362"/>
      <c r="AP173" s="363" t="s">
        <v>711</v>
      </c>
      <c r="AQ173" s="363"/>
      <c r="AR173" s="363"/>
      <c r="AS173" s="363"/>
      <c r="AT173" s="363"/>
      <c r="AU173" s="363"/>
      <c r="AV173" s="363"/>
      <c r="AW173" s="363"/>
      <c r="AX173" s="363"/>
    </row>
    <row r="174" spans="1:50" ht="26.25" customHeight="1">
      <c r="A174" s="1060">
        <v>6</v>
      </c>
      <c r="B174" s="1060">
        <v>1</v>
      </c>
      <c r="C174" s="364" t="s">
        <v>744</v>
      </c>
      <c r="D174" s="350"/>
      <c r="E174" s="350"/>
      <c r="F174" s="350"/>
      <c r="G174" s="350"/>
      <c r="H174" s="350"/>
      <c r="I174" s="350"/>
      <c r="J174" s="351">
        <v>8360001007166</v>
      </c>
      <c r="K174" s="352"/>
      <c r="L174" s="352"/>
      <c r="M174" s="352"/>
      <c r="N174" s="352"/>
      <c r="O174" s="352"/>
      <c r="P174" s="365" t="s">
        <v>749</v>
      </c>
      <c r="Q174" s="353"/>
      <c r="R174" s="353"/>
      <c r="S174" s="353"/>
      <c r="T174" s="353"/>
      <c r="U174" s="353"/>
      <c r="V174" s="353"/>
      <c r="W174" s="353"/>
      <c r="X174" s="353"/>
      <c r="Y174" s="354">
        <v>0.1</v>
      </c>
      <c r="Z174" s="355"/>
      <c r="AA174" s="355"/>
      <c r="AB174" s="356"/>
      <c r="AC174" s="357" t="s">
        <v>492</v>
      </c>
      <c r="AD174" s="357"/>
      <c r="AE174" s="357"/>
      <c r="AF174" s="357"/>
      <c r="AG174" s="357"/>
      <c r="AH174" s="358" t="s">
        <v>702</v>
      </c>
      <c r="AI174" s="359"/>
      <c r="AJ174" s="359"/>
      <c r="AK174" s="359"/>
      <c r="AL174" s="360" t="s">
        <v>702</v>
      </c>
      <c r="AM174" s="361"/>
      <c r="AN174" s="361"/>
      <c r="AO174" s="362"/>
      <c r="AP174" s="363" t="s">
        <v>607</v>
      </c>
      <c r="AQ174" s="363"/>
      <c r="AR174" s="363"/>
      <c r="AS174" s="363"/>
      <c r="AT174" s="363"/>
      <c r="AU174" s="363"/>
      <c r="AV174" s="363"/>
      <c r="AW174" s="363"/>
      <c r="AX174" s="363"/>
    </row>
    <row r="175" spans="1:50" ht="26.25" customHeight="1">
      <c r="A175" s="1060">
        <v>7</v>
      </c>
      <c r="B175" s="1060">
        <v>1</v>
      </c>
      <c r="C175" s="364" t="s">
        <v>745</v>
      </c>
      <c r="D175" s="350"/>
      <c r="E175" s="350"/>
      <c r="F175" s="350"/>
      <c r="G175" s="350"/>
      <c r="H175" s="350"/>
      <c r="I175" s="350"/>
      <c r="J175" s="351">
        <v>7360001001541</v>
      </c>
      <c r="K175" s="352"/>
      <c r="L175" s="352"/>
      <c r="M175" s="352"/>
      <c r="N175" s="352"/>
      <c r="O175" s="352"/>
      <c r="P175" s="365" t="s">
        <v>750</v>
      </c>
      <c r="Q175" s="353"/>
      <c r="R175" s="353"/>
      <c r="S175" s="353"/>
      <c r="T175" s="353"/>
      <c r="U175" s="353"/>
      <c r="V175" s="353"/>
      <c r="W175" s="353"/>
      <c r="X175" s="353"/>
      <c r="Y175" s="354">
        <v>0</v>
      </c>
      <c r="Z175" s="355"/>
      <c r="AA175" s="355"/>
      <c r="AB175" s="356"/>
      <c r="AC175" s="357" t="s">
        <v>492</v>
      </c>
      <c r="AD175" s="357"/>
      <c r="AE175" s="357"/>
      <c r="AF175" s="357"/>
      <c r="AG175" s="357"/>
      <c r="AH175" s="358" t="s">
        <v>702</v>
      </c>
      <c r="AI175" s="359"/>
      <c r="AJ175" s="359"/>
      <c r="AK175" s="359"/>
      <c r="AL175" s="360" t="s">
        <v>702</v>
      </c>
      <c r="AM175" s="361"/>
      <c r="AN175" s="361"/>
      <c r="AO175" s="362"/>
      <c r="AP175" s="363" t="s">
        <v>607</v>
      </c>
      <c r="AQ175" s="363"/>
      <c r="AR175" s="363"/>
      <c r="AS175" s="363"/>
      <c r="AT175" s="363"/>
      <c r="AU175" s="363"/>
      <c r="AV175" s="363"/>
      <c r="AW175" s="363"/>
      <c r="AX175" s="363"/>
    </row>
    <row r="176" spans="1:50" ht="26.25" hidden="1" customHeight="1">
      <c r="A176" s="1060">
        <v>8</v>
      </c>
      <c r="B176" s="106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hidden="1" customHeight="1">
      <c r="A177" s="1060">
        <v>9</v>
      </c>
      <c r="B177" s="106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hidden="1" customHeight="1">
      <c r="A178" s="1060">
        <v>10</v>
      </c>
      <c r="B178" s="106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hidden="1" customHeight="1">
      <c r="A179" s="1060">
        <v>11</v>
      </c>
      <c r="B179" s="106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hidden="1" customHeight="1">
      <c r="A180" s="1060">
        <v>12</v>
      </c>
      <c r="B180" s="106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hidden="1" customHeight="1">
      <c r="A181" s="1060">
        <v>13</v>
      </c>
      <c r="B181" s="106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hidden="1" customHeight="1">
      <c r="A182" s="1060">
        <v>14</v>
      </c>
      <c r="B182" s="106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hidden="1" customHeight="1">
      <c r="A183" s="1060">
        <v>15</v>
      </c>
      <c r="B183" s="106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hidden="1" customHeight="1">
      <c r="A184" s="1060">
        <v>16</v>
      </c>
      <c r="B184" s="106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hidden="1" customHeight="1">
      <c r="A185" s="1060">
        <v>17</v>
      </c>
      <c r="B185" s="106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hidden="1" customHeight="1">
      <c r="A186" s="1060">
        <v>18</v>
      </c>
      <c r="B186" s="106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hidden="1" customHeight="1">
      <c r="A187" s="1060">
        <v>19</v>
      </c>
      <c r="B187" s="106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hidden="1" customHeight="1">
      <c r="A188" s="1060">
        <v>20</v>
      </c>
      <c r="B188" s="106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hidden="1" customHeight="1">
      <c r="A189" s="1060">
        <v>21</v>
      </c>
      <c r="B189" s="106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hidden="1" customHeight="1">
      <c r="A190" s="1060">
        <v>22</v>
      </c>
      <c r="B190" s="106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hidden="1" customHeight="1">
      <c r="A191" s="1060">
        <v>23</v>
      </c>
      <c r="B191" s="106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hidden="1" customHeight="1">
      <c r="A192" s="1060">
        <v>24</v>
      </c>
      <c r="B192" s="106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hidden="1" customHeight="1">
      <c r="A193" s="1060">
        <v>25</v>
      </c>
      <c r="B193" s="106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hidden="1" customHeight="1">
      <c r="A194" s="1060">
        <v>26</v>
      </c>
      <c r="B194" s="106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hidden="1" customHeight="1">
      <c r="A195" s="1060">
        <v>27</v>
      </c>
      <c r="B195" s="106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hidden="1" customHeight="1">
      <c r="A196" s="1060">
        <v>28</v>
      </c>
      <c r="B196" s="106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hidden="1" customHeight="1">
      <c r="A197" s="1060">
        <v>29</v>
      </c>
      <c r="B197" s="106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hidden="1" customHeight="1">
      <c r="A198" s="1060">
        <v>30</v>
      </c>
      <c r="B198" s="106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7"/>
      <c r="B201" s="367"/>
      <c r="C201" s="367" t="s">
        <v>26</v>
      </c>
      <c r="D201" s="367"/>
      <c r="E201" s="367"/>
      <c r="F201" s="367"/>
      <c r="G201" s="367"/>
      <c r="H201" s="367"/>
      <c r="I201" s="367"/>
      <c r="J201" s="149" t="s">
        <v>415</v>
      </c>
      <c r="K201" s="368"/>
      <c r="L201" s="368"/>
      <c r="M201" s="368"/>
      <c r="N201" s="368"/>
      <c r="O201" s="368"/>
      <c r="P201" s="369" t="s">
        <v>27</v>
      </c>
      <c r="Q201" s="369"/>
      <c r="R201" s="369"/>
      <c r="S201" s="369"/>
      <c r="T201" s="369"/>
      <c r="U201" s="369"/>
      <c r="V201" s="369"/>
      <c r="W201" s="369"/>
      <c r="X201" s="369"/>
      <c r="Y201" s="370" t="s">
        <v>469</v>
      </c>
      <c r="Z201" s="371"/>
      <c r="AA201" s="371"/>
      <c r="AB201" s="371"/>
      <c r="AC201" s="149" t="s">
        <v>454</v>
      </c>
      <c r="AD201" s="149"/>
      <c r="AE201" s="149"/>
      <c r="AF201" s="149"/>
      <c r="AG201" s="149"/>
      <c r="AH201" s="370" t="s">
        <v>379</v>
      </c>
      <c r="AI201" s="367"/>
      <c r="AJ201" s="367"/>
      <c r="AK201" s="367"/>
      <c r="AL201" s="367" t="s">
        <v>21</v>
      </c>
      <c r="AM201" s="367"/>
      <c r="AN201" s="367"/>
      <c r="AO201" s="372"/>
      <c r="AP201" s="373" t="s">
        <v>416</v>
      </c>
      <c r="AQ201" s="373"/>
      <c r="AR201" s="373"/>
      <c r="AS201" s="373"/>
      <c r="AT201" s="373"/>
      <c r="AU201" s="373"/>
      <c r="AV201" s="373"/>
      <c r="AW201" s="373"/>
      <c r="AX201" s="373"/>
    </row>
    <row r="202" spans="1:50" ht="26.25" customHeight="1">
      <c r="A202" s="1060">
        <v>1</v>
      </c>
      <c r="B202" s="1060">
        <v>1</v>
      </c>
      <c r="C202" s="364" t="s">
        <v>753</v>
      </c>
      <c r="D202" s="350"/>
      <c r="E202" s="350"/>
      <c r="F202" s="350"/>
      <c r="G202" s="350"/>
      <c r="H202" s="350"/>
      <c r="I202" s="350"/>
      <c r="J202" s="351" t="s">
        <v>702</v>
      </c>
      <c r="K202" s="352"/>
      <c r="L202" s="352"/>
      <c r="M202" s="352"/>
      <c r="N202" s="352"/>
      <c r="O202" s="352"/>
      <c r="P202" s="365" t="s">
        <v>752</v>
      </c>
      <c r="Q202" s="353"/>
      <c r="R202" s="353"/>
      <c r="S202" s="353"/>
      <c r="T202" s="353"/>
      <c r="U202" s="353"/>
      <c r="V202" s="353"/>
      <c r="W202" s="353"/>
      <c r="X202" s="353"/>
      <c r="Y202" s="354">
        <v>2</v>
      </c>
      <c r="Z202" s="355"/>
      <c r="AA202" s="355"/>
      <c r="AB202" s="356"/>
      <c r="AC202" s="357" t="s">
        <v>196</v>
      </c>
      <c r="AD202" s="357"/>
      <c r="AE202" s="357"/>
      <c r="AF202" s="357"/>
      <c r="AG202" s="357"/>
      <c r="AH202" s="358" t="s">
        <v>654</v>
      </c>
      <c r="AI202" s="359"/>
      <c r="AJ202" s="359"/>
      <c r="AK202" s="359"/>
      <c r="AL202" s="360" t="s">
        <v>685</v>
      </c>
      <c r="AM202" s="361"/>
      <c r="AN202" s="361"/>
      <c r="AO202" s="362"/>
      <c r="AP202" s="363" t="s">
        <v>655</v>
      </c>
      <c r="AQ202" s="363"/>
      <c r="AR202" s="363"/>
      <c r="AS202" s="363"/>
      <c r="AT202" s="363"/>
      <c r="AU202" s="363"/>
      <c r="AV202" s="363"/>
      <c r="AW202" s="363"/>
      <c r="AX202" s="363"/>
    </row>
    <row r="203" spans="1:50" ht="26.25" customHeight="1">
      <c r="A203" s="1060">
        <v>2</v>
      </c>
      <c r="B203" s="1060">
        <v>1</v>
      </c>
      <c r="C203" s="364" t="s">
        <v>754</v>
      </c>
      <c r="D203" s="350"/>
      <c r="E203" s="350"/>
      <c r="F203" s="350"/>
      <c r="G203" s="350"/>
      <c r="H203" s="350"/>
      <c r="I203" s="350"/>
      <c r="J203" s="351" t="s">
        <v>702</v>
      </c>
      <c r="K203" s="352"/>
      <c r="L203" s="352"/>
      <c r="M203" s="352"/>
      <c r="N203" s="352"/>
      <c r="O203" s="352"/>
      <c r="P203" s="365" t="s">
        <v>686</v>
      </c>
      <c r="Q203" s="353"/>
      <c r="R203" s="353"/>
      <c r="S203" s="353"/>
      <c r="T203" s="353"/>
      <c r="U203" s="353"/>
      <c r="V203" s="353"/>
      <c r="W203" s="353"/>
      <c r="X203" s="353"/>
      <c r="Y203" s="354">
        <v>1</v>
      </c>
      <c r="Z203" s="355"/>
      <c r="AA203" s="355"/>
      <c r="AB203" s="356"/>
      <c r="AC203" s="357" t="s">
        <v>196</v>
      </c>
      <c r="AD203" s="357"/>
      <c r="AE203" s="357"/>
      <c r="AF203" s="357"/>
      <c r="AG203" s="357"/>
      <c r="AH203" s="358" t="s">
        <v>654</v>
      </c>
      <c r="AI203" s="359"/>
      <c r="AJ203" s="359"/>
      <c r="AK203" s="359"/>
      <c r="AL203" s="360" t="s">
        <v>675</v>
      </c>
      <c r="AM203" s="361"/>
      <c r="AN203" s="361"/>
      <c r="AO203" s="362"/>
      <c r="AP203" s="363" t="s">
        <v>662</v>
      </c>
      <c r="AQ203" s="363"/>
      <c r="AR203" s="363"/>
      <c r="AS203" s="363"/>
      <c r="AT203" s="363"/>
      <c r="AU203" s="363"/>
      <c r="AV203" s="363"/>
      <c r="AW203" s="363"/>
      <c r="AX203" s="363"/>
    </row>
    <row r="204" spans="1:50" ht="26.25" customHeight="1">
      <c r="A204" s="1060">
        <v>3</v>
      </c>
      <c r="B204" s="1060">
        <v>1</v>
      </c>
      <c r="C204" s="364" t="s">
        <v>755</v>
      </c>
      <c r="D204" s="350"/>
      <c r="E204" s="350"/>
      <c r="F204" s="350"/>
      <c r="G204" s="350"/>
      <c r="H204" s="350"/>
      <c r="I204" s="350"/>
      <c r="J204" s="351" t="s">
        <v>702</v>
      </c>
      <c r="K204" s="352"/>
      <c r="L204" s="352"/>
      <c r="M204" s="352"/>
      <c r="N204" s="352"/>
      <c r="O204" s="352"/>
      <c r="P204" s="365" t="s">
        <v>686</v>
      </c>
      <c r="Q204" s="353"/>
      <c r="R204" s="353"/>
      <c r="S204" s="353"/>
      <c r="T204" s="353"/>
      <c r="U204" s="353"/>
      <c r="V204" s="353"/>
      <c r="W204" s="353"/>
      <c r="X204" s="353"/>
      <c r="Y204" s="354">
        <v>1</v>
      </c>
      <c r="Z204" s="355"/>
      <c r="AA204" s="355"/>
      <c r="AB204" s="356"/>
      <c r="AC204" s="357" t="s">
        <v>196</v>
      </c>
      <c r="AD204" s="357"/>
      <c r="AE204" s="357"/>
      <c r="AF204" s="357"/>
      <c r="AG204" s="357"/>
      <c r="AH204" s="358" t="s">
        <v>654</v>
      </c>
      <c r="AI204" s="359"/>
      <c r="AJ204" s="359"/>
      <c r="AK204" s="359"/>
      <c r="AL204" s="360" t="s">
        <v>654</v>
      </c>
      <c r="AM204" s="361"/>
      <c r="AN204" s="361"/>
      <c r="AO204" s="362"/>
      <c r="AP204" s="363" t="s">
        <v>655</v>
      </c>
      <c r="AQ204" s="363"/>
      <c r="AR204" s="363"/>
      <c r="AS204" s="363"/>
      <c r="AT204" s="363"/>
      <c r="AU204" s="363"/>
      <c r="AV204" s="363"/>
      <c r="AW204" s="363"/>
      <c r="AX204" s="363"/>
    </row>
    <row r="205" spans="1:50" ht="26.25" customHeight="1">
      <c r="A205" s="1060">
        <v>4</v>
      </c>
      <c r="B205" s="1060">
        <v>1</v>
      </c>
      <c r="C205" s="364" t="s">
        <v>756</v>
      </c>
      <c r="D205" s="350"/>
      <c r="E205" s="350"/>
      <c r="F205" s="350"/>
      <c r="G205" s="350"/>
      <c r="H205" s="350"/>
      <c r="I205" s="350"/>
      <c r="J205" s="351" t="s">
        <v>702</v>
      </c>
      <c r="K205" s="352"/>
      <c r="L205" s="352"/>
      <c r="M205" s="352"/>
      <c r="N205" s="352"/>
      <c r="O205" s="352"/>
      <c r="P205" s="365" t="s">
        <v>686</v>
      </c>
      <c r="Q205" s="353"/>
      <c r="R205" s="353"/>
      <c r="S205" s="353"/>
      <c r="T205" s="353"/>
      <c r="U205" s="353"/>
      <c r="V205" s="353"/>
      <c r="W205" s="353"/>
      <c r="X205" s="353"/>
      <c r="Y205" s="354">
        <v>1</v>
      </c>
      <c r="Z205" s="355"/>
      <c r="AA205" s="355"/>
      <c r="AB205" s="356"/>
      <c r="AC205" s="357" t="s">
        <v>196</v>
      </c>
      <c r="AD205" s="357"/>
      <c r="AE205" s="357"/>
      <c r="AF205" s="357"/>
      <c r="AG205" s="357"/>
      <c r="AH205" s="358" t="s">
        <v>654</v>
      </c>
      <c r="AI205" s="359"/>
      <c r="AJ205" s="359"/>
      <c r="AK205" s="359"/>
      <c r="AL205" s="360" t="s">
        <v>654</v>
      </c>
      <c r="AM205" s="361"/>
      <c r="AN205" s="361"/>
      <c r="AO205" s="362"/>
      <c r="AP205" s="363" t="s">
        <v>667</v>
      </c>
      <c r="AQ205" s="363"/>
      <c r="AR205" s="363"/>
      <c r="AS205" s="363"/>
      <c r="AT205" s="363"/>
      <c r="AU205" s="363"/>
      <c r="AV205" s="363"/>
      <c r="AW205" s="363"/>
      <c r="AX205" s="363"/>
    </row>
    <row r="206" spans="1:50" ht="26.25" customHeight="1">
      <c r="A206" s="1060">
        <v>5</v>
      </c>
      <c r="B206" s="1060">
        <v>1</v>
      </c>
      <c r="C206" s="364" t="s">
        <v>757</v>
      </c>
      <c r="D206" s="350"/>
      <c r="E206" s="350"/>
      <c r="F206" s="350"/>
      <c r="G206" s="350"/>
      <c r="H206" s="350"/>
      <c r="I206" s="350"/>
      <c r="J206" s="351" t="s">
        <v>708</v>
      </c>
      <c r="K206" s="352"/>
      <c r="L206" s="352"/>
      <c r="M206" s="352"/>
      <c r="N206" s="352"/>
      <c r="O206" s="352"/>
      <c r="P206" s="365" t="s">
        <v>686</v>
      </c>
      <c r="Q206" s="353"/>
      <c r="R206" s="353"/>
      <c r="S206" s="353"/>
      <c r="T206" s="353"/>
      <c r="U206" s="353"/>
      <c r="V206" s="353"/>
      <c r="W206" s="353"/>
      <c r="X206" s="353"/>
      <c r="Y206" s="354">
        <v>1</v>
      </c>
      <c r="Z206" s="355"/>
      <c r="AA206" s="355"/>
      <c r="AB206" s="356"/>
      <c r="AC206" s="357" t="s">
        <v>196</v>
      </c>
      <c r="AD206" s="357"/>
      <c r="AE206" s="357"/>
      <c r="AF206" s="357"/>
      <c r="AG206" s="357"/>
      <c r="AH206" s="358" t="s">
        <v>654</v>
      </c>
      <c r="AI206" s="359"/>
      <c r="AJ206" s="359"/>
      <c r="AK206" s="359"/>
      <c r="AL206" s="360" t="s">
        <v>678</v>
      </c>
      <c r="AM206" s="361"/>
      <c r="AN206" s="361"/>
      <c r="AO206" s="362"/>
      <c r="AP206" s="363" t="s">
        <v>655</v>
      </c>
      <c r="AQ206" s="363"/>
      <c r="AR206" s="363"/>
      <c r="AS206" s="363"/>
      <c r="AT206" s="363"/>
      <c r="AU206" s="363"/>
      <c r="AV206" s="363"/>
      <c r="AW206" s="363"/>
      <c r="AX206" s="363"/>
    </row>
    <row r="207" spans="1:50" ht="26.25" customHeight="1">
      <c r="A207" s="1060">
        <v>6</v>
      </c>
      <c r="B207" s="1060">
        <v>1</v>
      </c>
      <c r="C207" s="364" t="s">
        <v>758</v>
      </c>
      <c r="D207" s="350"/>
      <c r="E207" s="350"/>
      <c r="F207" s="350"/>
      <c r="G207" s="350"/>
      <c r="H207" s="350"/>
      <c r="I207" s="350"/>
      <c r="J207" s="351" t="s">
        <v>702</v>
      </c>
      <c r="K207" s="352"/>
      <c r="L207" s="352"/>
      <c r="M207" s="352"/>
      <c r="N207" s="352"/>
      <c r="O207" s="352"/>
      <c r="P207" s="365" t="s">
        <v>686</v>
      </c>
      <c r="Q207" s="353"/>
      <c r="R207" s="353"/>
      <c r="S207" s="353"/>
      <c r="T207" s="353"/>
      <c r="U207" s="353"/>
      <c r="V207" s="353"/>
      <c r="W207" s="353"/>
      <c r="X207" s="353"/>
      <c r="Y207" s="354">
        <v>0.8</v>
      </c>
      <c r="Z207" s="355"/>
      <c r="AA207" s="355"/>
      <c r="AB207" s="356"/>
      <c r="AC207" s="357" t="s">
        <v>196</v>
      </c>
      <c r="AD207" s="357"/>
      <c r="AE207" s="357"/>
      <c r="AF207" s="357"/>
      <c r="AG207" s="357"/>
      <c r="AH207" s="358" t="s">
        <v>654</v>
      </c>
      <c r="AI207" s="359"/>
      <c r="AJ207" s="359"/>
      <c r="AK207" s="359"/>
      <c r="AL207" s="360" t="s">
        <v>654</v>
      </c>
      <c r="AM207" s="361"/>
      <c r="AN207" s="361"/>
      <c r="AO207" s="362"/>
      <c r="AP207" s="363" t="s">
        <v>655</v>
      </c>
      <c r="AQ207" s="363"/>
      <c r="AR207" s="363"/>
      <c r="AS207" s="363"/>
      <c r="AT207" s="363"/>
      <c r="AU207" s="363"/>
      <c r="AV207" s="363"/>
      <c r="AW207" s="363"/>
      <c r="AX207" s="363"/>
    </row>
    <row r="208" spans="1:50" ht="26.25" customHeight="1">
      <c r="A208" s="1060">
        <v>7</v>
      </c>
      <c r="B208" s="1060">
        <v>1</v>
      </c>
      <c r="C208" s="364" t="s">
        <v>759</v>
      </c>
      <c r="D208" s="350"/>
      <c r="E208" s="350"/>
      <c r="F208" s="350"/>
      <c r="G208" s="350"/>
      <c r="H208" s="350"/>
      <c r="I208" s="350"/>
      <c r="J208" s="351" t="s">
        <v>708</v>
      </c>
      <c r="K208" s="352"/>
      <c r="L208" s="352"/>
      <c r="M208" s="352"/>
      <c r="N208" s="352"/>
      <c r="O208" s="352"/>
      <c r="P208" s="365" t="s">
        <v>686</v>
      </c>
      <c r="Q208" s="353"/>
      <c r="R208" s="353"/>
      <c r="S208" s="353"/>
      <c r="T208" s="353"/>
      <c r="U208" s="353"/>
      <c r="V208" s="353"/>
      <c r="W208" s="353"/>
      <c r="X208" s="353"/>
      <c r="Y208" s="354">
        <v>0.8</v>
      </c>
      <c r="Z208" s="355"/>
      <c r="AA208" s="355"/>
      <c r="AB208" s="356"/>
      <c r="AC208" s="357" t="s">
        <v>196</v>
      </c>
      <c r="AD208" s="357"/>
      <c r="AE208" s="357"/>
      <c r="AF208" s="357"/>
      <c r="AG208" s="357"/>
      <c r="AH208" s="358" t="s">
        <v>654</v>
      </c>
      <c r="AI208" s="359"/>
      <c r="AJ208" s="359"/>
      <c r="AK208" s="359"/>
      <c r="AL208" s="360" t="s">
        <v>654</v>
      </c>
      <c r="AM208" s="361"/>
      <c r="AN208" s="361"/>
      <c r="AO208" s="362"/>
      <c r="AP208" s="363" t="s">
        <v>655</v>
      </c>
      <c r="AQ208" s="363"/>
      <c r="AR208" s="363"/>
      <c r="AS208" s="363"/>
      <c r="AT208" s="363"/>
      <c r="AU208" s="363"/>
      <c r="AV208" s="363"/>
      <c r="AW208" s="363"/>
      <c r="AX208" s="363"/>
    </row>
    <row r="209" spans="1:50" ht="26.25" customHeight="1">
      <c r="A209" s="1060">
        <v>8</v>
      </c>
      <c r="B209" s="1060">
        <v>1</v>
      </c>
      <c r="C209" s="364" t="s">
        <v>760</v>
      </c>
      <c r="D209" s="350"/>
      <c r="E209" s="350"/>
      <c r="F209" s="350"/>
      <c r="G209" s="350"/>
      <c r="H209" s="350"/>
      <c r="I209" s="350"/>
      <c r="J209" s="351" t="s">
        <v>708</v>
      </c>
      <c r="K209" s="352"/>
      <c r="L209" s="352"/>
      <c r="M209" s="352"/>
      <c r="N209" s="352"/>
      <c r="O209" s="352"/>
      <c r="P209" s="365" t="s">
        <v>686</v>
      </c>
      <c r="Q209" s="353"/>
      <c r="R209" s="353"/>
      <c r="S209" s="353"/>
      <c r="T209" s="353"/>
      <c r="U209" s="353"/>
      <c r="V209" s="353"/>
      <c r="W209" s="353"/>
      <c r="X209" s="353"/>
      <c r="Y209" s="354">
        <v>0.5</v>
      </c>
      <c r="Z209" s="355"/>
      <c r="AA209" s="355"/>
      <c r="AB209" s="356"/>
      <c r="AC209" s="357" t="s">
        <v>196</v>
      </c>
      <c r="AD209" s="357"/>
      <c r="AE209" s="357"/>
      <c r="AF209" s="357"/>
      <c r="AG209" s="357"/>
      <c r="AH209" s="358" t="s">
        <v>702</v>
      </c>
      <c r="AI209" s="359"/>
      <c r="AJ209" s="359"/>
      <c r="AK209" s="359"/>
      <c r="AL209" s="360" t="s">
        <v>702</v>
      </c>
      <c r="AM209" s="361"/>
      <c r="AN209" s="361"/>
      <c r="AO209" s="362"/>
      <c r="AP209" s="363" t="s">
        <v>607</v>
      </c>
      <c r="AQ209" s="363"/>
      <c r="AR209" s="363"/>
      <c r="AS209" s="363"/>
      <c r="AT209" s="363"/>
      <c r="AU209" s="363"/>
      <c r="AV209" s="363"/>
      <c r="AW209" s="363"/>
      <c r="AX209" s="363"/>
    </row>
    <row r="210" spans="1:50" ht="26.25" customHeight="1">
      <c r="A210" s="1060">
        <v>9</v>
      </c>
      <c r="B210" s="1060">
        <v>1</v>
      </c>
      <c r="C210" s="364" t="s">
        <v>761</v>
      </c>
      <c r="D210" s="350"/>
      <c r="E210" s="350"/>
      <c r="F210" s="350"/>
      <c r="G210" s="350"/>
      <c r="H210" s="350"/>
      <c r="I210" s="350"/>
      <c r="J210" s="351" t="s">
        <v>751</v>
      </c>
      <c r="K210" s="352"/>
      <c r="L210" s="352"/>
      <c r="M210" s="352"/>
      <c r="N210" s="352"/>
      <c r="O210" s="352"/>
      <c r="P210" s="365" t="s">
        <v>686</v>
      </c>
      <c r="Q210" s="353"/>
      <c r="R210" s="353"/>
      <c r="S210" s="353"/>
      <c r="T210" s="353"/>
      <c r="U210" s="353"/>
      <c r="V210" s="353"/>
      <c r="W210" s="353"/>
      <c r="X210" s="353"/>
      <c r="Y210" s="354">
        <v>0.5</v>
      </c>
      <c r="Z210" s="355"/>
      <c r="AA210" s="355"/>
      <c r="AB210" s="356"/>
      <c r="AC210" s="357" t="s">
        <v>196</v>
      </c>
      <c r="AD210" s="357"/>
      <c r="AE210" s="357"/>
      <c r="AF210" s="357"/>
      <c r="AG210" s="357"/>
      <c r="AH210" s="358" t="s">
        <v>704</v>
      </c>
      <c r="AI210" s="359"/>
      <c r="AJ210" s="359"/>
      <c r="AK210" s="359"/>
      <c r="AL210" s="360" t="s">
        <v>702</v>
      </c>
      <c r="AM210" s="361"/>
      <c r="AN210" s="361"/>
      <c r="AO210" s="362"/>
      <c r="AP210" s="363" t="s">
        <v>607</v>
      </c>
      <c r="AQ210" s="363"/>
      <c r="AR210" s="363"/>
      <c r="AS210" s="363"/>
      <c r="AT210" s="363"/>
      <c r="AU210" s="363"/>
      <c r="AV210" s="363"/>
      <c r="AW210" s="363"/>
      <c r="AX210" s="363"/>
    </row>
    <row r="211" spans="1:50" ht="26.25" customHeight="1">
      <c r="A211" s="1060">
        <v>10</v>
      </c>
      <c r="B211" s="1060">
        <v>1</v>
      </c>
      <c r="C211" s="364" t="s">
        <v>762</v>
      </c>
      <c r="D211" s="350"/>
      <c r="E211" s="350"/>
      <c r="F211" s="350"/>
      <c r="G211" s="350"/>
      <c r="H211" s="350"/>
      <c r="I211" s="350"/>
      <c r="J211" s="351" t="s">
        <v>704</v>
      </c>
      <c r="K211" s="352"/>
      <c r="L211" s="352"/>
      <c r="M211" s="352"/>
      <c r="N211" s="352"/>
      <c r="O211" s="352"/>
      <c r="P211" s="365" t="s">
        <v>686</v>
      </c>
      <c r="Q211" s="353"/>
      <c r="R211" s="353"/>
      <c r="S211" s="353"/>
      <c r="T211" s="353"/>
      <c r="U211" s="353"/>
      <c r="V211" s="353"/>
      <c r="W211" s="353"/>
      <c r="X211" s="353"/>
      <c r="Y211" s="354">
        <v>0.4</v>
      </c>
      <c r="Z211" s="355"/>
      <c r="AA211" s="355"/>
      <c r="AB211" s="356"/>
      <c r="AC211" s="357" t="s">
        <v>196</v>
      </c>
      <c r="AD211" s="357"/>
      <c r="AE211" s="357"/>
      <c r="AF211" s="357"/>
      <c r="AG211" s="357"/>
      <c r="AH211" s="358" t="s">
        <v>702</v>
      </c>
      <c r="AI211" s="359"/>
      <c r="AJ211" s="359"/>
      <c r="AK211" s="359"/>
      <c r="AL211" s="360" t="s">
        <v>702</v>
      </c>
      <c r="AM211" s="361"/>
      <c r="AN211" s="361"/>
      <c r="AO211" s="362"/>
      <c r="AP211" s="363" t="s">
        <v>711</v>
      </c>
      <c r="AQ211" s="363"/>
      <c r="AR211" s="363"/>
      <c r="AS211" s="363"/>
      <c r="AT211" s="363"/>
      <c r="AU211" s="363"/>
      <c r="AV211" s="363"/>
      <c r="AW211" s="363"/>
      <c r="AX211" s="363"/>
    </row>
    <row r="212" spans="1:50" ht="26.25" hidden="1" customHeight="1">
      <c r="A212" s="1060">
        <v>11</v>
      </c>
      <c r="B212" s="106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hidden="1" customHeight="1">
      <c r="A213" s="1060">
        <v>12</v>
      </c>
      <c r="B213" s="106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hidden="1" customHeight="1">
      <c r="A214" s="1060">
        <v>13</v>
      </c>
      <c r="B214" s="106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hidden="1" customHeight="1">
      <c r="A215" s="1060">
        <v>14</v>
      </c>
      <c r="B215" s="106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hidden="1" customHeight="1">
      <c r="A216" s="1060">
        <v>15</v>
      </c>
      <c r="B216" s="106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hidden="1" customHeight="1">
      <c r="A217" s="1060">
        <v>16</v>
      </c>
      <c r="B217" s="106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hidden="1" customHeight="1">
      <c r="A218" s="1060">
        <v>17</v>
      </c>
      <c r="B218" s="106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hidden="1" customHeight="1">
      <c r="A219" s="1060">
        <v>18</v>
      </c>
      <c r="B219" s="106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hidden="1" customHeight="1">
      <c r="A220" s="1060">
        <v>19</v>
      </c>
      <c r="B220" s="106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hidden="1" customHeight="1">
      <c r="A221" s="1060">
        <v>20</v>
      </c>
      <c r="B221" s="106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hidden="1" customHeight="1">
      <c r="A222" s="1060">
        <v>21</v>
      </c>
      <c r="B222" s="106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hidden="1" customHeight="1">
      <c r="A223" s="1060">
        <v>22</v>
      </c>
      <c r="B223" s="106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hidden="1" customHeight="1">
      <c r="A224" s="1060">
        <v>23</v>
      </c>
      <c r="B224" s="106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hidden="1" customHeight="1">
      <c r="A225" s="1060">
        <v>24</v>
      </c>
      <c r="B225" s="106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hidden="1" customHeight="1">
      <c r="A226" s="1060">
        <v>25</v>
      </c>
      <c r="B226" s="106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hidden="1" customHeight="1">
      <c r="A227" s="1060">
        <v>26</v>
      </c>
      <c r="B227" s="106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hidden="1" customHeight="1">
      <c r="A228" s="1060">
        <v>27</v>
      </c>
      <c r="B228" s="106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hidden="1" customHeight="1">
      <c r="A229" s="1060">
        <v>28</v>
      </c>
      <c r="B229" s="106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hidden="1" customHeight="1">
      <c r="A230" s="1060">
        <v>29</v>
      </c>
      <c r="B230" s="106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hidden="1" customHeight="1">
      <c r="A231" s="1060">
        <v>30</v>
      </c>
      <c r="B231" s="106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7"/>
      <c r="B234" s="367"/>
      <c r="C234" s="367" t="s">
        <v>26</v>
      </c>
      <c r="D234" s="367"/>
      <c r="E234" s="367"/>
      <c r="F234" s="367"/>
      <c r="G234" s="367"/>
      <c r="H234" s="367"/>
      <c r="I234" s="367"/>
      <c r="J234" s="149" t="s">
        <v>415</v>
      </c>
      <c r="K234" s="368"/>
      <c r="L234" s="368"/>
      <c r="M234" s="368"/>
      <c r="N234" s="368"/>
      <c r="O234" s="368"/>
      <c r="P234" s="369" t="s">
        <v>27</v>
      </c>
      <c r="Q234" s="369"/>
      <c r="R234" s="369"/>
      <c r="S234" s="369"/>
      <c r="T234" s="369"/>
      <c r="U234" s="369"/>
      <c r="V234" s="369"/>
      <c r="W234" s="369"/>
      <c r="X234" s="369"/>
      <c r="Y234" s="370" t="s">
        <v>469</v>
      </c>
      <c r="Z234" s="371"/>
      <c r="AA234" s="371"/>
      <c r="AB234" s="371"/>
      <c r="AC234" s="149" t="s">
        <v>454</v>
      </c>
      <c r="AD234" s="149"/>
      <c r="AE234" s="149"/>
      <c r="AF234" s="149"/>
      <c r="AG234" s="149"/>
      <c r="AH234" s="370" t="s">
        <v>379</v>
      </c>
      <c r="AI234" s="367"/>
      <c r="AJ234" s="367"/>
      <c r="AK234" s="367"/>
      <c r="AL234" s="367" t="s">
        <v>21</v>
      </c>
      <c r="AM234" s="367"/>
      <c r="AN234" s="367"/>
      <c r="AO234" s="372"/>
      <c r="AP234" s="373" t="s">
        <v>416</v>
      </c>
      <c r="AQ234" s="373"/>
      <c r="AR234" s="373"/>
      <c r="AS234" s="373"/>
      <c r="AT234" s="373"/>
      <c r="AU234" s="373"/>
      <c r="AV234" s="373"/>
      <c r="AW234" s="373"/>
      <c r="AX234" s="373"/>
    </row>
    <row r="235" spans="1:50" ht="26.25" customHeight="1">
      <c r="A235" s="1060">
        <v>1</v>
      </c>
      <c r="B235" s="1060">
        <v>1</v>
      </c>
      <c r="C235" s="364" t="s">
        <v>687</v>
      </c>
      <c r="D235" s="350"/>
      <c r="E235" s="350"/>
      <c r="F235" s="350"/>
      <c r="G235" s="350"/>
      <c r="H235" s="350"/>
      <c r="I235" s="350"/>
      <c r="J235" s="351" t="s">
        <v>654</v>
      </c>
      <c r="K235" s="352"/>
      <c r="L235" s="352"/>
      <c r="M235" s="352"/>
      <c r="N235" s="352"/>
      <c r="O235" s="352"/>
      <c r="P235" s="365" t="s">
        <v>677</v>
      </c>
      <c r="Q235" s="353"/>
      <c r="R235" s="353"/>
      <c r="S235" s="353"/>
      <c r="T235" s="353"/>
      <c r="U235" s="353"/>
      <c r="V235" s="353"/>
      <c r="W235" s="353"/>
      <c r="X235" s="353"/>
      <c r="Y235" s="354">
        <v>2</v>
      </c>
      <c r="Z235" s="355"/>
      <c r="AA235" s="355"/>
      <c r="AB235" s="356"/>
      <c r="AC235" s="357" t="s">
        <v>196</v>
      </c>
      <c r="AD235" s="357"/>
      <c r="AE235" s="357"/>
      <c r="AF235" s="357"/>
      <c r="AG235" s="357"/>
      <c r="AH235" s="358" t="s">
        <v>654</v>
      </c>
      <c r="AI235" s="359"/>
      <c r="AJ235" s="359"/>
      <c r="AK235" s="359"/>
      <c r="AL235" s="360" t="s">
        <v>683</v>
      </c>
      <c r="AM235" s="361"/>
      <c r="AN235" s="361"/>
      <c r="AO235" s="362"/>
      <c r="AP235" s="363" t="s">
        <v>655</v>
      </c>
      <c r="AQ235" s="363"/>
      <c r="AR235" s="363"/>
      <c r="AS235" s="363"/>
      <c r="AT235" s="363"/>
      <c r="AU235" s="363"/>
      <c r="AV235" s="363"/>
      <c r="AW235" s="363"/>
      <c r="AX235" s="363"/>
    </row>
    <row r="236" spans="1:50" ht="26.25" hidden="1" customHeight="1">
      <c r="A236" s="1060">
        <v>2</v>
      </c>
      <c r="B236" s="1060">
        <v>1</v>
      </c>
      <c r="C236" s="364"/>
      <c r="D236" s="350"/>
      <c r="E236" s="350"/>
      <c r="F236" s="350"/>
      <c r="G236" s="350"/>
      <c r="H236" s="350"/>
      <c r="I236" s="350"/>
      <c r="J236" s="351"/>
      <c r="K236" s="352"/>
      <c r="L236" s="352"/>
      <c r="M236" s="352"/>
      <c r="N236" s="352"/>
      <c r="O236" s="352"/>
      <c r="P236" s="365"/>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hidden="1" customHeight="1">
      <c r="A237" s="1060">
        <v>3</v>
      </c>
      <c r="B237" s="1060">
        <v>1</v>
      </c>
      <c r="C237" s="364"/>
      <c r="D237" s="350"/>
      <c r="E237" s="350"/>
      <c r="F237" s="350"/>
      <c r="G237" s="350"/>
      <c r="H237" s="350"/>
      <c r="I237" s="350"/>
      <c r="J237" s="351"/>
      <c r="K237" s="352"/>
      <c r="L237" s="352"/>
      <c r="M237" s="352"/>
      <c r="N237" s="352"/>
      <c r="O237" s="352"/>
      <c r="P237" s="365"/>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hidden="1" customHeight="1">
      <c r="A238" s="1060">
        <v>4</v>
      </c>
      <c r="B238" s="1060">
        <v>1</v>
      </c>
      <c r="C238" s="364"/>
      <c r="D238" s="350"/>
      <c r="E238" s="350"/>
      <c r="F238" s="350"/>
      <c r="G238" s="350"/>
      <c r="H238" s="350"/>
      <c r="I238" s="350"/>
      <c r="J238" s="351"/>
      <c r="K238" s="352"/>
      <c r="L238" s="352"/>
      <c r="M238" s="352"/>
      <c r="N238" s="352"/>
      <c r="O238" s="352"/>
      <c r="P238" s="365"/>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hidden="1" customHeight="1">
      <c r="A239" s="1060">
        <v>5</v>
      </c>
      <c r="B239" s="1060">
        <v>1</v>
      </c>
      <c r="C239" s="364"/>
      <c r="D239" s="350"/>
      <c r="E239" s="350"/>
      <c r="F239" s="350"/>
      <c r="G239" s="350"/>
      <c r="H239" s="350"/>
      <c r="I239" s="350"/>
      <c r="J239" s="351"/>
      <c r="K239" s="352"/>
      <c r="L239" s="352"/>
      <c r="M239" s="352"/>
      <c r="N239" s="352"/>
      <c r="O239" s="352"/>
      <c r="P239" s="365"/>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hidden="1" customHeight="1">
      <c r="A240" s="1060">
        <v>6</v>
      </c>
      <c r="B240" s="1060">
        <v>1</v>
      </c>
      <c r="C240" s="364"/>
      <c r="D240" s="350"/>
      <c r="E240" s="350"/>
      <c r="F240" s="350"/>
      <c r="G240" s="350"/>
      <c r="H240" s="350"/>
      <c r="I240" s="350"/>
      <c r="J240" s="351"/>
      <c r="K240" s="352"/>
      <c r="L240" s="352"/>
      <c r="M240" s="352"/>
      <c r="N240" s="352"/>
      <c r="O240" s="352"/>
      <c r="P240" s="365"/>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hidden="1" customHeight="1">
      <c r="A241" s="1060">
        <v>7</v>
      </c>
      <c r="B241" s="1060">
        <v>1</v>
      </c>
      <c r="C241" s="364"/>
      <c r="D241" s="350"/>
      <c r="E241" s="350"/>
      <c r="F241" s="350"/>
      <c r="G241" s="350"/>
      <c r="H241" s="350"/>
      <c r="I241" s="350"/>
      <c r="J241" s="351"/>
      <c r="K241" s="352"/>
      <c r="L241" s="352"/>
      <c r="M241" s="352"/>
      <c r="N241" s="352"/>
      <c r="O241" s="352"/>
      <c r="P241" s="365"/>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hidden="1" customHeight="1">
      <c r="A242" s="1060">
        <v>8</v>
      </c>
      <c r="B242" s="1060">
        <v>1</v>
      </c>
      <c r="C242" s="364"/>
      <c r="D242" s="350"/>
      <c r="E242" s="350"/>
      <c r="F242" s="350"/>
      <c r="G242" s="350"/>
      <c r="H242" s="350"/>
      <c r="I242" s="350"/>
      <c r="J242" s="351"/>
      <c r="K242" s="352"/>
      <c r="L242" s="352"/>
      <c r="M242" s="352"/>
      <c r="N242" s="352"/>
      <c r="O242" s="352"/>
      <c r="P242" s="365"/>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hidden="1" customHeight="1">
      <c r="A243" s="1060">
        <v>9</v>
      </c>
      <c r="B243" s="1060">
        <v>1</v>
      </c>
      <c r="C243" s="364"/>
      <c r="D243" s="350"/>
      <c r="E243" s="350"/>
      <c r="F243" s="350"/>
      <c r="G243" s="350"/>
      <c r="H243" s="350"/>
      <c r="I243" s="350"/>
      <c r="J243" s="351"/>
      <c r="K243" s="352"/>
      <c r="L243" s="352"/>
      <c r="M243" s="352"/>
      <c r="N243" s="352"/>
      <c r="O243" s="352"/>
      <c r="P243" s="365"/>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hidden="1" customHeight="1">
      <c r="A244" s="1060">
        <v>10</v>
      </c>
      <c r="B244" s="1060">
        <v>1</v>
      </c>
      <c r="C244" s="364"/>
      <c r="D244" s="350"/>
      <c r="E244" s="350"/>
      <c r="F244" s="350"/>
      <c r="G244" s="350"/>
      <c r="H244" s="350"/>
      <c r="I244" s="350"/>
      <c r="J244" s="351"/>
      <c r="K244" s="352"/>
      <c r="L244" s="352"/>
      <c r="M244" s="352"/>
      <c r="N244" s="352"/>
      <c r="O244" s="352"/>
      <c r="P244" s="365"/>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hidden="1" customHeight="1">
      <c r="A245" s="1060">
        <v>11</v>
      </c>
      <c r="B245" s="106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hidden="1" customHeight="1">
      <c r="A246" s="1060">
        <v>12</v>
      </c>
      <c r="B246" s="106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hidden="1" customHeight="1">
      <c r="A247" s="1060">
        <v>13</v>
      </c>
      <c r="B247" s="106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hidden="1" customHeight="1">
      <c r="A248" s="1060">
        <v>14</v>
      </c>
      <c r="B248" s="106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hidden="1" customHeight="1">
      <c r="A249" s="1060">
        <v>15</v>
      </c>
      <c r="B249" s="106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hidden="1" customHeight="1">
      <c r="A250" s="1060">
        <v>16</v>
      </c>
      <c r="B250" s="106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hidden="1" customHeight="1">
      <c r="A251" s="1060">
        <v>17</v>
      </c>
      <c r="B251" s="106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hidden="1" customHeight="1">
      <c r="A252" s="1060">
        <v>18</v>
      </c>
      <c r="B252" s="106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hidden="1" customHeight="1">
      <c r="A253" s="1060">
        <v>19</v>
      </c>
      <c r="B253" s="106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hidden="1" customHeight="1">
      <c r="A254" s="1060">
        <v>20</v>
      </c>
      <c r="B254" s="106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hidden="1" customHeight="1">
      <c r="A255" s="1060">
        <v>21</v>
      </c>
      <c r="B255" s="106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hidden="1" customHeight="1">
      <c r="A256" s="1060">
        <v>22</v>
      </c>
      <c r="B256" s="106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hidden="1" customHeight="1">
      <c r="A257" s="1060">
        <v>23</v>
      </c>
      <c r="B257" s="106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hidden="1" customHeight="1">
      <c r="A258" s="1060">
        <v>24</v>
      </c>
      <c r="B258" s="106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hidden="1" customHeight="1">
      <c r="A259" s="1060">
        <v>25</v>
      </c>
      <c r="B259" s="106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hidden="1" customHeight="1">
      <c r="A260" s="1060">
        <v>26</v>
      </c>
      <c r="B260" s="106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hidden="1" customHeight="1">
      <c r="A261" s="1060">
        <v>27</v>
      </c>
      <c r="B261" s="106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hidden="1" customHeight="1">
      <c r="A262" s="1060">
        <v>28</v>
      </c>
      <c r="B262" s="106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hidden="1" customHeight="1">
      <c r="A263" s="1060">
        <v>29</v>
      </c>
      <c r="B263" s="106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hidden="1" customHeight="1">
      <c r="A264" s="1060">
        <v>30</v>
      </c>
      <c r="B264" s="106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7"/>
      <c r="B267" s="367"/>
      <c r="C267" s="367" t="s">
        <v>26</v>
      </c>
      <c r="D267" s="367"/>
      <c r="E267" s="367"/>
      <c r="F267" s="367"/>
      <c r="G267" s="367"/>
      <c r="H267" s="367"/>
      <c r="I267" s="367"/>
      <c r="J267" s="149" t="s">
        <v>415</v>
      </c>
      <c r="K267" s="368"/>
      <c r="L267" s="368"/>
      <c r="M267" s="368"/>
      <c r="N267" s="368"/>
      <c r="O267" s="368"/>
      <c r="P267" s="369" t="s">
        <v>27</v>
      </c>
      <c r="Q267" s="369"/>
      <c r="R267" s="369"/>
      <c r="S267" s="369"/>
      <c r="T267" s="369"/>
      <c r="U267" s="369"/>
      <c r="V267" s="369"/>
      <c r="W267" s="369"/>
      <c r="X267" s="369"/>
      <c r="Y267" s="370" t="s">
        <v>469</v>
      </c>
      <c r="Z267" s="371"/>
      <c r="AA267" s="371"/>
      <c r="AB267" s="371"/>
      <c r="AC267" s="149" t="s">
        <v>454</v>
      </c>
      <c r="AD267" s="149"/>
      <c r="AE267" s="149"/>
      <c r="AF267" s="149"/>
      <c r="AG267" s="149"/>
      <c r="AH267" s="370" t="s">
        <v>379</v>
      </c>
      <c r="AI267" s="367"/>
      <c r="AJ267" s="367"/>
      <c r="AK267" s="367"/>
      <c r="AL267" s="367" t="s">
        <v>21</v>
      </c>
      <c r="AM267" s="367"/>
      <c r="AN267" s="367"/>
      <c r="AO267" s="372"/>
      <c r="AP267" s="373" t="s">
        <v>416</v>
      </c>
      <c r="AQ267" s="373"/>
      <c r="AR267" s="373"/>
      <c r="AS267" s="373"/>
      <c r="AT267" s="373"/>
      <c r="AU267" s="373"/>
      <c r="AV267" s="373"/>
      <c r="AW267" s="373"/>
      <c r="AX267" s="373"/>
    </row>
    <row r="268" spans="1:50" ht="26.25" customHeight="1">
      <c r="A268" s="1060">
        <v>1</v>
      </c>
      <c r="B268" s="1060">
        <v>1</v>
      </c>
      <c r="C268" s="364" t="s">
        <v>770</v>
      </c>
      <c r="D268" s="350"/>
      <c r="E268" s="350"/>
      <c r="F268" s="350"/>
      <c r="G268" s="350"/>
      <c r="H268" s="350"/>
      <c r="I268" s="350"/>
      <c r="J268" s="351">
        <v>2010001034952</v>
      </c>
      <c r="K268" s="352"/>
      <c r="L268" s="352"/>
      <c r="M268" s="352"/>
      <c r="N268" s="352"/>
      <c r="O268" s="352"/>
      <c r="P268" s="365" t="s">
        <v>771</v>
      </c>
      <c r="Q268" s="353"/>
      <c r="R268" s="353"/>
      <c r="S268" s="353"/>
      <c r="T268" s="353"/>
      <c r="U268" s="353"/>
      <c r="V268" s="353"/>
      <c r="W268" s="353"/>
      <c r="X268" s="353"/>
      <c r="Y268" s="354">
        <v>0.1</v>
      </c>
      <c r="Z268" s="355"/>
      <c r="AA268" s="355"/>
      <c r="AB268" s="356"/>
      <c r="AC268" s="357" t="s">
        <v>492</v>
      </c>
      <c r="AD268" s="357"/>
      <c r="AE268" s="357"/>
      <c r="AF268" s="357"/>
      <c r="AG268" s="357"/>
      <c r="AH268" s="358" t="s">
        <v>654</v>
      </c>
      <c r="AI268" s="359"/>
      <c r="AJ268" s="359"/>
      <c r="AK268" s="359"/>
      <c r="AL268" s="360" t="s">
        <v>654</v>
      </c>
      <c r="AM268" s="361"/>
      <c r="AN268" s="361"/>
      <c r="AO268" s="362"/>
      <c r="AP268" s="363" t="s">
        <v>655</v>
      </c>
      <c r="AQ268" s="363"/>
      <c r="AR268" s="363"/>
      <c r="AS268" s="363"/>
      <c r="AT268" s="363"/>
      <c r="AU268" s="363"/>
      <c r="AV268" s="363"/>
      <c r="AW268" s="363"/>
      <c r="AX268" s="363"/>
    </row>
    <row r="269" spans="1:50" ht="26.25" customHeight="1">
      <c r="A269" s="1060">
        <v>2</v>
      </c>
      <c r="B269" s="1060">
        <v>1</v>
      </c>
      <c r="C269" s="364" t="s">
        <v>764</v>
      </c>
      <c r="D269" s="350"/>
      <c r="E269" s="350"/>
      <c r="F269" s="350"/>
      <c r="G269" s="350"/>
      <c r="H269" s="350"/>
      <c r="I269" s="350"/>
      <c r="J269" s="351">
        <v>7010001028000</v>
      </c>
      <c r="K269" s="352"/>
      <c r="L269" s="352"/>
      <c r="M269" s="352"/>
      <c r="N269" s="352"/>
      <c r="O269" s="352"/>
      <c r="P269" s="365" t="s">
        <v>771</v>
      </c>
      <c r="Q269" s="353"/>
      <c r="R269" s="353"/>
      <c r="S269" s="353"/>
      <c r="T269" s="353"/>
      <c r="U269" s="353"/>
      <c r="V269" s="353"/>
      <c r="W269" s="353"/>
      <c r="X269" s="353"/>
      <c r="Y269" s="354">
        <v>0</v>
      </c>
      <c r="Z269" s="355"/>
      <c r="AA269" s="355"/>
      <c r="AB269" s="356"/>
      <c r="AC269" s="357" t="s">
        <v>492</v>
      </c>
      <c r="AD269" s="357"/>
      <c r="AE269" s="357"/>
      <c r="AF269" s="357"/>
      <c r="AG269" s="357"/>
      <c r="AH269" s="358" t="s">
        <v>772</v>
      </c>
      <c r="AI269" s="359"/>
      <c r="AJ269" s="359"/>
      <c r="AK269" s="359"/>
      <c r="AL269" s="360" t="s">
        <v>702</v>
      </c>
      <c r="AM269" s="361"/>
      <c r="AN269" s="361"/>
      <c r="AO269" s="362"/>
      <c r="AP269" s="363" t="s">
        <v>607</v>
      </c>
      <c r="AQ269" s="363"/>
      <c r="AR269" s="363"/>
      <c r="AS269" s="363"/>
      <c r="AT269" s="363"/>
      <c r="AU269" s="363"/>
      <c r="AV269" s="363"/>
      <c r="AW269" s="363"/>
      <c r="AX269" s="363"/>
    </row>
    <row r="270" spans="1:50" ht="26.25" customHeight="1">
      <c r="A270" s="1060">
        <v>3</v>
      </c>
      <c r="B270" s="1060">
        <v>1</v>
      </c>
      <c r="C270" s="364" t="s">
        <v>765</v>
      </c>
      <c r="D270" s="350"/>
      <c r="E270" s="350"/>
      <c r="F270" s="350"/>
      <c r="G270" s="350"/>
      <c r="H270" s="350"/>
      <c r="I270" s="350"/>
      <c r="J270" s="351">
        <v>6011101030094</v>
      </c>
      <c r="K270" s="352"/>
      <c r="L270" s="352"/>
      <c r="M270" s="352"/>
      <c r="N270" s="352"/>
      <c r="O270" s="352"/>
      <c r="P270" s="365" t="s">
        <v>721</v>
      </c>
      <c r="Q270" s="353"/>
      <c r="R270" s="353"/>
      <c r="S270" s="353"/>
      <c r="T270" s="353"/>
      <c r="U270" s="353"/>
      <c r="V270" s="353"/>
      <c r="W270" s="353"/>
      <c r="X270" s="353"/>
      <c r="Y270" s="354">
        <v>0</v>
      </c>
      <c r="Z270" s="355"/>
      <c r="AA270" s="355"/>
      <c r="AB270" s="356"/>
      <c r="AC270" s="357" t="s">
        <v>492</v>
      </c>
      <c r="AD270" s="357"/>
      <c r="AE270" s="357"/>
      <c r="AF270" s="357"/>
      <c r="AG270" s="357"/>
      <c r="AH270" s="358" t="s">
        <v>702</v>
      </c>
      <c r="AI270" s="359"/>
      <c r="AJ270" s="359"/>
      <c r="AK270" s="359"/>
      <c r="AL270" s="360" t="s">
        <v>702</v>
      </c>
      <c r="AM270" s="361"/>
      <c r="AN270" s="361"/>
      <c r="AO270" s="362"/>
      <c r="AP270" s="363" t="s">
        <v>607</v>
      </c>
      <c r="AQ270" s="363"/>
      <c r="AR270" s="363"/>
      <c r="AS270" s="363"/>
      <c r="AT270" s="363"/>
      <c r="AU270" s="363"/>
      <c r="AV270" s="363"/>
      <c r="AW270" s="363"/>
      <c r="AX270" s="363"/>
    </row>
    <row r="271" spans="1:50" ht="26.25" customHeight="1">
      <c r="A271" s="1060">
        <v>4</v>
      </c>
      <c r="B271" s="1060">
        <v>1</v>
      </c>
      <c r="C271" s="364" t="s">
        <v>766</v>
      </c>
      <c r="D271" s="350"/>
      <c r="E271" s="350"/>
      <c r="F271" s="350"/>
      <c r="G271" s="350"/>
      <c r="H271" s="350"/>
      <c r="I271" s="350"/>
      <c r="J271" s="351">
        <v>701000101830</v>
      </c>
      <c r="K271" s="352"/>
      <c r="L271" s="352"/>
      <c r="M271" s="352"/>
      <c r="N271" s="352"/>
      <c r="O271" s="352"/>
      <c r="P271" s="365" t="s">
        <v>771</v>
      </c>
      <c r="Q271" s="353"/>
      <c r="R271" s="353"/>
      <c r="S271" s="353"/>
      <c r="T271" s="353"/>
      <c r="U271" s="353"/>
      <c r="V271" s="353"/>
      <c r="W271" s="353"/>
      <c r="X271" s="353"/>
      <c r="Y271" s="354">
        <v>0</v>
      </c>
      <c r="Z271" s="355"/>
      <c r="AA271" s="355"/>
      <c r="AB271" s="356"/>
      <c r="AC271" s="357" t="s">
        <v>492</v>
      </c>
      <c r="AD271" s="357"/>
      <c r="AE271" s="357"/>
      <c r="AF271" s="357"/>
      <c r="AG271" s="357"/>
      <c r="AH271" s="358" t="s">
        <v>702</v>
      </c>
      <c r="AI271" s="359"/>
      <c r="AJ271" s="359"/>
      <c r="AK271" s="359"/>
      <c r="AL271" s="360" t="s">
        <v>702</v>
      </c>
      <c r="AM271" s="361"/>
      <c r="AN271" s="361"/>
      <c r="AO271" s="362"/>
      <c r="AP271" s="363" t="s">
        <v>711</v>
      </c>
      <c r="AQ271" s="363"/>
      <c r="AR271" s="363"/>
      <c r="AS271" s="363"/>
      <c r="AT271" s="363"/>
      <c r="AU271" s="363"/>
      <c r="AV271" s="363"/>
      <c r="AW271" s="363"/>
      <c r="AX271" s="363"/>
    </row>
    <row r="272" spans="1:50" ht="26.25" customHeight="1">
      <c r="A272" s="1060">
        <v>5</v>
      </c>
      <c r="B272" s="1060">
        <v>1</v>
      </c>
      <c r="C272" s="364" t="s">
        <v>767</v>
      </c>
      <c r="D272" s="350"/>
      <c r="E272" s="350"/>
      <c r="F272" s="350"/>
      <c r="G272" s="350"/>
      <c r="H272" s="350"/>
      <c r="I272" s="350"/>
      <c r="J272" s="351">
        <v>5120001073334</v>
      </c>
      <c r="K272" s="352"/>
      <c r="L272" s="352"/>
      <c r="M272" s="352"/>
      <c r="N272" s="352"/>
      <c r="O272" s="352"/>
      <c r="P272" s="365" t="s">
        <v>721</v>
      </c>
      <c r="Q272" s="353"/>
      <c r="R272" s="353"/>
      <c r="S272" s="353"/>
      <c r="T272" s="353"/>
      <c r="U272" s="353"/>
      <c r="V272" s="353"/>
      <c r="W272" s="353"/>
      <c r="X272" s="353"/>
      <c r="Y272" s="354">
        <v>0</v>
      </c>
      <c r="Z272" s="355"/>
      <c r="AA272" s="355"/>
      <c r="AB272" s="356"/>
      <c r="AC272" s="357" t="s">
        <v>492</v>
      </c>
      <c r="AD272" s="357"/>
      <c r="AE272" s="357"/>
      <c r="AF272" s="357"/>
      <c r="AG272" s="357"/>
      <c r="AH272" s="358" t="s">
        <v>702</v>
      </c>
      <c r="AI272" s="359"/>
      <c r="AJ272" s="359"/>
      <c r="AK272" s="359"/>
      <c r="AL272" s="360" t="s">
        <v>702</v>
      </c>
      <c r="AM272" s="361"/>
      <c r="AN272" s="361"/>
      <c r="AO272" s="362"/>
      <c r="AP272" s="363" t="s">
        <v>711</v>
      </c>
      <c r="AQ272" s="363"/>
      <c r="AR272" s="363"/>
      <c r="AS272" s="363"/>
      <c r="AT272" s="363"/>
      <c r="AU272" s="363"/>
      <c r="AV272" s="363"/>
      <c r="AW272" s="363"/>
      <c r="AX272" s="363"/>
    </row>
    <row r="273" spans="1:50" ht="26.25" hidden="1" customHeight="1">
      <c r="A273" s="1060">
        <v>6</v>
      </c>
      <c r="B273" s="106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hidden="1" customHeight="1">
      <c r="A274" s="1060">
        <v>7</v>
      </c>
      <c r="B274" s="106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hidden="1" customHeight="1">
      <c r="A275" s="1060">
        <v>8</v>
      </c>
      <c r="B275" s="106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hidden="1" customHeight="1">
      <c r="A276" s="1060">
        <v>9</v>
      </c>
      <c r="B276" s="106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hidden="1" customHeight="1">
      <c r="A277" s="1060">
        <v>10</v>
      </c>
      <c r="B277" s="106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hidden="1" customHeight="1">
      <c r="A278" s="1060">
        <v>11</v>
      </c>
      <c r="B278" s="106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hidden="1" customHeight="1">
      <c r="A279" s="1060">
        <v>12</v>
      </c>
      <c r="B279" s="106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hidden="1" customHeight="1">
      <c r="A280" s="1060">
        <v>13</v>
      </c>
      <c r="B280" s="106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hidden="1" customHeight="1">
      <c r="A281" s="1060">
        <v>14</v>
      </c>
      <c r="B281" s="106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hidden="1" customHeight="1">
      <c r="A282" s="1060">
        <v>15</v>
      </c>
      <c r="B282" s="106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hidden="1" customHeight="1">
      <c r="A283" s="1060">
        <v>16</v>
      </c>
      <c r="B283" s="106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hidden="1" customHeight="1">
      <c r="A284" s="1060">
        <v>17</v>
      </c>
      <c r="B284" s="106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hidden="1" customHeight="1">
      <c r="A285" s="1060">
        <v>18</v>
      </c>
      <c r="B285" s="106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hidden="1" customHeight="1">
      <c r="A286" s="1060">
        <v>19</v>
      </c>
      <c r="B286" s="106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hidden="1" customHeight="1">
      <c r="A287" s="1060">
        <v>20</v>
      </c>
      <c r="B287" s="106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hidden="1" customHeight="1">
      <c r="A288" s="1060">
        <v>21</v>
      </c>
      <c r="B288" s="106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hidden="1" customHeight="1">
      <c r="A289" s="1060">
        <v>22</v>
      </c>
      <c r="B289" s="106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hidden="1" customHeight="1">
      <c r="A290" s="1060">
        <v>23</v>
      </c>
      <c r="B290" s="106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hidden="1" customHeight="1">
      <c r="A291" s="1060">
        <v>24</v>
      </c>
      <c r="B291" s="106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hidden="1" customHeight="1">
      <c r="A292" s="1060">
        <v>25</v>
      </c>
      <c r="B292" s="106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hidden="1" customHeight="1">
      <c r="A293" s="1060">
        <v>26</v>
      </c>
      <c r="B293" s="106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hidden="1" customHeight="1">
      <c r="A294" s="1060">
        <v>27</v>
      </c>
      <c r="B294" s="106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hidden="1" customHeight="1">
      <c r="A295" s="1060">
        <v>28</v>
      </c>
      <c r="B295" s="106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hidden="1" customHeight="1">
      <c r="A296" s="1060">
        <v>29</v>
      </c>
      <c r="B296" s="106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hidden="1" customHeight="1">
      <c r="A297" s="1060">
        <v>30</v>
      </c>
      <c r="B297" s="106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7"/>
      <c r="B300" s="367"/>
      <c r="C300" s="367" t="s">
        <v>26</v>
      </c>
      <c r="D300" s="367"/>
      <c r="E300" s="367"/>
      <c r="F300" s="367"/>
      <c r="G300" s="367"/>
      <c r="H300" s="367"/>
      <c r="I300" s="367"/>
      <c r="J300" s="149" t="s">
        <v>415</v>
      </c>
      <c r="K300" s="368"/>
      <c r="L300" s="368"/>
      <c r="M300" s="368"/>
      <c r="N300" s="368"/>
      <c r="O300" s="368"/>
      <c r="P300" s="369" t="s">
        <v>27</v>
      </c>
      <c r="Q300" s="369"/>
      <c r="R300" s="369"/>
      <c r="S300" s="369"/>
      <c r="T300" s="369"/>
      <c r="U300" s="369"/>
      <c r="V300" s="369"/>
      <c r="W300" s="369"/>
      <c r="X300" s="369"/>
      <c r="Y300" s="370" t="s">
        <v>469</v>
      </c>
      <c r="Z300" s="371"/>
      <c r="AA300" s="371"/>
      <c r="AB300" s="371"/>
      <c r="AC300" s="149" t="s">
        <v>454</v>
      </c>
      <c r="AD300" s="149"/>
      <c r="AE300" s="149"/>
      <c r="AF300" s="149"/>
      <c r="AG300" s="149"/>
      <c r="AH300" s="370" t="s">
        <v>379</v>
      </c>
      <c r="AI300" s="367"/>
      <c r="AJ300" s="367"/>
      <c r="AK300" s="367"/>
      <c r="AL300" s="367" t="s">
        <v>21</v>
      </c>
      <c r="AM300" s="367"/>
      <c r="AN300" s="367"/>
      <c r="AO300" s="372"/>
      <c r="AP300" s="373" t="s">
        <v>416</v>
      </c>
      <c r="AQ300" s="373"/>
      <c r="AR300" s="373"/>
      <c r="AS300" s="373"/>
      <c r="AT300" s="373"/>
      <c r="AU300" s="373"/>
      <c r="AV300" s="373"/>
      <c r="AW300" s="373"/>
      <c r="AX300" s="373"/>
    </row>
    <row r="301" spans="1:50" ht="26.25" customHeight="1">
      <c r="A301" s="1060">
        <v>1</v>
      </c>
      <c r="B301" s="1060">
        <v>1</v>
      </c>
      <c r="C301" s="364" t="s">
        <v>773</v>
      </c>
      <c r="D301" s="350"/>
      <c r="E301" s="350"/>
      <c r="F301" s="350"/>
      <c r="G301" s="350"/>
      <c r="H301" s="350"/>
      <c r="I301" s="350"/>
      <c r="J301" s="351">
        <v>4011101013737</v>
      </c>
      <c r="K301" s="352"/>
      <c r="L301" s="352"/>
      <c r="M301" s="352"/>
      <c r="N301" s="352"/>
      <c r="O301" s="352"/>
      <c r="P301" s="365" t="s">
        <v>774</v>
      </c>
      <c r="Q301" s="353"/>
      <c r="R301" s="353"/>
      <c r="S301" s="353"/>
      <c r="T301" s="353"/>
      <c r="U301" s="353"/>
      <c r="V301" s="353"/>
      <c r="W301" s="353"/>
      <c r="X301" s="353"/>
      <c r="Y301" s="354">
        <v>0.2</v>
      </c>
      <c r="Z301" s="355"/>
      <c r="AA301" s="355"/>
      <c r="AB301" s="356"/>
      <c r="AC301" s="357" t="s">
        <v>492</v>
      </c>
      <c r="AD301" s="357"/>
      <c r="AE301" s="357"/>
      <c r="AF301" s="357"/>
      <c r="AG301" s="357"/>
      <c r="AH301" s="358" t="s">
        <v>763</v>
      </c>
      <c r="AI301" s="359"/>
      <c r="AJ301" s="359"/>
      <c r="AK301" s="359"/>
      <c r="AL301" s="360" t="s">
        <v>702</v>
      </c>
      <c r="AM301" s="361"/>
      <c r="AN301" s="361"/>
      <c r="AO301" s="362"/>
      <c r="AP301" s="363" t="s">
        <v>705</v>
      </c>
      <c r="AQ301" s="363"/>
      <c r="AR301" s="363"/>
      <c r="AS301" s="363"/>
      <c r="AT301" s="363"/>
      <c r="AU301" s="363"/>
      <c r="AV301" s="363"/>
      <c r="AW301" s="363"/>
      <c r="AX301" s="363"/>
    </row>
    <row r="302" spans="1:50" ht="45" customHeight="1">
      <c r="A302" s="1060">
        <v>2</v>
      </c>
      <c r="B302" s="1060">
        <v>1</v>
      </c>
      <c r="C302" s="364" t="s">
        <v>776</v>
      </c>
      <c r="D302" s="350"/>
      <c r="E302" s="350"/>
      <c r="F302" s="350"/>
      <c r="G302" s="350"/>
      <c r="H302" s="350"/>
      <c r="I302" s="350"/>
      <c r="J302" s="351">
        <v>5013301022046</v>
      </c>
      <c r="K302" s="352"/>
      <c r="L302" s="352"/>
      <c r="M302" s="352"/>
      <c r="N302" s="352"/>
      <c r="O302" s="352"/>
      <c r="P302" s="365" t="s">
        <v>775</v>
      </c>
      <c r="Q302" s="353"/>
      <c r="R302" s="353"/>
      <c r="S302" s="353"/>
      <c r="T302" s="353"/>
      <c r="U302" s="353"/>
      <c r="V302" s="353"/>
      <c r="W302" s="353"/>
      <c r="X302" s="353"/>
      <c r="Y302" s="354">
        <v>0.1</v>
      </c>
      <c r="Z302" s="355"/>
      <c r="AA302" s="355"/>
      <c r="AB302" s="356"/>
      <c r="AC302" s="357" t="s">
        <v>492</v>
      </c>
      <c r="AD302" s="357"/>
      <c r="AE302" s="357"/>
      <c r="AF302" s="357"/>
      <c r="AG302" s="357"/>
      <c r="AH302" s="358" t="s">
        <v>702</v>
      </c>
      <c r="AI302" s="359"/>
      <c r="AJ302" s="359"/>
      <c r="AK302" s="359"/>
      <c r="AL302" s="360" t="s">
        <v>704</v>
      </c>
      <c r="AM302" s="361"/>
      <c r="AN302" s="361"/>
      <c r="AO302" s="362"/>
      <c r="AP302" s="363" t="s">
        <v>706</v>
      </c>
      <c r="AQ302" s="363"/>
      <c r="AR302" s="363"/>
      <c r="AS302" s="363"/>
      <c r="AT302" s="363"/>
      <c r="AU302" s="363"/>
      <c r="AV302" s="363"/>
      <c r="AW302" s="363"/>
      <c r="AX302" s="363"/>
    </row>
    <row r="303" spans="1:50" ht="26.25" customHeight="1">
      <c r="A303" s="1060">
        <v>3</v>
      </c>
      <c r="B303" s="1060">
        <v>1</v>
      </c>
      <c r="C303" s="364" t="s">
        <v>777</v>
      </c>
      <c r="D303" s="350"/>
      <c r="E303" s="350"/>
      <c r="F303" s="350"/>
      <c r="G303" s="350"/>
      <c r="H303" s="350"/>
      <c r="I303" s="350"/>
      <c r="J303" s="351">
        <v>8011101000657</v>
      </c>
      <c r="K303" s="352"/>
      <c r="L303" s="352"/>
      <c r="M303" s="352"/>
      <c r="N303" s="352"/>
      <c r="O303" s="352"/>
      <c r="P303" s="365" t="s">
        <v>775</v>
      </c>
      <c r="Q303" s="353"/>
      <c r="R303" s="353"/>
      <c r="S303" s="353"/>
      <c r="T303" s="353"/>
      <c r="U303" s="353"/>
      <c r="V303" s="353"/>
      <c r="W303" s="353"/>
      <c r="X303" s="353"/>
      <c r="Y303" s="354">
        <v>0.1</v>
      </c>
      <c r="Z303" s="355"/>
      <c r="AA303" s="355"/>
      <c r="AB303" s="356"/>
      <c r="AC303" s="357" t="s">
        <v>492</v>
      </c>
      <c r="AD303" s="357"/>
      <c r="AE303" s="357"/>
      <c r="AF303" s="357"/>
      <c r="AG303" s="357"/>
      <c r="AH303" s="358" t="s">
        <v>702</v>
      </c>
      <c r="AI303" s="359"/>
      <c r="AJ303" s="359"/>
      <c r="AK303" s="359"/>
      <c r="AL303" s="360" t="s">
        <v>702</v>
      </c>
      <c r="AM303" s="361"/>
      <c r="AN303" s="361"/>
      <c r="AO303" s="362"/>
      <c r="AP303" s="363" t="s">
        <v>706</v>
      </c>
      <c r="AQ303" s="363"/>
      <c r="AR303" s="363"/>
      <c r="AS303" s="363"/>
      <c r="AT303" s="363"/>
      <c r="AU303" s="363"/>
      <c r="AV303" s="363"/>
      <c r="AW303" s="363"/>
      <c r="AX303" s="363"/>
    </row>
    <row r="304" spans="1:50" ht="26.25" customHeight="1">
      <c r="A304" s="1060">
        <v>4</v>
      </c>
      <c r="B304" s="1060">
        <v>1</v>
      </c>
      <c r="C304" s="364" t="s">
        <v>778</v>
      </c>
      <c r="D304" s="350"/>
      <c r="E304" s="350"/>
      <c r="F304" s="350"/>
      <c r="G304" s="350"/>
      <c r="H304" s="350"/>
      <c r="I304" s="350"/>
      <c r="J304" s="351">
        <v>4011005000534</v>
      </c>
      <c r="K304" s="352"/>
      <c r="L304" s="352"/>
      <c r="M304" s="352"/>
      <c r="N304" s="352"/>
      <c r="O304" s="352"/>
      <c r="P304" s="365" t="s">
        <v>775</v>
      </c>
      <c r="Q304" s="353"/>
      <c r="R304" s="353"/>
      <c r="S304" s="353"/>
      <c r="T304" s="353"/>
      <c r="U304" s="353"/>
      <c r="V304" s="353"/>
      <c r="W304" s="353"/>
      <c r="X304" s="353"/>
      <c r="Y304" s="354">
        <v>0.1</v>
      </c>
      <c r="Z304" s="355"/>
      <c r="AA304" s="355"/>
      <c r="AB304" s="356"/>
      <c r="AC304" s="357" t="s">
        <v>492</v>
      </c>
      <c r="AD304" s="357"/>
      <c r="AE304" s="357"/>
      <c r="AF304" s="357"/>
      <c r="AG304" s="357"/>
      <c r="AH304" s="358" t="s">
        <v>702</v>
      </c>
      <c r="AI304" s="359"/>
      <c r="AJ304" s="359"/>
      <c r="AK304" s="359"/>
      <c r="AL304" s="360" t="s">
        <v>763</v>
      </c>
      <c r="AM304" s="361"/>
      <c r="AN304" s="361"/>
      <c r="AO304" s="362"/>
      <c r="AP304" s="363" t="s">
        <v>768</v>
      </c>
      <c r="AQ304" s="363"/>
      <c r="AR304" s="363"/>
      <c r="AS304" s="363"/>
      <c r="AT304" s="363"/>
      <c r="AU304" s="363"/>
      <c r="AV304" s="363"/>
      <c r="AW304" s="363"/>
      <c r="AX304" s="363"/>
    </row>
    <row r="305" spans="1:50" ht="26.25" customHeight="1">
      <c r="A305" s="1060">
        <v>5</v>
      </c>
      <c r="B305" s="1060">
        <v>1</v>
      </c>
      <c r="C305" s="364" t="s">
        <v>779</v>
      </c>
      <c r="D305" s="350"/>
      <c r="E305" s="350"/>
      <c r="F305" s="350"/>
      <c r="G305" s="350"/>
      <c r="H305" s="350"/>
      <c r="I305" s="350"/>
      <c r="J305" s="351">
        <v>3010001045354</v>
      </c>
      <c r="K305" s="352"/>
      <c r="L305" s="352"/>
      <c r="M305" s="352"/>
      <c r="N305" s="352"/>
      <c r="O305" s="352"/>
      <c r="P305" s="365" t="s">
        <v>775</v>
      </c>
      <c r="Q305" s="353"/>
      <c r="R305" s="353"/>
      <c r="S305" s="353"/>
      <c r="T305" s="353"/>
      <c r="U305" s="353"/>
      <c r="V305" s="353"/>
      <c r="W305" s="353"/>
      <c r="X305" s="353"/>
      <c r="Y305" s="354">
        <v>0.1</v>
      </c>
      <c r="Z305" s="355"/>
      <c r="AA305" s="355"/>
      <c r="AB305" s="356"/>
      <c r="AC305" s="357" t="s">
        <v>492</v>
      </c>
      <c r="AD305" s="357"/>
      <c r="AE305" s="357"/>
      <c r="AF305" s="357"/>
      <c r="AG305" s="357"/>
      <c r="AH305" s="358" t="s">
        <v>769</v>
      </c>
      <c r="AI305" s="359"/>
      <c r="AJ305" s="359"/>
      <c r="AK305" s="359"/>
      <c r="AL305" s="360" t="s">
        <v>702</v>
      </c>
      <c r="AM305" s="361"/>
      <c r="AN305" s="361"/>
      <c r="AO305" s="362"/>
      <c r="AP305" s="363" t="s">
        <v>706</v>
      </c>
      <c r="AQ305" s="363"/>
      <c r="AR305" s="363"/>
      <c r="AS305" s="363"/>
      <c r="AT305" s="363"/>
      <c r="AU305" s="363"/>
      <c r="AV305" s="363"/>
      <c r="AW305" s="363"/>
      <c r="AX305" s="363"/>
    </row>
    <row r="306" spans="1:50" ht="26.25" customHeight="1">
      <c r="A306" s="1060">
        <v>6</v>
      </c>
      <c r="B306" s="1060">
        <v>1</v>
      </c>
      <c r="C306" s="364" t="s">
        <v>780</v>
      </c>
      <c r="D306" s="350"/>
      <c r="E306" s="350"/>
      <c r="F306" s="350"/>
      <c r="G306" s="350"/>
      <c r="H306" s="350"/>
      <c r="I306" s="350"/>
      <c r="J306" s="351">
        <v>5011501013897</v>
      </c>
      <c r="K306" s="352"/>
      <c r="L306" s="352"/>
      <c r="M306" s="352"/>
      <c r="N306" s="352"/>
      <c r="O306" s="352"/>
      <c r="P306" s="365" t="s">
        <v>781</v>
      </c>
      <c r="Q306" s="353"/>
      <c r="R306" s="353"/>
      <c r="S306" s="353"/>
      <c r="T306" s="353"/>
      <c r="U306" s="353"/>
      <c r="V306" s="353"/>
      <c r="W306" s="353"/>
      <c r="X306" s="353"/>
      <c r="Y306" s="354">
        <v>0.1</v>
      </c>
      <c r="Z306" s="355"/>
      <c r="AA306" s="355"/>
      <c r="AB306" s="356"/>
      <c r="AC306" s="357" t="s">
        <v>492</v>
      </c>
      <c r="AD306" s="357"/>
      <c r="AE306" s="357"/>
      <c r="AF306" s="357"/>
      <c r="AG306" s="357"/>
      <c r="AH306" s="358" t="s">
        <v>702</v>
      </c>
      <c r="AI306" s="359"/>
      <c r="AJ306" s="359"/>
      <c r="AK306" s="359"/>
      <c r="AL306" s="360" t="s">
        <v>763</v>
      </c>
      <c r="AM306" s="361"/>
      <c r="AN306" s="361"/>
      <c r="AO306" s="362"/>
      <c r="AP306" s="363" t="s">
        <v>705</v>
      </c>
      <c r="AQ306" s="363"/>
      <c r="AR306" s="363"/>
      <c r="AS306" s="363"/>
      <c r="AT306" s="363"/>
      <c r="AU306" s="363"/>
      <c r="AV306" s="363"/>
      <c r="AW306" s="363"/>
      <c r="AX306" s="363"/>
    </row>
    <row r="307" spans="1:50" ht="26.25" customHeight="1">
      <c r="A307" s="1060">
        <v>7</v>
      </c>
      <c r="B307" s="1060">
        <v>1</v>
      </c>
      <c r="C307" s="364" t="s">
        <v>782</v>
      </c>
      <c r="D307" s="350"/>
      <c r="E307" s="350"/>
      <c r="F307" s="350"/>
      <c r="G307" s="350"/>
      <c r="H307" s="350"/>
      <c r="I307" s="350"/>
      <c r="J307" s="351">
        <v>9011001037410</v>
      </c>
      <c r="K307" s="352"/>
      <c r="L307" s="352"/>
      <c r="M307" s="352"/>
      <c r="N307" s="352"/>
      <c r="O307" s="352"/>
      <c r="P307" s="365" t="s">
        <v>775</v>
      </c>
      <c r="Q307" s="353"/>
      <c r="R307" s="353"/>
      <c r="S307" s="353"/>
      <c r="T307" s="353"/>
      <c r="U307" s="353"/>
      <c r="V307" s="353"/>
      <c r="W307" s="353"/>
      <c r="X307" s="353"/>
      <c r="Y307" s="354">
        <v>0</v>
      </c>
      <c r="Z307" s="355"/>
      <c r="AA307" s="355"/>
      <c r="AB307" s="356"/>
      <c r="AC307" s="357" t="s">
        <v>492</v>
      </c>
      <c r="AD307" s="357"/>
      <c r="AE307" s="357"/>
      <c r="AF307" s="357"/>
      <c r="AG307" s="357"/>
      <c r="AH307" s="358" t="s">
        <v>702</v>
      </c>
      <c r="AI307" s="359"/>
      <c r="AJ307" s="359"/>
      <c r="AK307" s="359"/>
      <c r="AL307" s="360" t="s">
        <v>702</v>
      </c>
      <c r="AM307" s="361"/>
      <c r="AN307" s="361"/>
      <c r="AO307" s="362"/>
      <c r="AP307" s="363" t="s">
        <v>706</v>
      </c>
      <c r="AQ307" s="363"/>
      <c r="AR307" s="363"/>
      <c r="AS307" s="363"/>
      <c r="AT307" s="363"/>
      <c r="AU307" s="363"/>
      <c r="AV307" s="363"/>
      <c r="AW307" s="363"/>
      <c r="AX307" s="363"/>
    </row>
    <row r="308" spans="1:50" ht="26.25" customHeight="1">
      <c r="A308" s="1060">
        <v>8</v>
      </c>
      <c r="B308" s="1060">
        <v>1</v>
      </c>
      <c r="C308" s="364" t="s">
        <v>783</v>
      </c>
      <c r="D308" s="350"/>
      <c r="E308" s="350"/>
      <c r="F308" s="350"/>
      <c r="G308" s="350"/>
      <c r="H308" s="350"/>
      <c r="I308" s="350"/>
      <c r="J308" s="351">
        <v>8130002022311</v>
      </c>
      <c r="K308" s="352"/>
      <c r="L308" s="352"/>
      <c r="M308" s="352"/>
      <c r="N308" s="352"/>
      <c r="O308" s="352"/>
      <c r="P308" s="365" t="s">
        <v>775</v>
      </c>
      <c r="Q308" s="353"/>
      <c r="R308" s="353"/>
      <c r="S308" s="353"/>
      <c r="T308" s="353"/>
      <c r="U308" s="353"/>
      <c r="V308" s="353"/>
      <c r="W308" s="353"/>
      <c r="X308" s="353"/>
      <c r="Y308" s="354">
        <v>0</v>
      </c>
      <c r="Z308" s="355"/>
      <c r="AA308" s="355"/>
      <c r="AB308" s="356"/>
      <c r="AC308" s="357" t="s">
        <v>492</v>
      </c>
      <c r="AD308" s="357"/>
      <c r="AE308" s="357"/>
      <c r="AF308" s="357"/>
      <c r="AG308" s="357"/>
      <c r="AH308" s="358" t="s">
        <v>702</v>
      </c>
      <c r="AI308" s="359"/>
      <c r="AJ308" s="359"/>
      <c r="AK308" s="359"/>
      <c r="AL308" s="360" t="s">
        <v>704</v>
      </c>
      <c r="AM308" s="361"/>
      <c r="AN308" s="361"/>
      <c r="AO308" s="362"/>
      <c r="AP308" s="363" t="s">
        <v>705</v>
      </c>
      <c r="AQ308" s="363"/>
      <c r="AR308" s="363"/>
      <c r="AS308" s="363"/>
      <c r="AT308" s="363"/>
      <c r="AU308" s="363"/>
      <c r="AV308" s="363"/>
      <c r="AW308" s="363"/>
      <c r="AX308" s="363"/>
    </row>
    <row r="309" spans="1:50" ht="26.25" hidden="1" customHeight="1">
      <c r="A309" s="1060">
        <v>9</v>
      </c>
      <c r="B309" s="106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hidden="1" customHeight="1">
      <c r="A310" s="1060">
        <v>10</v>
      </c>
      <c r="B310" s="106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hidden="1" customHeight="1">
      <c r="A311" s="1060">
        <v>11</v>
      </c>
      <c r="B311" s="106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hidden="1" customHeight="1">
      <c r="A312" s="1060">
        <v>12</v>
      </c>
      <c r="B312" s="106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hidden="1" customHeight="1">
      <c r="A313" s="1060">
        <v>13</v>
      </c>
      <c r="B313" s="106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hidden="1" customHeight="1">
      <c r="A314" s="1060">
        <v>14</v>
      </c>
      <c r="B314" s="106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hidden="1" customHeight="1">
      <c r="A315" s="1060">
        <v>15</v>
      </c>
      <c r="B315" s="106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hidden="1" customHeight="1">
      <c r="A316" s="1060">
        <v>16</v>
      </c>
      <c r="B316" s="106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hidden="1" customHeight="1">
      <c r="A317" s="1060">
        <v>17</v>
      </c>
      <c r="B317" s="106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hidden="1" customHeight="1">
      <c r="A318" s="1060">
        <v>18</v>
      </c>
      <c r="B318" s="106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hidden="1" customHeight="1">
      <c r="A319" s="1060">
        <v>19</v>
      </c>
      <c r="B319" s="106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hidden="1" customHeight="1">
      <c r="A320" s="1060">
        <v>20</v>
      </c>
      <c r="B320" s="106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hidden="1" customHeight="1">
      <c r="A321" s="1060">
        <v>21</v>
      </c>
      <c r="B321" s="106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hidden="1" customHeight="1">
      <c r="A322" s="1060">
        <v>22</v>
      </c>
      <c r="B322" s="106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hidden="1" customHeight="1">
      <c r="A323" s="1060">
        <v>23</v>
      </c>
      <c r="B323" s="106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hidden="1" customHeight="1">
      <c r="A324" s="1060">
        <v>24</v>
      </c>
      <c r="B324" s="106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hidden="1" customHeight="1">
      <c r="A325" s="1060">
        <v>25</v>
      </c>
      <c r="B325" s="106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hidden="1" customHeight="1">
      <c r="A326" s="1060">
        <v>26</v>
      </c>
      <c r="B326" s="106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hidden="1" customHeight="1">
      <c r="A327" s="1060">
        <v>27</v>
      </c>
      <c r="B327" s="106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hidden="1" customHeight="1">
      <c r="A328" s="1060">
        <v>28</v>
      </c>
      <c r="B328" s="106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hidden="1" customHeight="1">
      <c r="A329" s="1060">
        <v>29</v>
      </c>
      <c r="B329" s="106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hidden="1" customHeight="1">
      <c r="A330" s="1060">
        <v>30</v>
      </c>
      <c r="B330" s="106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7"/>
      <c r="B333" s="367"/>
      <c r="C333" s="367" t="s">
        <v>26</v>
      </c>
      <c r="D333" s="367"/>
      <c r="E333" s="367"/>
      <c r="F333" s="367"/>
      <c r="G333" s="367"/>
      <c r="H333" s="367"/>
      <c r="I333" s="367"/>
      <c r="J333" s="149" t="s">
        <v>415</v>
      </c>
      <c r="K333" s="368"/>
      <c r="L333" s="368"/>
      <c r="M333" s="368"/>
      <c r="N333" s="368"/>
      <c r="O333" s="368"/>
      <c r="P333" s="369" t="s">
        <v>27</v>
      </c>
      <c r="Q333" s="369"/>
      <c r="R333" s="369"/>
      <c r="S333" s="369"/>
      <c r="T333" s="369"/>
      <c r="U333" s="369"/>
      <c r="V333" s="369"/>
      <c r="W333" s="369"/>
      <c r="X333" s="369"/>
      <c r="Y333" s="370" t="s">
        <v>469</v>
      </c>
      <c r="Z333" s="371"/>
      <c r="AA333" s="371"/>
      <c r="AB333" s="371"/>
      <c r="AC333" s="149" t="s">
        <v>454</v>
      </c>
      <c r="AD333" s="149"/>
      <c r="AE333" s="149"/>
      <c r="AF333" s="149"/>
      <c r="AG333" s="149"/>
      <c r="AH333" s="370" t="s">
        <v>379</v>
      </c>
      <c r="AI333" s="367"/>
      <c r="AJ333" s="367"/>
      <c r="AK333" s="367"/>
      <c r="AL333" s="367" t="s">
        <v>21</v>
      </c>
      <c r="AM333" s="367"/>
      <c r="AN333" s="367"/>
      <c r="AO333" s="372"/>
      <c r="AP333" s="373" t="s">
        <v>416</v>
      </c>
      <c r="AQ333" s="373"/>
      <c r="AR333" s="373"/>
      <c r="AS333" s="373"/>
      <c r="AT333" s="373"/>
      <c r="AU333" s="373"/>
      <c r="AV333" s="373"/>
      <c r="AW333" s="373"/>
      <c r="AX333" s="373"/>
    </row>
    <row r="334" spans="1:50" ht="26.25" customHeight="1">
      <c r="A334" s="1060">
        <v>1</v>
      </c>
      <c r="B334" s="1060">
        <v>1</v>
      </c>
      <c r="C334" s="364" t="s">
        <v>784</v>
      </c>
      <c r="D334" s="350"/>
      <c r="E334" s="350"/>
      <c r="F334" s="350"/>
      <c r="G334" s="350"/>
      <c r="H334" s="350"/>
      <c r="I334" s="350"/>
      <c r="J334" s="351">
        <v>4011701000317</v>
      </c>
      <c r="K334" s="352"/>
      <c r="L334" s="352"/>
      <c r="M334" s="352"/>
      <c r="N334" s="352"/>
      <c r="O334" s="352"/>
      <c r="P334" s="365" t="s">
        <v>785</v>
      </c>
      <c r="Q334" s="353"/>
      <c r="R334" s="353"/>
      <c r="S334" s="353"/>
      <c r="T334" s="353"/>
      <c r="U334" s="353"/>
      <c r="V334" s="353"/>
      <c r="W334" s="353"/>
      <c r="X334" s="353"/>
      <c r="Y334" s="354">
        <v>0.2</v>
      </c>
      <c r="Z334" s="355"/>
      <c r="AA334" s="355"/>
      <c r="AB334" s="356"/>
      <c r="AC334" s="357" t="s">
        <v>491</v>
      </c>
      <c r="AD334" s="357"/>
      <c r="AE334" s="357"/>
      <c r="AF334" s="357"/>
      <c r="AG334" s="357"/>
      <c r="AH334" s="358" t="s">
        <v>702</v>
      </c>
      <c r="AI334" s="359"/>
      <c r="AJ334" s="359"/>
      <c r="AK334" s="359"/>
      <c r="AL334" s="360" t="s">
        <v>704</v>
      </c>
      <c r="AM334" s="361"/>
      <c r="AN334" s="361"/>
      <c r="AO334" s="362"/>
      <c r="AP334" s="363" t="s">
        <v>768</v>
      </c>
      <c r="AQ334" s="363"/>
      <c r="AR334" s="363"/>
      <c r="AS334" s="363"/>
      <c r="AT334" s="363"/>
      <c r="AU334" s="363"/>
      <c r="AV334" s="363"/>
      <c r="AW334" s="363"/>
      <c r="AX334" s="363"/>
    </row>
    <row r="335" spans="1:50" ht="26.25" customHeight="1">
      <c r="A335" s="1060">
        <v>2</v>
      </c>
      <c r="B335" s="1060">
        <v>1</v>
      </c>
      <c r="C335" s="364" t="s">
        <v>786</v>
      </c>
      <c r="D335" s="350"/>
      <c r="E335" s="350"/>
      <c r="F335" s="350"/>
      <c r="G335" s="350"/>
      <c r="H335" s="350"/>
      <c r="I335" s="350"/>
      <c r="J335" s="351">
        <v>2010601038948</v>
      </c>
      <c r="K335" s="352"/>
      <c r="L335" s="352"/>
      <c r="M335" s="352"/>
      <c r="N335" s="352"/>
      <c r="O335" s="352"/>
      <c r="P335" s="365" t="s">
        <v>787</v>
      </c>
      <c r="Q335" s="353"/>
      <c r="R335" s="353"/>
      <c r="S335" s="353"/>
      <c r="T335" s="353"/>
      <c r="U335" s="353"/>
      <c r="V335" s="353"/>
      <c r="W335" s="353"/>
      <c r="X335" s="353"/>
      <c r="Y335" s="354">
        <v>0.1</v>
      </c>
      <c r="Z335" s="355"/>
      <c r="AA335" s="355"/>
      <c r="AB335" s="356"/>
      <c r="AC335" s="357" t="s">
        <v>491</v>
      </c>
      <c r="AD335" s="357"/>
      <c r="AE335" s="357"/>
      <c r="AF335" s="357"/>
      <c r="AG335" s="357"/>
      <c r="AH335" s="358" t="s">
        <v>702</v>
      </c>
      <c r="AI335" s="359"/>
      <c r="AJ335" s="359"/>
      <c r="AK335" s="359"/>
      <c r="AL335" s="360" t="s">
        <v>704</v>
      </c>
      <c r="AM335" s="361"/>
      <c r="AN335" s="361"/>
      <c r="AO335" s="362"/>
      <c r="AP335" s="363" t="s">
        <v>705</v>
      </c>
      <c r="AQ335" s="363"/>
      <c r="AR335" s="363"/>
      <c r="AS335" s="363"/>
      <c r="AT335" s="363"/>
      <c r="AU335" s="363"/>
      <c r="AV335" s="363"/>
      <c r="AW335" s="363"/>
      <c r="AX335" s="363"/>
    </row>
    <row r="336" spans="1:50" ht="26.25" customHeight="1">
      <c r="A336" s="1060">
        <v>3</v>
      </c>
      <c r="B336" s="1060">
        <v>1</v>
      </c>
      <c r="C336" s="364" t="s">
        <v>788</v>
      </c>
      <c r="D336" s="350"/>
      <c r="E336" s="350"/>
      <c r="F336" s="350"/>
      <c r="G336" s="350"/>
      <c r="H336" s="350"/>
      <c r="I336" s="350"/>
      <c r="J336" s="351">
        <v>1010001141543</v>
      </c>
      <c r="K336" s="352"/>
      <c r="L336" s="352"/>
      <c r="M336" s="352"/>
      <c r="N336" s="352"/>
      <c r="O336" s="352"/>
      <c r="P336" s="365" t="s">
        <v>789</v>
      </c>
      <c r="Q336" s="353"/>
      <c r="R336" s="353"/>
      <c r="S336" s="353"/>
      <c r="T336" s="353"/>
      <c r="U336" s="353"/>
      <c r="V336" s="353"/>
      <c r="W336" s="353"/>
      <c r="X336" s="353"/>
      <c r="Y336" s="354">
        <v>0.1</v>
      </c>
      <c r="Z336" s="355"/>
      <c r="AA336" s="355"/>
      <c r="AB336" s="356"/>
      <c r="AC336" s="357" t="s">
        <v>491</v>
      </c>
      <c r="AD336" s="357"/>
      <c r="AE336" s="357"/>
      <c r="AF336" s="357"/>
      <c r="AG336" s="357"/>
      <c r="AH336" s="358" t="s">
        <v>702</v>
      </c>
      <c r="AI336" s="359"/>
      <c r="AJ336" s="359"/>
      <c r="AK336" s="359"/>
      <c r="AL336" s="360" t="s">
        <v>763</v>
      </c>
      <c r="AM336" s="361"/>
      <c r="AN336" s="361"/>
      <c r="AO336" s="362"/>
      <c r="AP336" s="363" t="s">
        <v>706</v>
      </c>
      <c r="AQ336" s="363"/>
      <c r="AR336" s="363"/>
      <c r="AS336" s="363"/>
      <c r="AT336" s="363"/>
      <c r="AU336" s="363"/>
      <c r="AV336" s="363"/>
      <c r="AW336" s="363"/>
      <c r="AX336" s="363"/>
    </row>
    <row r="337" spans="1:50" ht="26.25" customHeight="1">
      <c r="A337" s="1060">
        <v>4</v>
      </c>
      <c r="B337" s="1060">
        <v>1</v>
      </c>
      <c r="C337" s="364" t="s">
        <v>790</v>
      </c>
      <c r="D337" s="350"/>
      <c r="E337" s="350"/>
      <c r="F337" s="350"/>
      <c r="G337" s="350"/>
      <c r="H337" s="350"/>
      <c r="I337" s="350"/>
      <c r="J337" s="351">
        <v>8010001008711</v>
      </c>
      <c r="K337" s="352"/>
      <c r="L337" s="352"/>
      <c r="M337" s="352"/>
      <c r="N337" s="352"/>
      <c r="O337" s="352"/>
      <c r="P337" s="365" t="s">
        <v>791</v>
      </c>
      <c r="Q337" s="353"/>
      <c r="R337" s="353"/>
      <c r="S337" s="353"/>
      <c r="T337" s="353"/>
      <c r="U337" s="353"/>
      <c r="V337" s="353"/>
      <c r="W337" s="353"/>
      <c r="X337" s="353"/>
      <c r="Y337" s="354">
        <v>0</v>
      </c>
      <c r="Z337" s="355"/>
      <c r="AA337" s="355"/>
      <c r="AB337" s="356"/>
      <c r="AC337" s="357" t="s">
        <v>492</v>
      </c>
      <c r="AD337" s="357"/>
      <c r="AE337" s="357"/>
      <c r="AF337" s="357"/>
      <c r="AG337" s="357"/>
      <c r="AH337" s="358" t="s">
        <v>702</v>
      </c>
      <c r="AI337" s="359"/>
      <c r="AJ337" s="359"/>
      <c r="AK337" s="359"/>
      <c r="AL337" s="360" t="s">
        <v>702</v>
      </c>
      <c r="AM337" s="361"/>
      <c r="AN337" s="361"/>
      <c r="AO337" s="362"/>
      <c r="AP337" s="363" t="s">
        <v>705</v>
      </c>
      <c r="AQ337" s="363"/>
      <c r="AR337" s="363"/>
      <c r="AS337" s="363"/>
      <c r="AT337" s="363"/>
      <c r="AU337" s="363"/>
      <c r="AV337" s="363"/>
      <c r="AW337" s="363"/>
      <c r="AX337" s="363"/>
    </row>
    <row r="338" spans="1:50" ht="26.25" customHeight="1">
      <c r="A338" s="1060">
        <v>5</v>
      </c>
      <c r="B338" s="1060">
        <v>1</v>
      </c>
      <c r="C338" s="364" t="s">
        <v>792</v>
      </c>
      <c r="D338" s="350"/>
      <c r="E338" s="350"/>
      <c r="F338" s="350"/>
      <c r="G338" s="350"/>
      <c r="H338" s="350"/>
      <c r="I338" s="350"/>
      <c r="J338" s="351">
        <v>9011101033243</v>
      </c>
      <c r="K338" s="352"/>
      <c r="L338" s="352"/>
      <c r="M338" s="352"/>
      <c r="N338" s="352"/>
      <c r="O338" s="352"/>
      <c r="P338" s="365" t="s">
        <v>789</v>
      </c>
      <c r="Q338" s="353"/>
      <c r="R338" s="353"/>
      <c r="S338" s="353"/>
      <c r="T338" s="353"/>
      <c r="U338" s="353"/>
      <c r="V338" s="353"/>
      <c r="W338" s="353"/>
      <c r="X338" s="353"/>
      <c r="Y338" s="354">
        <v>0</v>
      </c>
      <c r="Z338" s="355"/>
      <c r="AA338" s="355"/>
      <c r="AB338" s="356"/>
      <c r="AC338" s="357" t="s">
        <v>492</v>
      </c>
      <c r="AD338" s="357"/>
      <c r="AE338" s="357"/>
      <c r="AF338" s="357"/>
      <c r="AG338" s="357"/>
      <c r="AH338" s="358" t="s">
        <v>702</v>
      </c>
      <c r="AI338" s="359"/>
      <c r="AJ338" s="359"/>
      <c r="AK338" s="359"/>
      <c r="AL338" s="360" t="s">
        <v>702</v>
      </c>
      <c r="AM338" s="361"/>
      <c r="AN338" s="361"/>
      <c r="AO338" s="362"/>
      <c r="AP338" s="363" t="s">
        <v>706</v>
      </c>
      <c r="AQ338" s="363"/>
      <c r="AR338" s="363"/>
      <c r="AS338" s="363"/>
      <c r="AT338" s="363"/>
      <c r="AU338" s="363"/>
      <c r="AV338" s="363"/>
      <c r="AW338" s="363"/>
      <c r="AX338" s="363"/>
    </row>
    <row r="339" spans="1:50" ht="26.25" hidden="1" customHeight="1">
      <c r="A339" s="1060">
        <v>6</v>
      </c>
      <c r="B339" s="106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hidden="1" customHeight="1">
      <c r="A340" s="1060">
        <v>7</v>
      </c>
      <c r="B340" s="106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hidden="1" customHeight="1">
      <c r="A341" s="1060">
        <v>8</v>
      </c>
      <c r="B341" s="106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hidden="1" customHeight="1">
      <c r="A342" s="1060">
        <v>9</v>
      </c>
      <c r="B342" s="106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hidden="1" customHeight="1">
      <c r="A343" s="1060">
        <v>10</v>
      </c>
      <c r="B343" s="106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hidden="1" customHeight="1">
      <c r="A344" s="1060">
        <v>11</v>
      </c>
      <c r="B344" s="106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hidden="1" customHeight="1">
      <c r="A345" s="1060">
        <v>12</v>
      </c>
      <c r="B345" s="106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hidden="1" customHeight="1">
      <c r="A346" s="1060">
        <v>13</v>
      </c>
      <c r="B346" s="106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hidden="1" customHeight="1">
      <c r="A347" s="1060">
        <v>14</v>
      </c>
      <c r="B347" s="106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hidden="1" customHeight="1">
      <c r="A348" s="1060">
        <v>15</v>
      </c>
      <c r="B348" s="106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hidden="1" customHeight="1">
      <c r="A349" s="1060">
        <v>16</v>
      </c>
      <c r="B349" s="106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hidden="1" customHeight="1">
      <c r="A350" s="1060">
        <v>17</v>
      </c>
      <c r="B350" s="106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hidden="1" customHeight="1">
      <c r="A351" s="1060">
        <v>18</v>
      </c>
      <c r="B351" s="106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hidden="1" customHeight="1">
      <c r="A352" s="1060">
        <v>19</v>
      </c>
      <c r="B352" s="106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hidden="1" customHeight="1">
      <c r="A353" s="1060">
        <v>20</v>
      </c>
      <c r="B353" s="106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hidden="1" customHeight="1">
      <c r="A354" s="1060">
        <v>21</v>
      </c>
      <c r="B354" s="106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hidden="1" customHeight="1">
      <c r="A355" s="1060">
        <v>22</v>
      </c>
      <c r="B355" s="106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hidden="1" customHeight="1">
      <c r="A356" s="1060">
        <v>23</v>
      </c>
      <c r="B356" s="106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hidden="1" customHeight="1">
      <c r="A357" s="1060">
        <v>24</v>
      </c>
      <c r="B357" s="106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hidden="1" customHeight="1">
      <c r="A358" s="1060">
        <v>25</v>
      </c>
      <c r="B358" s="106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hidden="1" customHeight="1">
      <c r="A359" s="1060">
        <v>26</v>
      </c>
      <c r="B359" s="106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hidden="1" customHeight="1">
      <c r="A360" s="1060">
        <v>27</v>
      </c>
      <c r="B360" s="106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hidden="1" customHeight="1">
      <c r="A361" s="1060">
        <v>28</v>
      </c>
      <c r="B361" s="106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hidden="1" customHeight="1">
      <c r="A362" s="1060">
        <v>29</v>
      </c>
      <c r="B362" s="106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hidden="1" customHeight="1">
      <c r="A363" s="1060">
        <v>30</v>
      </c>
      <c r="B363" s="106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7"/>
      <c r="B366" s="367"/>
      <c r="C366" s="367" t="s">
        <v>26</v>
      </c>
      <c r="D366" s="367"/>
      <c r="E366" s="367"/>
      <c r="F366" s="367"/>
      <c r="G366" s="367"/>
      <c r="H366" s="367"/>
      <c r="I366" s="367"/>
      <c r="J366" s="149" t="s">
        <v>415</v>
      </c>
      <c r="K366" s="368"/>
      <c r="L366" s="368"/>
      <c r="M366" s="368"/>
      <c r="N366" s="368"/>
      <c r="O366" s="368"/>
      <c r="P366" s="369" t="s">
        <v>27</v>
      </c>
      <c r="Q366" s="369"/>
      <c r="R366" s="369"/>
      <c r="S366" s="369"/>
      <c r="T366" s="369"/>
      <c r="U366" s="369"/>
      <c r="V366" s="369"/>
      <c r="W366" s="369"/>
      <c r="X366" s="369"/>
      <c r="Y366" s="370" t="s">
        <v>469</v>
      </c>
      <c r="Z366" s="371"/>
      <c r="AA366" s="371"/>
      <c r="AB366" s="371"/>
      <c r="AC366" s="149" t="s">
        <v>454</v>
      </c>
      <c r="AD366" s="149"/>
      <c r="AE366" s="149"/>
      <c r="AF366" s="149"/>
      <c r="AG366" s="149"/>
      <c r="AH366" s="370" t="s">
        <v>379</v>
      </c>
      <c r="AI366" s="367"/>
      <c r="AJ366" s="367"/>
      <c r="AK366" s="367"/>
      <c r="AL366" s="367" t="s">
        <v>21</v>
      </c>
      <c r="AM366" s="367"/>
      <c r="AN366" s="367"/>
      <c r="AO366" s="372"/>
      <c r="AP366" s="373" t="s">
        <v>416</v>
      </c>
      <c r="AQ366" s="373"/>
      <c r="AR366" s="373"/>
      <c r="AS366" s="373"/>
      <c r="AT366" s="373"/>
      <c r="AU366" s="373"/>
      <c r="AV366" s="373"/>
      <c r="AW366" s="373"/>
      <c r="AX366" s="373"/>
    </row>
    <row r="367" spans="1:50" ht="26.25" customHeight="1">
      <c r="A367" s="1060">
        <v>1</v>
      </c>
      <c r="B367" s="1060">
        <v>1</v>
      </c>
      <c r="C367" s="364" t="s">
        <v>793</v>
      </c>
      <c r="D367" s="350"/>
      <c r="E367" s="350"/>
      <c r="F367" s="350"/>
      <c r="G367" s="350"/>
      <c r="H367" s="350"/>
      <c r="I367" s="350"/>
      <c r="J367" s="351" t="s">
        <v>702</v>
      </c>
      <c r="K367" s="352"/>
      <c r="L367" s="352"/>
      <c r="M367" s="352"/>
      <c r="N367" s="352"/>
      <c r="O367" s="352"/>
      <c r="P367" s="365" t="s">
        <v>802</v>
      </c>
      <c r="Q367" s="353"/>
      <c r="R367" s="353"/>
      <c r="S367" s="353"/>
      <c r="T367" s="353"/>
      <c r="U367" s="353"/>
      <c r="V367" s="353"/>
      <c r="W367" s="353"/>
      <c r="X367" s="353"/>
      <c r="Y367" s="354">
        <v>0.1</v>
      </c>
      <c r="Z367" s="355"/>
      <c r="AA367" s="355"/>
      <c r="AB367" s="356"/>
      <c r="AC367" s="357" t="s">
        <v>196</v>
      </c>
      <c r="AD367" s="357"/>
      <c r="AE367" s="357"/>
      <c r="AF367" s="357"/>
      <c r="AG367" s="357"/>
      <c r="AH367" s="358" t="s">
        <v>702</v>
      </c>
      <c r="AI367" s="359"/>
      <c r="AJ367" s="359"/>
      <c r="AK367" s="359"/>
      <c r="AL367" s="360" t="s">
        <v>702</v>
      </c>
      <c r="AM367" s="361"/>
      <c r="AN367" s="361"/>
      <c r="AO367" s="362"/>
      <c r="AP367" s="363" t="s">
        <v>705</v>
      </c>
      <c r="AQ367" s="363"/>
      <c r="AR367" s="363"/>
      <c r="AS367" s="363"/>
      <c r="AT367" s="363"/>
      <c r="AU367" s="363"/>
      <c r="AV367" s="363"/>
      <c r="AW367" s="363"/>
      <c r="AX367" s="363"/>
    </row>
    <row r="368" spans="1:50" ht="26.25" customHeight="1">
      <c r="A368" s="1060">
        <v>2</v>
      </c>
      <c r="B368" s="1060">
        <v>1</v>
      </c>
      <c r="C368" s="364" t="s">
        <v>794</v>
      </c>
      <c r="D368" s="350"/>
      <c r="E368" s="350"/>
      <c r="F368" s="350"/>
      <c r="G368" s="350"/>
      <c r="H368" s="350"/>
      <c r="I368" s="350"/>
      <c r="J368" s="351" t="s">
        <v>702</v>
      </c>
      <c r="K368" s="352"/>
      <c r="L368" s="352"/>
      <c r="M368" s="352"/>
      <c r="N368" s="352"/>
      <c r="O368" s="352"/>
      <c r="P368" s="365" t="s">
        <v>802</v>
      </c>
      <c r="Q368" s="353"/>
      <c r="R368" s="353"/>
      <c r="S368" s="353"/>
      <c r="T368" s="353"/>
      <c r="U368" s="353"/>
      <c r="V368" s="353"/>
      <c r="W368" s="353"/>
      <c r="X368" s="353"/>
      <c r="Y368" s="354">
        <v>0</v>
      </c>
      <c r="Z368" s="355"/>
      <c r="AA368" s="355"/>
      <c r="AB368" s="356"/>
      <c r="AC368" s="357" t="s">
        <v>196</v>
      </c>
      <c r="AD368" s="357"/>
      <c r="AE368" s="357"/>
      <c r="AF368" s="357"/>
      <c r="AG368" s="357"/>
      <c r="AH368" s="358" t="s">
        <v>702</v>
      </c>
      <c r="AI368" s="359"/>
      <c r="AJ368" s="359"/>
      <c r="AK368" s="359"/>
      <c r="AL368" s="360" t="s">
        <v>702</v>
      </c>
      <c r="AM368" s="361"/>
      <c r="AN368" s="361"/>
      <c r="AO368" s="362"/>
      <c r="AP368" s="363" t="s">
        <v>706</v>
      </c>
      <c r="AQ368" s="363"/>
      <c r="AR368" s="363"/>
      <c r="AS368" s="363"/>
      <c r="AT368" s="363"/>
      <c r="AU368" s="363"/>
      <c r="AV368" s="363"/>
      <c r="AW368" s="363"/>
      <c r="AX368" s="363"/>
    </row>
    <row r="369" spans="1:50" ht="26.25" customHeight="1">
      <c r="A369" s="1060">
        <v>3</v>
      </c>
      <c r="B369" s="1060">
        <v>1</v>
      </c>
      <c r="C369" s="364" t="s">
        <v>795</v>
      </c>
      <c r="D369" s="350"/>
      <c r="E369" s="350"/>
      <c r="F369" s="350"/>
      <c r="G369" s="350"/>
      <c r="H369" s="350"/>
      <c r="I369" s="350"/>
      <c r="J369" s="351" t="s">
        <v>708</v>
      </c>
      <c r="K369" s="352"/>
      <c r="L369" s="352"/>
      <c r="M369" s="352"/>
      <c r="N369" s="352"/>
      <c r="O369" s="352"/>
      <c r="P369" s="365" t="s">
        <v>802</v>
      </c>
      <c r="Q369" s="353"/>
      <c r="R369" s="353"/>
      <c r="S369" s="353"/>
      <c r="T369" s="353"/>
      <c r="U369" s="353"/>
      <c r="V369" s="353"/>
      <c r="W369" s="353"/>
      <c r="X369" s="353"/>
      <c r="Y369" s="354">
        <v>0</v>
      </c>
      <c r="Z369" s="355"/>
      <c r="AA369" s="355"/>
      <c r="AB369" s="356"/>
      <c r="AC369" s="357" t="s">
        <v>196</v>
      </c>
      <c r="AD369" s="357"/>
      <c r="AE369" s="357"/>
      <c r="AF369" s="357"/>
      <c r="AG369" s="357"/>
      <c r="AH369" s="358" t="s">
        <v>704</v>
      </c>
      <c r="AI369" s="359"/>
      <c r="AJ369" s="359"/>
      <c r="AK369" s="359"/>
      <c r="AL369" s="360" t="s">
        <v>702</v>
      </c>
      <c r="AM369" s="361"/>
      <c r="AN369" s="361"/>
      <c r="AO369" s="362"/>
      <c r="AP369" s="363" t="s">
        <v>705</v>
      </c>
      <c r="AQ369" s="363"/>
      <c r="AR369" s="363"/>
      <c r="AS369" s="363"/>
      <c r="AT369" s="363"/>
      <c r="AU369" s="363"/>
      <c r="AV369" s="363"/>
      <c r="AW369" s="363"/>
      <c r="AX369" s="363"/>
    </row>
    <row r="370" spans="1:50" ht="26.25" customHeight="1">
      <c r="A370" s="1060">
        <v>4</v>
      </c>
      <c r="B370" s="1060">
        <v>1</v>
      </c>
      <c r="C370" s="364" t="s">
        <v>796</v>
      </c>
      <c r="D370" s="350"/>
      <c r="E370" s="350"/>
      <c r="F370" s="350"/>
      <c r="G370" s="350"/>
      <c r="H370" s="350"/>
      <c r="I370" s="350"/>
      <c r="J370" s="351" t="s">
        <v>702</v>
      </c>
      <c r="K370" s="352"/>
      <c r="L370" s="352"/>
      <c r="M370" s="352"/>
      <c r="N370" s="352"/>
      <c r="O370" s="352"/>
      <c r="P370" s="365" t="s">
        <v>802</v>
      </c>
      <c r="Q370" s="353"/>
      <c r="R370" s="353"/>
      <c r="S370" s="353"/>
      <c r="T370" s="353"/>
      <c r="U370" s="353"/>
      <c r="V370" s="353"/>
      <c r="W370" s="353"/>
      <c r="X370" s="353"/>
      <c r="Y370" s="354">
        <v>0</v>
      </c>
      <c r="Z370" s="355"/>
      <c r="AA370" s="355"/>
      <c r="AB370" s="356"/>
      <c r="AC370" s="357" t="s">
        <v>196</v>
      </c>
      <c r="AD370" s="357"/>
      <c r="AE370" s="357"/>
      <c r="AF370" s="357"/>
      <c r="AG370" s="357"/>
      <c r="AH370" s="358" t="s">
        <v>702</v>
      </c>
      <c r="AI370" s="359"/>
      <c r="AJ370" s="359"/>
      <c r="AK370" s="359"/>
      <c r="AL370" s="360" t="s">
        <v>702</v>
      </c>
      <c r="AM370" s="361"/>
      <c r="AN370" s="361"/>
      <c r="AO370" s="362"/>
      <c r="AP370" s="363" t="s">
        <v>706</v>
      </c>
      <c r="AQ370" s="363"/>
      <c r="AR370" s="363"/>
      <c r="AS370" s="363"/>
      <c r="AT370" s="363"/>
      <c r="AU370" s="363"/>
      <c r="AV370" s="363"/>
      <c r="AW370" s="363"/>
      <c r="AX370" s="363"/>
    </row>
    <row r="371" spans="1:50" ht="26.25" customHeight="1">
      <c r="A371" s="1060">
        <v>5</v>
      </c>
      <c r="B371" s="1060">
        <v>1</v>
      </c>
      <c r="C371" s="364" t="s">
        <v>797</v>
      </c>
      <c r="D371" s="350"/>
      <c r="E371" s="350"/>
      <c r="F371" s="350"/>
      <c r="G371" s="350"/>
      <c r="H371" s="350"/>
      <c r="I371" s="350"/>
      <c r="J371" s="351" t="s">
        <v>708</v>
      </c>
      <c r="K371" s="352"/>
      <c r="L371" s="352"/>
      <c r="M371" s="352"/>
      <c r="N371" s="352"/>
      <c r="O371" s="352"/>
      <c r="P371" s="365" t="s">
        <v>802</v>
      </c>
      <c r="Q371" s="353"/>
      <c r="R371" s="353"/>
      <c r="S371" s="353"/>
      <c r="T371" s="353"/>
      <c r="U371" s="353"/>
      <c r="V371" s="353"/>
      <c r="W371" s="353"/>
      <c r="X371" s="353"/>
      <c r="Y371" s="354">
        <v>0</v>
      </c>
      <c r="Z371" s="355"/>
      <c r="AA371" s="355"/>
      <c r="AB371" s="356"/>
      <c r="AC371" s="357" t="s">
        <v>196</v>
      </c>
      <c r="AD371" s="357"/>
      <c r="AE371" s="357"/>
      <c r="AF371" s="357"/>
      <c r="AG371" s="357"/>
      <c r="AH371" s="358" t="s">
        <v>763</v>
      </c>
      <c r="AI371" s="359"/>
      <c r="AJ371" s="359"/>
      <c r="AK371" s="359"/>
      <c r="AL371" s="360" t="s">
        <v>702</v>
      </c>
      <c r="AM371" s="361"/>
      <c r="AN371" s="361"/>
      <c r="AO371" s="362"/>
      <c r="AP371" s="363" t="s">
        <v>706</v>
      </c>
      <c r="AQ371" s="363"/>
      <c r="AR371" s="363"/>
      <c r="AS371" s="363"/>
      <c r="AT371" s="363"/>
      <c r="AU371" s="363"/>
      <c r="AV371" s="363"/>
      <c r="AW371" s="363"/>
      <c r="AX371" s="363"/>
    </row>
    <row r="372" spans="1:50" ht="26.25" customHeight="1">
      <c r="A372" s="1060">
        <v>6</v>
      </c>
      <c r="B372" s="1060">
        <v>1</v>
      </c>
      <c r="C372" s="364" t="s">
        <v>798</v>
      </c>
      <c r="D372" s="350"/>
      <c r="E372" s="350"/>
      <c r="F372" s="350"/>
      <c r="G372" s="350"/>
      <c r="H372" s="350"/>
      <c r="I372" s="350"/>
      <c r="J372" s="351" t="s">
        <v>708</v>
      </c>
      <c r="K372" s="352"/>
      <c r="L372" s="352"/>
      <c r="M372" s="352"/>
      <c r="N372" s="352"/>
      <c r="O372" s="352"/>
      <c r="P372" s="365" t="s">
        <v>802</v>
      </c>
      <c r="Q372" s="353"/>
      <c r="R372" s="353"/>
      <c r="S372" s="353"/>
      <c r="T372" s="353"/>
      <c r="U372" s="353"/>
      <c r="V372" s="353"/>
      <c r="W372" s="353"/>
      <c r="X372" s="353"/>
      <c r="Y372" s="354">
        <v>0</v>
      </c>
      <c r="Z372" s="355"/>
      <c r="AA372" s="355"/>
      <c r="AB372" s="356"/>
      <c r="AC372" s="357" t="s">
        <v>196</v>
      </c>
      <c r="AD372" s="357"/>
      <c r="AE372" s="357"/>
      <c r="AF372" s="357"/>
      <c r="AG372" s="357"/>
      <c r="AH372" s="358" t="s">
        <v>769</v>
      </c>
      <c r="AI372" s="359"/>
      <c r="AJ372" s="359"/>
      <c r="AK372" s="359"/>
      <c r="AL372" s="360" t="s">
        <v>702</v>
      </c>
      <c r="AM372" s="361"/>
      <c r="AN372" s="361"/>
      <c r="AO372" s="362"/>
      <c r="AP372" s="363" t="s">
        <v>706</v>
      </c>
      <c r="AQ372" s="363"/>
      <c r="AR372" s="363"/>
      <c r="AS372" s="363"/>
      <c r="AT372" s="363"/>
      <c r="AU372" s="363"/>
      <c r="AV372" s="363"/>
      <c r="AW372" s="363"/>
      <c r="AX372" s="363"/>
    </row>
    <row r="373" spans="1:50" ht="26.25" customHeight="1">
      <c r="A373" s="1060">
        <v>7</v>
      </c>
      <c r="B373" s="1060">
        <v>1</v>
      </c>
      <c r="C373" s="364" t="s">
        <v>799</v>
      </c>
      <c r="D373" s="350"/>
      <c r="E373" s="350"/>
      <c r="F373" s="350"/>
      <c r="G373" s="350"/>
      <c r="H373" s="350"/>
      <c r="I373" s="350"/>
      <c r="J373" s="351" t="s">
        <v>763</v>
      </c>
      <c r="K373" s="352"/>
      <c r="L373" s="352"/>
      <c r="M373" s="352"/>
      <c r="N373" s="352"/>
      <c r="O373" s="352"/>
      <c r="P373" s="365" t="s">
        <v>802</v>
      </c>
      <c r="Q373" s="353"/>
      <c r="R373" s="353"/>
      <c r="S373" s="353"/>
      <c r="T373" s="353"/>
      <c r="U373" s="353"/>
      <c r="V373" s="353"/>
      <c r="W373" s="353"/>
      <c r="X373" s="353"/>
      <c r="Y373" s="354">
        <v>0</v>
      </c>
      <c r="Z373" s="355"/>
      <c r="AA373" s="355"/>
      <c r="AB373" s="356"/>
      <c r="AC373" s="357" t="s">
        <v>196</v>
      </c>
      <c r="AD373" s="357"/>
      <c r="AE373" s="357"/>
      <c r="AF373" s="357"/>
      <c r="AG373" s="357"/>
      <c r="AH373" s="358" t="s">
        <v>702</v>
      </c>
      <c r="AI373" s="359"/>
      <c r="AJ373" s="359"/>
      <c r="AK373" s="359"/>
      <c r="AL373" s="360" t="s">
        <v>702</v>
      </c>
      <c r="AM373" s="361"/>
      <c r="AN373" s="361"/>
      <c r="AO373" s="362"/>
      <c r="AP373" s="363" t="s">
        <v>803</v>
      </c>
      <c r="AQ373" s="363"/>
      <c r="AR373" s="363"/>
      <c r="AS373" s="363"/>
      <c r="AT373" s="363"/>
      <c r="AU373" s="363"/>
      <c r="AV373" s="363"/>
      <c r="AW373" s="363"/>
      <c r="AX373" s="363"/>
    </row>
    <row r="374" spans="1:50" ht="26.25" customHeight="1">
      <c r="A374" s="1060">
        <v>8</v>
      </c>
      <c r="B374" s="1060">
        <v>1</v>
      </c>
      <c r="C374" s="364" t="s">
        <v>800</v>
      </c>
      <c r="D374" s="350"/>
      <c r="E374" s="350"/>
      <c r="F374" s="350"/>
      <c r="G374" s="350"/>
      <c r="H374" s="350"/>
      <c r="I374" s="350"/>
      <c r="J374" s="351" t="s">
        <v>708</v>
      </c>
      <c r="K374" s="352"/>
      <c r="L374" s="352"/>
      <c r="M374" s="352"/>
      <c r="N374" s="352"/>
      <c r="O374" s="352"/>
      <c r="P374" s="365" t="s">
        <v>802</v>
      </c>
      <c r="Q374" s="353"/>
      <c r="R374" s="353"/>
      <c r="S374" s="353"/>
      <c r="T374" s="353"/>
      <c r="U374" s="353"/>
      <c r="V374" s="353"/>
      <c r="W374" s="353"/>
      <c r="X374" s="353"/>
      <c r="Y374" s="354">
        <v>0</v>
      </c>
      <c r="Z374" s="355"/>
      <c r="AA374" s="355"/>
      <c r="AB374" s="356"/>
      <c r="AC374" s="357" t="s">
        <v>196</v>
      </c>
      <c r="AD374" s="357"/>
      <c r="AE374" s="357"/>
      <c r="AF374" s="357"/>
      <c r="AG374" s="357"/>
      <c r="AH374" s="358" t="s">
        <v>702</v>
      </c>
      <c r="AI374" s="359"/>
      <c r="AJ374" s="359"/>
      <c r="AK374" s="359"/>
      <c r="AL374" s="360" t="s">
        <v>702</v>
      </c>
      <c r="AM374" s="361"/>
      <c r="AN374" s="361"/>
      <c r="AO374" s="362"/>
      <c r="AP374" s="363" t="s">
        <v>705</v>
      </c>
      <c r="AQ374" s="363"/>
      <c r="AR374" s="363"/>
      <c r="AS374" s="363"/>
      <c r="AT374" s="363"/>
      <c r="AU374" s="363"/>
      <c r="AV374" s="363"/>
      <c r="AW374" s="363"/>
      <c r="AX374" s="363"/>
    </row>
    <row r="375" spans="1:50" ht="26.25" customHeight="1">
      <c r="A375" s="1060">
        <v>9</v>
      </c>
      <c r="B375" s="1060">
        <v>1</v>
      </c>
      <c r="C375" s="364" t="s">
        <v>801</v>
      </c>
      <c r="D375" s="350"/>
      <c r="E375" s="350"/>
      <c r="F375" s="350"/>
      <c r="G375" s="350"/>
      <c r="H375" s="350"/>
      <c r="I375" s="350"/>
      <c r="J375" s="351" t="s">
        <v>702</v>
      </c>
      <c r="K375" s="352"/>
      <c r="L375" s="352"/>
      <c r="M375" s="352"/>
      <c r="N375" s="352"/>
      <c r="O375" s="352"/>
      <c r="P375" s="365" t="s">
        <v>802</v>
      </c>
      <c r="Q375" s="353"/>
      <c r="R375" s="353"/>
      <c r="S375" s="353"/>
      <c r="T375" s="353"/>
      <c r="U375" s="353"/>
      <c r="V375" s="353"/>
      <c r="W375" s="353"/>
      <c r="X375" s="353"/>
      <c r="Y375" s="354">
        <v>0</v>
      </c>
      <c r="Z375" s="355"/>
      <c r="AA375" s="355"/>
      <c r="AB375" s="356"/>
      <c r="AC375" s="357" t="s">
        <v>196</v>
      </c>
      <c r="AD375" s="357"/>
      <c r="AE375" s="357"/>
      <c r="AF375" s="357"/>
      <c r="AG375" s="357"/>
      <c r="AH375" s="358" t="s">
        <v>702</v>
      </c>
      <c r="AI375" s="359"/>
      <c r="AJ375" s="359"/>
      <c r="AK375" s="359"/>
      <c r="AL375" s="360" t="s">
        <v>702</v>
      </c>
      <c r="AM375" s="361"/>
      <c r="AN375" s="361"/>
      <c r="AO375" s="362"/>
      <c r="AP375" s="363" t="s">
        <v>804</v>
      </c>
      <c r="AQ375" s="363"/>
      <c r="AR375" s="363"/>
      <c r="AS375" s="363"/>
      <c r="AT375" s="363"/>
      <c r="AU375" s="363"/>
      <c r="AV375" s="363"/>
      <c r="AW375" s="363"/>
      <c r="AX375" s="363"/>
    </row>
    <row r="376" spans="1:50" ht="26.25" hidden="1" customHeight="1">
      <c r="A376" s="1060">
        <v>10</v>
      </c>
      <c r="B376" s="106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hidden="1" customHeight="1">
      <c r="A377" s="1060">
        <v>11</v>
      </c>
      <c r="B377" s="106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hidden="1" customHeight="1">
      <c r="A378" s="1060">
        <v>12</v>
      </c>
      <c r="B378" s="106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hidden="1" customHeight="1">
      <c r="A379" s="1060">
        <v>13</v>
      </c>
      <c r="B379" s="106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hidden="1" customHeight="1">
      <c r="A380" s="1060">
        <v>14</v>
      </c>
      <c r="B380" s="106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hidden="1" customHeight="1">
      <c r="A381" s="1060">
        <v>15</v>
      </c>
      <c r="B381" s="106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hidden="1" customHeight="1">
      <c r="A382" s="1060">
        <v>16</v>
      </c>
      <c r="B382" s="106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hidden="1" customHeight="1">
      <c r="A383" s="1060">
        <v>17</v>
      </c>
      <c r="B383" s="106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hidden="1" customHeight="1">
      <c r="A384" s="1060">
        <v>18</v>
      </c>
      <c r="B384" s="106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hidden="1" customHeight="1">
      <c r="A385" s="1060">
        <v>19</v>
      </c>
      <c r="B385" s="106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hidden="1" customHeight="1">
      <c r="A386" s="1060">
        <v>20</v>
      </c>
      <c r="B386" s="106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hidden="1" customHeight="1">
      <c r="A387" s="1060">
        <v>21</v>
      </c>
      <c r="B387" s="106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hidden="1" customHeight="1">
      <c r="A388" s="1060">
        <v>22</v>
      </c>
      <c r="B388" s="106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hidden="1" customHeight="1">
      <c r="A389" s="1060">
        <v>23</v>
      </c>
      <c r="B389" s="106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hidden="1" customHeight="1">
      <c r="A390" s="1060">
        <v>24</v>
      </c>
      <c r="B390" s="106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hidden="1" customHeight="1">
      <c r="A391" s="1060">
        <v>25</v>
      </c>
      <c r="B391" s="106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hidden="1" customHeight="1">
      <c r="A392" s="1060">
        <v>26</v>
      </c>
      <c r="B392" s="106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hidden="1" customHeight="1">
      <c r="A393" s="1060">
        <v>27</v>
      </c>
      <c r="B393" s="106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hidden="1" customHeight="1">
      <c r="A394" s="1060">
        <v>28</v>
      </c>
      <c r="B394" s="106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hidden="1" customHeight="1">
      <c r="A395" s="1060">
        <v>29</v>
      </c>
      <c r="B395" s="106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hidden="1" customHeight="1">
      <c r="A396" s="1060">
        <v>30</v>
      </c>
      <c r="B396" s="106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7"/>
      <c r="B399" s="367"/>
      <c r="C399" s="367" t="s">
        <v>26</v>
      </c>
      <c r="D399" s="367"/>
      <c r="E399" s="367"/>
      <c r="F399" s="367"/>
      <c r="G399" s="367"/>
      <c r="H399" s="367"/>
      <c r="I399" s="367"/>
      <c r="J399" s="149" t="s">
        <v>415</v>
      </c>
      <c r="K399" s="368"/>
      <c r="L399" s="368"/>
      <c r="M399" s="368"/>
      <c r="N399" s="368"/>
      <c r="O399" s="368"/>
      <c r="P399" s="369" t="s">
        <v>27</v>
      </c>
      <c r="Q399" s="369"/>
      <c r="R399" s="369"/>
      <c r="S399" s="369"/>
      <c r="T399" s="369"/>
      <c r="U399" s="369"/>
      <c r="V399" s="369"/>
      <c r="W399" s="369"/>
      <c r="X399" s="369"/>
      <c r="Y399" s="370" t="s">
        <v>469</v>
      </c>
      <c r="Z399" s="371"/>
      <c r="AA399" s="371"/>
      <c r="AB399" s="371"/>
      <c r="AC399" s="149" t="s">
        <v>454</v>
      </c>
      <c r="AD399" s="149"/>
      <c r="AE399" s="149"/>
      <c r="AF399" s="149"/>
      <c r="AG399" s="149"/>
      <c r="AH399" s="370" t="s">
        <v>379</v>
      </c>
      <c r="AI399" s="367"/>
      <c r="AJ399" s="367"/>
      <c r="AK399" s="367"/>
      <c r="AL399" s="367" t="s">
        <v>21</v>
      </c>
      <c r="AM399" s="367"/>
      <c r="AN399" s="367"/>
      <c r="AO399" s="372"/>
      <c r="AP399" s="373" t="s">
        <v>416</v>
      </c>
      <c r="AQ399" s="373"/>
      <c r="AR399" s="373"/>
      <c r="AS399" s="373"/>
      <c r="AT399" s="373"/>
      <c r="AU399" s="373"/>
      <c r="AV399" s="373"/>
      <c r="AW399" s="373"/>
      <c r="AX399" s="373"/>
    </row>
    <row r="400" spans="1:50" ht="26.25" customHeight="1">
      <c r="A400" s="1060">
        <v>1</v>
      </c>
      <c r="B400" s="1060">
        <v>1</v>
      </c>
      <c r="C400" s="364" t="s">
        <v>805</v>
      </c>
      <c r="D400" s="350"/>
      <c r="E400" s="350"/>
      <c r="F400" s="350"/>
      <c r="G400" s="350"/>
      <c r="H400" s="350"/>
      <c r="I400" s="350"/>
      <c r="J400" s="351" t="s">
        <v>708</v>
      </c>
      <c r="K400" s="352"/>
      <c r="L400" s="352"/>
      <c r="M400" s="352"/>
      <c r="N400" s="352"/>
      <c r="O400" s="352"/>
      <c r="P400" s="365" t="s">
        <v>814</v>
      </c>
      <c r="Q400" s="353"/>
      <c r="R400" s="353"/>
      <c r="S400" s="353"/>
      <c r="T400" s="353"/>
      <c r="U400" s="353"/>
      <c r="V400" s="353"/>
      <c r="W400" s="353"/>
      <c r="X400" s="353"/>
      <c r="Y400" s="354">
        <v>1</v>
      </c>
      <c r="Z400" s="355"/>
      <c r="AA400" s="355"/>
      <c r="AB400" s="356"/>
      <c r="AC400" s="357" t="s">
        <v>196</v>
      </c>
      <c r="AD400" s="357"/>
      <c r="AE400" s="357"/>
      <c r="AF400" s="357"/>
      <c r="AG400" s="357"/>
      <c r="AH400" s="358" t="s">
        <v>763</v>
      </c>
      <c r="AI400" s="359"/>
      <c r="AJ400" s="359"/>
      <c r="AK400" s="359"/>
      <c r="AL400" s="360" t="s">
        <v>702</v>
      </c>
      <c r="AM400" s="361"/>
      <c r="AN400" s="361"/>
      <c r="AO400" s="362"/>
      <c r="AP400" s="363" t="s">
        <v>706</v>
      </c>
      <c r="AQ400" s="363"/>
      <c r="AR400" s="363"/>
      <c r="AS400" s="363"/>
      <c r="AT400" s="363"/>
      <c r="AU400" s="363"/>
      <c r="AV400" s="363"/>
      <c r="AW400" s="363"/>
      <c r="AX400" s="363"/>
    </row>
    <row r="401" spans="1:50" ht="26.25" customHeight="1">
      <c r="A401" s="1060">
        <v>2</v>
      </c>
      <c r="B401" s="1060">
        <v>1</v>
      </c>
      <c r="C401" s="364" t="s">
        <v>806</v>
      </c>
      <c r="D401" s="350"/>
      <c r="E401" s="350"/>
      <c r="F401" s="350"/>
      <c r="G401" s="350"/>
      <c r="H401" s="350"/>
      <c r="I401" s="350"/>
      <c r="J401" s="351" t="s">
        <v>702</v>
      </c>
      <c r="K401" s="352"/>
      <c r="L401" s="352"/>
      <c r="M401" s="352"/>
      <c r="N401" s="352"/>
      <c r="O401" s="352"/>
      <c r="P401" s="365" t="s">
        <v>814</v>
      </c>
      <c r="Q401" s="353"/>
      <c r="R401" s="353"/>
      <c r="S401" s="353"/>
      <c r="T401" s="353"/>
      <c r="U401" s="353"/>
      <c r="V401" s="353"/>
      <c r="W401" s="353"/>
      <c r="X401" s="353"/>
      <c r="Y401" s="354">
        <v>1</v>
      </c>
      <c r="Z401" s="355"/>
      <c r="AA401" s="355"/>
      <c r="AB401" s="356"/>
      <c r="AC401" s="357" t="s">
        <v>196</v>
      </c>
      <c r="AD401" s="357"/>
      <c r="AE401" s="357"/>
      <c r="AF401" s="357"/>
      <c r="AG401" s="357"/>
      <c r="AH401" s="358" t="s">
        <v>702</v>
      </c>
      <c r="AI401" s="359"/>
      <c r="AJ401" s="359"/>
      <c r="AK401" s="359"/>
      <c r="AL401" s="360" t="s">
        <v>702</v>
      </c>
      <c r="AM401" s="361"/>
      <c r="AN401" s="361"/>
      <c r="AO401" s="362"/>
      <c r="AP401" s="363" t="s">
        <v>815</v>
      </c>
      <c r="AQ401" s="363"/>
      <c r="AR401" s="363"/>
      <c r="AS401" s="363"/>
      <c r="AT401" s="363"/>
      <c r="AU401" s="363"/>
      <c r="AV401" s="363"/>
      <c r="AW401" s="363"/>
      <c r="AX401" s="363"/>
    </row>
    <row r="402" spans="1:50" ht="26.25" customHeight="1">
      <c r="A402" s="1060">
        <v>3</v>
      </c>
      <c r="B402" s="1060">
        <v>1</v>
      </c>
      <c r="C402" s="364" t="s">
        <v>807</v>
      </c>
      <c r="D402" s="350"/>
      <c r="E402" s="350"/>
      <c r="F402" s="350"/>
      <c r="G402" s="350"/>
      <c r="H402" s="350"/>
      <c r="I402" s="350"/>
      <c r="J402" s="351" t="s">
        <v>702</v>
      </c>
      <c r="K402" s="352"/>
      <c r="L402" s="352"/>
      <c r="M402" s="352"/>
      <c r="N402" s="352"/>
      <c r="O402" s="352"/>
      <c r="P402" s="365" t="s">
        <v>814</v>
      </c>
      <c r="Q402" s="353"/>
      <c r="R402" s="353"/>
      <c r="S402" s="353"/>
      <c r="T402" s="353"/>
      <c r="U402" s="353"/>
      <c r="V402" s="353"/>
      <c r="W402" s="353"/>
      <c r="X402" s="353"/>
      <c r="Y402" s="354">
        <v>1</v>
      </c>
      <c r="Z402" s="355"/>
      <c r="AA402" s="355"/>
      <c r="AB402" s="356"/>
      <c r="AC402" s="357" t="s">
        <v>196</v>
      </c>
      <c r="AD402" s="357"/>
      <c r="AE402" s="357"/>
      <c r="AF402" s="357"/>
      <c r="AG402" s="357"/>
      <c r="AH402" s="358" t="s">
        <v>702</v>
      </c>
      <c r="AI402" s="359"/>
      <c r="AJ402" s="359"/>
      <c r="AK402" s="359"/>
      <c r="AL402" s="360" t="s">
        <v>702</v>
      </c>
      <c r="AM402" s="361"/>
      <c r="AN402" s="361"/>
      <c r="AO402" s="362"/>
      <c r="AP402" s="363" t="s">
        <v>706</v>
      </c>
      <c r="AQ402" s="363"/>
      <c r="AR402" s="363"/>
      <c r="AS402" s="363"/>
      <c r="AT402" s="363"/>
      <c r="AU402" s="363"/>
      <c r="AV402" s="363"/>
      <c r="AW402" s="363"/>
      <c r="AX402" s="363"/>
    </row>
    <row r="403" spans="1:50" ht="26.25" customHeight="1">
      <c r="A403" s="1060">
        <v>4</v>
      </c>
      <c r="B403" s="1060">
        <v>1</v>
      </c>
      <c r="C403" s="364" t="s">
        <v>808</v>
      </c>
      <c r="D403" s="350"/>
      <c r="E403" s="350"/>
      <c r="F403" s="350"/>
      <c r="G403" s="350"/>
      <c r="H403" s="350"/>
      <c r="I403" s="350"/>
      <c r="J403" s="351" t="s">
        <v>708</v>
      </c>
      <c r="K403" s="352"/>
      <c r="L403" s="352"/>
      <c r="M403" s="352"/>
      <c r="N403" s="352"/>
      <c r="O403" s="352"/>
      <c r="P403" s="365" t="s">
        <v>814</v>
      </c>
      <c r="Q403" s="353"/>
      <c r="R403" s="353"/>
      <c r="S403" s="353"/>
      <c r="T403" s="353"/>
      <c r="U403" s="353"/>
      <c r="V403" s="353"/>
      <c r="W403" s="353"/>
      <c r="X403" s="353"/>
      <c r="Y403" s="354">
        <v>1</v>
      </c>
      <c r="Z403" s="355"/>
      <c r="AA403" s="355"/>
      <c r="AB403" s="356"/>
      <c r="AC403" s="357" t="s">
        <v>196</v>
      </c>
      <c r="AD403" s="357"/>
      <c r="AE403" s="357"/>
      <c r="AF403" s="357"/>
      <c r="AG403" s="357"/>
      <c r="AH403" s="358" t="s">
        <v>763</v>
      </c>
      <c r="AI403" s="359"/>
      <c r="AJ403" s="359"/>
      <c r="AK403" s="359"/>
      <c r="AL403" s="360" t="s">
        <v>702</v>
      </c>
      <c r="AM403" s="361"/>
      <c r="AN403" s="361"/>
      <c r="AO403" s="362"/>
      <c r="AP403" s="363" t="s">
        <v>705</v>
      </c>
      <c r="AQ403" s="363"/>
      <c r="AR403" s="363"/>
      <c r="AS403" s="363"/>
      <c r="AT403" s="363"/>
      <c r="AU403" s="363"/>
      <c r="AV403" s="363"/>
      <c r="AW403" s="363"/>
      <c r="AX403" s="363"/>
    </row>
    <row r="404" spans="1:50" ht="26.25" customHeight="1">
      <c r="A404" s="1060">
        <v>5</v>
      </c>
      <c r="B404" s="1060">
        <v>1</v>
      </c>
      <c r="C404" s="364" t="s">
        <v>809</v>
      </c>
      <c r="D404" s="350"/>
      <c r="E404" s="350"/>
      <c r="F404" s="350"/>
      <c r="G404" s="350"/>
      <c r="H404" s="350"/>
      <c r="I404" s="350"/>
      <c r="J404" s="351" t="s">
        <v>702</v>
      </c>
      <c r="K404" s="352"/>
      <c r="L404" s="352"/>
      <c r="M404" s="352"/>
      <c r="N404" s="352"/>
      <c r="O404" s="352"/>
      <c r="P404" s="365" t="s">
        <v>814</v>
      </c>
      <c r="Q404" s="353"/>
      <c r="R404" s="353"/>
      <c r="S404" s="353"/>
      <c r="T404" s="353"/>
      <c r="U404" s="353"/>
      <c r="V404" s="353"/>
      <c r="W404" s="353"/>
      <c r="X404" s="353"/>
      <c r="Y404" s="354">
        <v>1</v>
      </c>
      <c r="Z404" s="355"/>
      <c r="AA404" s="355"/>
      <c r="AB404" s="356"/>
      <c r="AC404" s="357" t="s">
        <v>196</v>
      </c>
      <c r="AD404" s="357"/>
      <c r="AE404" s="357"/>
      <c r="AF404" s="357"/>
      <c r="AG404" s="357"/>
      <c r="AH404" s="358" t="s">
        <v>702</v>
      </c>
      <c r="AI404" s="359"/>
      <c r="AJ404" s="359"/>
      <c r="AK404" s="359"/>
      <c r="AL404" s="360" t="s">
        <v>702</v>
      </c>
      <c r="AM404" s="361"/>
      <c r="AN404" s="361"/>
      <c r="AO404" s="362"/>
      <c r="AP404" s="363" t="s">
        <v>705</v>
      </c>
      <c r="AQ404" s="363"/>
      <c r="AR404" s="363"/>
      <c r="AS404" s="363"/>
      <c r="AT404" s="363"/>
      <c r="AU404" s="363"/>
      <c r="AV404" s="363"/>
      <c r="AW404" s="363"/>
      <c r="AX404" s="363"/>
    </row>
    <row r="405" spans="1:50" ht="26.25" customHeight="1">
      <c r="A405" s="1060">
        <v>6</v>
      </c>
      <c r="B405" s="1060">
        <v>1</v>
      </c>
      <c r="C405" s="364" t="s">
        <v>810</v>
      </c>
      <c r="D405" s="350"/>
      <c r="E405" s="350"/>
      <c r="F405" s="350"/>
      <c r="G405" s="350"/>
      <c r="H405" s="350"/>
      <c r="I405" s="350"/>
      <c r="J405" s="351" t="s">
        <v>702</v>
      </c>
      <c r="K405" s="352"/>
      <c r="L405" s="352"/>
      <c r="M405" s="352"/>
      <c r="N405" s="352"/>
      <c r="O405" s="352"/>
      <c r="P405" s="365" t="s">
        <v>814</v>
      </c>
      <c r="Q405" s="353"/>
      <c r="R405" s="353"/>
      <c r="S405" s="353"/>
      <c r="T405" s="353"/>
      <c r="U405" s="353"/>
      <c r="V405" s="353"/>
      <c r="W405" s="353"/>
      <c r="X405" s="353"/>
      <c r="Y405" s="354">
        <v>1</v>
      </c>
      <c r="Z405" s="355"/>
      <c r="AA405" s="355"/>
      <c r="AB405" s="356"/>
      <c r="AC405" s="357" t="s">
        <v>196</v>
      </c>
      <c r="AD405" s="357"/>
      <c r="AE405" s="357"/>
      <c r="AF405" s="357"/>
      <c r="AG405" s="357"/>
      <c r="AH405" s="358" t="s">
        <v>702</v>
      </c>
      <c r="AI405" s="359"/>
      <c r="AJ405" s="359"/>
      <c r="AK405" s="359"/>
      <c r="AL405" s="360" t="s">
        <v>702</v>
      </c>
      <c r="AM405" s="361"/>
      <c r="AN405" s="361"/>
      <c r="AO405" s="362"/>
      <c r="AP405" s="363" t="s">
        <v>705</v>
      </c>
      <c r="AQ405" s="363"/>
      <c r="AR405" s="363"/>
      <c r="AS405" s="363"/>
      <c r="AT405" s="363"/>
      <c r="AU405" s="363"/>
      <c r="AV405" s="363"/>
      <c r="AW405" s="363"/>
      <c r="AX405" s="363"/>
    </row>
    <row r="406" spans="1:50" ht="26.25" customHeight="1">
      <c r="A406" s="1060">
        <v>7</v>
      </c>
      <c r="B406" s="1060">
        <v>1</v>
      </c>
      <c r="C406" s="364" t="s">
        <v>811</v>
      </c>
      <c r="D406" s="350"/>
      <c r="E406" s="350"/>
      <c r="F406" s="350"/>
      <c r="G406" s="350"/>
      <c r="H406" s="350"/>
      <c r="I406" s="350"/>
      <c r="J406" s="351" t="s">
        <v>702</v>
      </c>
      <c r="K406" s="352"/>
      <c r="L406" s="352"/>
      <c r="M406" s="352"/>
      <c r="N406" s="352"/>
      <c r="O406" s="352"/>
      <c r="P406" s="365" t="s">
        <v>814</v>
      </c>
      <c r="Q406" s="353"/>
      <c r="R406" s="353"/>
      <c r="S406" s="353"/>
      <c r="T406" s="353"/>
      <c r="U406" s="353"/>
      <c r="V406" s="353"/>
      <c r="W406" s="353"/>
      <c r="X406" s="353"/>
      <c r="Y406" s="354">
        <v>1</v>
      </c>
      <c r="Z406" s="355"/>
      <c r="AA406" s="355"/>
      <c r="AB406" s="356"/>
      <c r="AC406" s="357" t="s">
        <v>196</v>
      </c>
      <c r="AD406" s="357"/>
      <c r="AE406" s="357"/>
      <c r="AF406" s="357"/>
      <c r="AG406" s="357"/>
      <c r="AH406" s="358" t="s">
        <v>702</v>
      </c>
      <c r="AI406" s="359"/>
      <c r="AJ406" s="359"/>
      <c r="AK406" s="359"/>
      <c r="AL406" s="360" t="s">
        <v>702</v>
      </c>
      <c r="AM406" s="361"/>
      <c r="AN406" s="361"/>
      <c r="AO406" s="362"/>
      <c r="AP406" s="363" t="s">
        <v>705</v>
      </c>
      <c r="AQ406" s="363"/>
      <c r="AR406" s="363"/>
      <c r="AS406" s="363"/>
      <c r="AT406" s="363"/>
      <c r="AU406" s="363"/>
      <c r="AV406" s="363"/>
      <c r="AW406" s="363"/>
      <c r="AX406" s="363"/>
    </row>
    <row r="407" spans="1:50" ht="26.25" customHeight="1">
      <c r="A407" s="1060">
        <v>8</v>
      </c>
      <c r="B407" s="1060">
        <v>1</v>
      </c>
      <c r="C407" s="364" t="s">
        <v>812</v>
      </c>
      <c r="D407" s="350"/>
      <c r="E407" s="350"/>
      <c r="F407" s="350"/>
      <c r="G407" s="350"/>
      <c r="H407" s="350"/>
      <c r="I407" s="350"/>
      <c r="J407" s="351" t="s">
        <v>708</v>
      </c>
      <c r="K407" s="352"/>
      <c r="L407" s="352"/>
      <c r="M407" s="352"/>
      <c r="N407" s="352"/>
      <c r="O407" s="352"/>
      <c r="P407" s="365" t="s">
        <v>814</v>
      </c>
      <c r="Q407" s="353"/>
      <c r="R407" s="353"/>
      <c r="S407" s="353"/>
      <c r="T407" s="353"/>
      <c r="U407" s="353"/>
      <c r="V407" s="353"/>
      <c r="W407" s="353"/>
      <c r="X407" s="353"/>
      <c r="Y407" s="354">
        <v>0.5</v>
      </c>
      <c r="Z407" s="355"/>
      <c r="AA407" s="355"/>
      <c r="AB407" s="356"/>
      <c r="AC407" s="357" t="s">
        <v>196</v>
      </c>
      <c r="AD407" s="357"/>
      <c r="AE407" s="357"/>
      <c r="AF407" s="357"/>
      <c r="AG407" s="357"/>
      <c r="AH407" s="358" t="s">
        <v>702</v>
      </c>
      <c r="AI407" s="359"/>
      <c r="AJ407" s="359"/>
      <c r="AK407" s="359"/>
      <c r="AL407" s="360" t="s">
        <v>702</v>
      </c>
      <c r="AM407" s="361"/>
      <c r="AN407" s="361"/>
      <c r="AO407" s="362"/>
      <c r="AP407" s="363" t="s">
        <v>705</v>
      </c>
      <c r="AQ407" s="363"/>
      <c r="AR407" s="363"/>
      <c r="AS407" s="363"/>
      <c r="AT407" s="363"/>
      <c r="AU407" s="363"/>
      <c r="AV407" s="363"/>
      <c r="AW407" s="363"/>
      <c r="AX407" s="363"/>
    </row>
    <row r="408" spans="1:50" ht="26.25" customHeight="1">
      <c r="A408" s="1060">
        <v>9</v>
      </c>
      <c r="B408" s="1060">
        <v>1</v>
      </c>
      <c r="C408" s="364" t="s">
        <v>813</v>
      </c>
      <c r="D408" s="350"/>
      <c r="E408" s="350"/>
      <c r="F408" s="350"/>
      <c r="G408" s="350"/>
      <c r="H408" s="350"/>
      <c r="I408" s="350"/>
      <c r="J408" s="351" t="s">
        <v>708</v>
      </c>
      <c r="K408" s="352"/>
      <c r="L408" s="352"/>
      <c r="M408" s="352"/>
      <c r="N408" s="352"/>
      <c r="O408" s="352"/>
      <c r="P408" s="365" t="s">
        <v>814</v>
      </c>
      <c r="Q408" s="353"/>
      <c r="R408" s="353"/>
      <c r="S408" s="353"/>
      <c r="T408" s="353"/>
      <c r="U408" s="353"/>
      <c r="V408" s="353"/>
      <c r="W408" s="353"/>
      <c r="X408" s="353"/>
      <c r="Y408" s="354">
        <v>0.1</v>
      </c>
      <c r="Z408" s="355"/>
      <c r="AA408" s="355"/>
      <c r="AB408" s="356"/>
      <c r="AC408" s="357" t="s">
        <v>196</v>
      </c>
      <c r="AD408" s="357"/>
      <c r="AE408" s="357"/>
      <c r="AF408" s="357"/>
      <c r="AG408" s="357"/>
      <c r="AH408" s="358" t="s">
        <v>704</v>
      </c>
      <c r="AI408" s="359"/>
      <c r="AJ408" s="359"/>
      <c r="AK408" s="359"/>
      <c r="AL408" s="360" t="s">
        <v>702</v>
      </c>
      <c r="AM408" s="361"/>
      <c r="AN408" s="361"/>
      <c r="AO408" s="362"/>
      <c r="AP408" s="363" t="s">
        <v>706</v>
      </c>
      <c r="AQ408" s="363"/>
      <c r="AR408" s="363"/>
      <c r="AS408" s="363"/>
      <c r="AT408" s="363"/>
      <c r="AU408" s="363"/>
      <c r="AV408" s="363"/>
      <c r="AW408" s="363"/>
      <c r="AX408" s="363"/>
    </row>
    <row r="409" spans="1:50" ht="26.25" hidden="1" customHeight="1">
      <c r="A409" s="1060">
        <v>10</v>
      </c>
      <c r="B409" s="106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hidden="1" customHeight="1">
      <c r="A410" s="1060">
        <v>11</v>
      </c>
      <c r="B410" s="106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hidden="1" customHeight="1">
      <c r="A411" s="1060">
        <v>12</v>
      </c>
      <c r="B411" s="106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hidden="1" customHeight="1">
      <c r="A412" s="1060">
        <v>13</v>
      </c>
      <c r="B412" s="106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hidden="1" customHeight="1">
      <c r="A413" s="1060">
        <v>14</v>
      </c>
      <c r="B413" s="106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hidden="1" customHeight="1">
      <c r="A414" s="1060">
        <v>15</v>
      </c>
      <c r="B414" s="106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hidden="1" customHeight="1">
      <c r="A415" s="1060">
        <v>16</v>
      </c>
      <c r="B415" s="106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hidden="1" customHeight="1">
      <c r="A416" s="1060">
        <v>17</v>
      </c>
      <c r="B416" s="106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hidden="1" customHeight="1">
      <c r="A417" s="1060">
        <v>18</v>
      </c>
      <c r="B417" s="106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hidden="1" customHeight="1">
      <c r="A418" s="1060">
        <v>19</v>
      </c>
      <c r="B418" s="106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hidden="1" customHeight="1">
      <c r="A419" s="1060">
        <v>20</v>
      </c>
      <c r="B419" s="106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hidden="1" customHeight="1">
      <c r="A420" s="1060">
        <v>21</v>
      </c>
      <c r="B420" s="106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hidden="1" customHeight="1">
      <c r="A421" s="1060">
        <v>22</v>
      </c>
      <c r="B421" s="106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hidden="1" customHeight="1">
      <c r="A422" s="1060">
        <v>23</v>
      </c>
      <c r="B422" s="106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hidden="1" customHeight="1">
      <c r="A423" s="1060">
        <v>24</v>
      </c>
      <c r="B423" s="106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hidden="1" customHeight="1">
      <c r="A424" s="1060">
        <v>25</v>
      </c>
      <c r="B424" s="106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hidden="1" customHeight="1">
      <c r="A425" s="1060">
        <v>26</v>
      </c>
      <c r="B425" s="106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hidden="1" customHeight="1">
      <c r="A426" s="1060">
        <v>27</v>
      </c>
      <c r="B426" s="106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hidden="1" customHeight="1">
      <c r="A427" s="1060">
        <v>28</v>
      </c>
      <c r="B427" s="106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hidden="1" customHeight="1">
      <c r="A428" s="1060">
        <v>29</v>
      </c>
      <c r="B428" s="106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hidden="1" customHeight="1">
      <c r="A429" s="1060">
        <v>30</v>
      </c>
      <c r="B429" s="106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7"/>
      <c r="B432" s="367"/>
      <c r="C432" s="367" t="s">
        <v>26</v>
      </c>
      <c r="D432" s="367"/>
      <c r="E432" s="367"/>
      <c r="F432" s="367"/>
      <c r="G432" s="367"/>
      <c r="H432" s="367"/>
      <c r="I432" s="367"/>
      <c r="J432" s="149" t="s">
        <v>415</v>
      </c>
      <c r="K432" s="368"/>
      <c r="L432" s="368"/>
      <c r="M432" s="368"/>
      <c r="N432" s="368"/>
      <c r="O432" s="368"/>
      <c r="P432" s="369" t="s">
        <v>27</v>
      </c>
      <c r="Q432" s="369"/>
      <c r="R432" s="369"/>
      <c r="S432" s="369"/>
      <c r="T432" s="369"/>
      <c r="U432" s="369"/>
      <c r="V432" s="369"/>
      <c r="W432" s="369"/>
      <c r="X432" s="369"/>
      <c r="Y432" s="370" t="s">
        <v>469</v>
      </c>
      <c r="Z432" s="371"/>
      <c r="AA432" s="371"/>
      <c r="AB432" s="371"/>
      <c r="AC432" s="149" t="s">
        <v>454</v>
      </c>
      <c r="AD432" s="149"/>
      <c r="AE432" s="149"/>
      <c r="AF432" s="149"/>
      <c r="AG432" s="149"/>
      <c r="AH432" s="370" t="s">
        <v>379</v>
      </c>
      <c r="AI432" s="367"/>
      <c r="AJ432" s="367"/>
      <c r="AK432" s="367"/>
      <c r="AL432" s="367" t="s">
        <v>21</v>
      </c>
      <c r="AM432" s="367"/>
      <c r="AN432" s="367"/>
      <c r="AO432" s="372"/>
      <c r="AP432" s="373" t="s">
        <v>416</v>
      </c>
      <c r="AQ432" s="373"/>
      <c r="AR432" s="373"/>
      <c r="AS432" s="373"/>
      <c r="AT432" s="373"/>
      <c r="AU432" s="373"/>
      <c r="AV432" s="373"/>
      <c r="AW432" s="373"/>
      <c r="AX432" s="373"/>
    </row>
    <row r="433" spans="1:50" ht="26.25" customHeight="1">
      <c r="A433" s="1060">
        <v>1</v>
      </c>
      <c r="B433" s="1060">
        <v>1</v>
      </c>
      <c r="C433" s="364" t="s">
        <v>816</v>
      </c>
      <c r="D433" s="350"/>
      <c r="E433" s="350"/>
      <c r="F433" s="350"/>
      <c r="G433" s="350"/>
      <c r="H433" s="350"/>
      <c r="I433" s="350"/>
      <c r="J433" s="351" t="s">
        <v>817</v>
      </c>
      <c r="K433" s="352"/>
      <c r="L433" s="352"/>
      <c r="M433" s="352"/>
      <c r="N433" s="352"/>
      <c r="O433" s="352"/>
      <c r="P433" s="365" t="s">
        <v>818</v>
      </c>
      <c r="Q433" s="353"/>
      <c r="R433" s="353"/>
      <c r="S433" s="353"/>
      <c r="T433" s="353"/>
      <c r="U433" s="353"/>
      <c r="V433" s="353"/>
      <c r="W433" s="353"/>
      <c r="X433" s="353"/>
      <c r="Y433" s="354">
        <v>11</v>
      </c>
      <c r="Z433" s="355"/>
      <c r="AA433" s="355"/>
      <c r="AB433" s="356"/>
      <c r="AC433" s="357" t="s">
        <v>493</v>
      </c>
      <c r="AD433" s="357"/>
      <c r="AE433" s="357"/>
      <c r="AF433" s="357"/>
      <c r="AG433" s="357"/>
      <c r="AH433" s="358" t="s">
        <v>702</v>
      </c>
      <c r="AI433" s="359"/>
      <c r="AJ433" s="359"/>
      <c r="AK433" s="359"/>
      <c r="AL433" s="360" t="s">
        <v>704</v>
      </c>
      <c r="AM433" s="361"/>
      <c r="AN433" s="361"/>
      <c r="AO433" s="362"/>
      <c r="AP433" s="363" t="s">
        <v>705</v>
      </c>
      <c r="AQ433" s="363"/>
      <c r="AR433" s="363"/>
      <c r="AS433" s="363"/>
      <c r="AT433" s="363"/>
      <c r="AU433" s="363"/>
      <c r="AV433" s="363"/>
      <c r="AW433" s="363"/>
      <c r="AX433" s="363"/>
    </row>
    <row r="434" spans="1:50" ht="26.25" hidden="1" customHeight="1">
      <c r="A434" s="1060">
        <v>2</v>
      </c>
      <c r="B434" s="106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hidden="1" customHeight="1">
      <c r="A435" s="1060">
        <v>3</v>
      </c>
      <c r="B435" s="106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hidden="1" customHeight="1">
      <c r="A436" s="1060">
        <v>4</v>
      </c>
      <c r="B436" s="106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hidden="1" customHeight="1">
      <c r="A437" s="1060">
        <v>5</v>
      </c>
      <c r="B437" s="106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hidden="1" customHeight="1">
      <c r="A438" s="1060">
        <v>6</v>
      </c>
      <c r="B438" s="106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hidden="1" customHeight="1">
      <c r="A439" s="1060">
        <v>7</v>
      </c>
      <c r="B439" s="106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hidden="1" customHeight="1">
      <c r="A440" s="1060">
        <v>8</v>
      </c>
      <c r="B440" s="106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hidden="1" customHeight="1">
      <c r="A441" s="1060">
        <v>9</v>
      </c>
      <c r="B441" s="106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hidden="1" customHeight="1">
      <c r="A442" s="1060">
        <v>10</v>
      </c>
      <c r="B442" s="106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hidden="1" customHeight="1">
      <c r="A443" s="1060">
        <v>11</v>
      </c>
      <c r="B443" s="106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hidden="1" customHeight="1">
      <c r="A444" s="1060">
        <v>12</v>
      </c>
      <c r="B444" s="106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hidden="1" customHeight="1">
      <c r="A445" s="1060">
        <v>13</v>
      </c>
      <c r="B445" s="106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hidden="1" customHeight="1">
      <c r="A446" s="1060">
        <v>14</v>
      </c>
      <c r="B446" s="106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hidden="1" customHeight="1">
      <c r="A447" s="1060">
        <v>15</v>
      </c>
      <c r="B447" s="106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hidden="1" customHeight="1">
      <c r="A448" s="1060">
        <v>16</v>
      </c>
      <c r="B448" s="106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hidden="1" customHeight="1">
      <c r="A449" s="1060">
        <v>17</v>
      </c>
      <c r="B449" s="106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hidden="1" customHeight="1">
      <c r="A450" s="1060">
        <v>18</v>
      </c>
      <c r="B450" s="106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hidden="1" customHeight="1">
      <c r="A451" s="1060">
        <v>19</v>
      </c>
      <c r="B451" s="106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hidden="1" customHeight="1">
      <c r="A452" s="1060">
        <v>20</v>
      </c>
      <c r="B452" s="106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hidden="1" customHeight="1">
      <c r="A453" s="1060">
        <v>21</v>
      </c>
      <c r="B453" s="106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hidden="1" customHeight="1">
      <c r="A454" s="1060">
        <v>22</v>
      </c>
      <c r="B454" s="106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hidden="1" customHeight="1">
      <c r="A455" s="1060">
        <v>23</v>
      </c>
      <c r="B455" s="106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hidden="1" customHeight="1">
      <c r="A456" s="1060">
        <v>24</v>
      </c>
      <c r="B456" s="106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hidden="1" customHeight="1">
      <c r="A457" s="1060">
        <v>25</v>
      </c>
      <c r="B457" s="106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hidden="1" customHeight="1">
      <c r="A458" s="1060">
        <v>26</v>
      </c>
      <c r="B458" s="106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hidden="1" customHeight="1">
      <c r="A459" s="1060">
        <v>27</v>
      </c>
      <c r="B459" s="106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hidden="1" customHeight="1">
      <c r="A460" s="1060">
        <v>28</v>
      </c>
      <c r="B460" s="106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hidden="1" customHeight="1">
      <c r="A461" s="1060">
        <v>29</v>
      </c>
      <c r="B461" s="106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hidden="1" customHeight="1">
      <c r="A462" s="1060">
        <v>30</v>
      </c>
      <c r="B462" s="106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7"/>
      <c r="B465" s="367"/>
      <c r="C465" s="367" t="s">
        <v>26</v>
      </c>
      <c r="D465" s="367"/>
      <c r="E465" s="367"/>
      <c r="F465" s="367"/>
      <c r="G465" s="367"/>
      <c r="H465" s="367"/>
      <c r="I465" s="367"/>
      <c r="J465" s="149" t="s">
        <v>415</v>
      </c>
      <c r="K465" s="368"/>
      <c r="L465" s="368"/>
      <c r="M465" s="368"/>
      <c r="N465" s="368"/>
      <c r="O465" s="368"/>
      <c r="P465" s="369" t="s">
        <v>27</v>
      </c>
      <c r="Q465" s="369"/>
      <c r="R465" s="369"/>
      <c r="S465" s="369"/>
      <c r="T465" s="369"/>
      <c r="U465" s="369"/>
      <c r="V465" s="369"/>
      <c r="W465" s="369"/>
      <c r="X465" s="369"/>
      <c r="Y465" s="370" t="s">
        <v>469</v>
      </c>
      <c r="Z465" s="371"/>
      <c r="AA465" s="371"/>
      <c r="AB465" s="371"/>
      <c r="AC465" s="149" t="s">
        <v>454</v>
      </c>
      <c r="AD465" s="149"/>
      <c r="AE465" s="149"/>
      <c r="AF465" s="149"/>
      <c r="AG465" s="149"/>
      <c r="AH465" s="370" t="s">
        <v>379</v>
      </c>
      <c r="AI465" s="367"/>
      <c r="AJ465" s="367"/>
      <c r="AK465" s="367"/>
      <c r="AL465" s="367" t="s">
        <v>21</v>
      </c>
      <c r="AM465" s="367"/>
      <c r="AN465" s="367"/>
      <c r="AO465" s="372"/>
      <c r="AP465" s="373" t="s">
        <v>416</v>
      </c>
      <c r="AQ465" s="373"/>
      <c r="AR465" s="373"/>
      <c r="AS465" s="373"/>
      <c r="AT465" s="373"/>
      <c r="AU465" s="373"/>
      <c r="AV465" s="373"/>
      <c r="AW465" s="373"/>
      <c r="AX465" s="373"/>
    </row>
    <row r="466" spans="1:50" ht="26.25" customHeight="1">
      <c r="A466" s="1060">
        <v>1</v>
      </c>
      <c r="B466" s="1060">
        <v>1</v>
      </c>
      <c r="C466" s="364" t="s">
        <v>819</v>
      </c>
      <c r="D466" s="350"/>
      <c r="E466" s="350"/>
      <c r="F466" s="350"/>
      <c r="G466" s="350"/>
      <c r="H466" s="350"/>
      <c r="I466" s="350"/>
      <c r="J466" s="351">
        <v>1011001037079</v>
      </c>
      <c r="K466" s="352"/>
      <c r="L466" s="352"/>
      <c r="M466" s="352"/>
      <c r="N466" s="352"/>
      <c r="O466" s="352"/>
      <c r="P466" s="365" t="s">
        <v>820</v>
      </c>
      <c r="Q466" s="353"/>
      <c r="R466" s="353"/>
      <c r="S466" s="353"/>
      <c r="T466" s="353"/>
      <c r="U466" s="353"/>
      <c r="V466" s="353"/>
      <c r="W466" s="353"/>
      <c r="X466" s="353"/>
      <c r="Y466" s="354">
        <v>5</v>
      </c>
      <c r="Z466" s="355"/>
      <c r="AA466" s="355"/>
      <c r="AB466" s="356"/>
      <c r="AC466" s="357" t="s">
        <v>486</v>
      </c>
      <c r="AD466" s="357"/>
      <c r="AE466" s="357"/>
      <c r="AF466" s="357"/>
      <c r="AG466" s="357"/>
      <c r="AH466" s="358">
        <v>2</v>
      </c>
      <c r="AI466" s="359"/>
      <c r="AJ466" s="359"/>
      <c r="AK466" s="359"/>
      <c r="AL466" s="360">
        <v>89</v>
      </c>
      <c r="AM466" s="361"/>
      <c r="AN466" s="361"/>
      <c r="AO466" s="362"/>
      <c r="AP466" s="363" t="s">
        <v>706</v>
      </c>
      <c r="AQ466" s="363"/>
      <c r="AR466" s="363"/>
      <c r="AS466" s="363"/>
      <c r="AT466" s="363"/>
      <c r="AU466" s="363"/>
      <c r="AV466" s="363"/>
      <c r="AW466" s="363"/>
      <c r="AX466" s="363"/>
    </row>
    <row r="467" spans="1:50" ht="26.25" hidden="1" customHeight="1">
      <c r="A467" s="1060">
        <v>2</v>
      </c>
      <c r="B467" s="106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hidden="1" customHeight="1">
      <c r="A468" s="1060">
        <v>3</v>
      </c>
      <c r="B468" s="106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hidden="1" customHeight="1">
      <c r="A469" s="1060">
        <v>4</v>
      </c>
      <c r="B469" s="106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hidden="1" customHeight="1">
      <c r="A470" s="1060">
        <v>5</v>
      </c>
      <c r="B470" s="106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hidden="1" customHeight="1">
      <c r="A471" s="1060">
        <v>6</v>
      </c>
      <c r="B471" s="106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hidden="1" customHeight="1">
      <c r="A472" s="1060">
        <v>7</v>
      </c>
      <c r="B472" s="106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hidden="1" customHeight="1">
      <c r="A473" s="1060">
        <v>8</v>
      </c>
      <c r="B473" s="106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hidden="1" customHeight="1">
      <c r="A474" s="1060">
        <v>9</v>
      </c>
      <c r="B474" s="106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hidden="1" customHeight="1">
      <c r="A475" s="1060">
        <v>10</v>
      </c>
      <c r="B475" s="106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hidden="1" customHeight="1">
      <c r="A476" s="1060">
        <v>11</v>
      </c>
      <c r="B476" s="106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hidden="1" customHeight="1">
      <c r="A477" s="1060">
        <v>12</v>
      </c>
      <c r="B477" s="106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hidden="1" customHeight="1">
      <c r="A478" s="1060">
        <v>13</v>
      </c>
      <c r="B478" s="106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hidden="1" customHeight="1">
      <c r="A479" s="1060">
        <v>14</v>
      </c>
      <c r="B479" s="106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hidden="1" customHeight="1">
      <c r="A480" s="1060">
        <v>15</v>
      </c>
      <c r="B480" s="106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hidden="1" customHeight="1">
      <c r="A481" s="1060">
        <v>16</v>
      </c>
      <c r="B481" s="106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hidden="1" customHeight="1">
      <c r="A482" s="1060">
        <v>17</v>
      </c>
      <c r="B482" s="106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hidden="1" customHeight="1">
      <c r="A483" s="1060">
        <v>18</v>
      </c>
      <c r="B483" s="106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hidden="1" customHeight="1">
      <c r="A484" s="1060">
        <v>19</v>
      </c>
      <c r="B484" s="106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hidden="1" customHeight="1">
      <c r="A485" s="1060">
        <v>20</v>
      </c>
      <c r="B485" s="106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hidden="1" customHeight="1">
      <c r="A486" s="1060">
        <v>21</v>
      </c>
      <c r="B486" s="106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hidden="1" customHeight="1">
      <c r="A487" s="1060">
        <v>22</v>
      </c>
      <c r="B487" s="106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hidden="1" customHeight="1">
      <c r="A488" s="1060">
        <v>23</v>
      </c>
      <c r="B488" s="106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hidden="1" customHeight="1">
      <c r="A489" s="1060">
        <v>24</v>
      </c>
      <c r="B489" s="106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hidden="1" customHeight="1">
      <c r="A490" s="1060">
        <v>25</v>
      </c>
      <c r="B490" s="106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hidden="1" customHeight="1">
      <c r="A491" s="1060">
        <v>26</v>
      </c>
      <c r="B491" s="106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hidden="1" customHeight="1">
      <c r="A492" s="1060">
        <v>27</v>
      </c>
      <c r="B492" s="106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hidden="1" customHeight="1">
      <c r="A493" s="1060">
        <v>28</v>
      </c>
      <c r="B493" s="106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hidden="1" customHeight="1">
      <c r="A494" s="1060">
        <v>29</v>
      </c>
      <c r="B494" s="106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hidden="1" customHeight="1">
      <c r="A495" s="1060">
        <v>30</v>
      </c>
      <c r="B495" s="106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7"/>
      <c r="B498" s="367"/>
      <c r="C498" s="367" t="s">
        <v>26</v>
      </c>
      <c r="D498" s="367"/>
      <c r="E498" s="367"/>
      <c r="F498" s="367"/>
      <c r="G498" s="367"/>
      <c r="H498" s="367"/>
      <c r="I498" s="367"/>
      <c r="J498" s="149" t="s">
        <v>415</v>
      </c>
      <c r="K498" s="368"/>
      <c r="L498" s="368"/>
      <c r="M498" s="368"/>
      <c r="N498" s="368"/>
      <c r="O498" s="368"/>
      <c r="P498" s="369" t="s">
        <v>27</v>
      </c>
      <c r="Q498" s="369"/>
      <c r="R498" s="369"/>
      <c r="S498" s="369"/>
      <c r="T498" s="369"/>
      <c r="U498" s="369"/>
      <c r="V498" s="369"/>
      <c r="W498" s="369"/>
      <c r="X498" s="369"/>
      <c r="Y498" s="370" t="s">
        <v>469</v>
      </c>
      <c r="Z498" s="371"/>
      <c r="AA498" s="371"/>
      <c r="AB498" s="371"/>
      <c r="AC498" s="149" t="s">
        <v>454</v>
      </c>
      <c r="AD498" s="149"/>
      <c r="AE498" s="149"/>
      <c r="AF498" s="149"/>
      <c r="AG498" s="149"/>
      <c r="AH498" s="370" t="s">
        <v>379</v>
      </c>
      <c r="AI498" s="367"/>
      <c r="AJ498" s="367"/>
      <c r="AK498" s="367"/>
      <c r="AL498" s="367" t="s">
        <v>21</v>
      </c>
      <c r="AM498" s="367"/>
      <c r="AN498" s="367"/>
      <c r="AO498" s="372"/>
      <c r="AP498" s="373" t="s">
        <v>416</v>
      </c>
      <c r="AQ498" s="373"/>
      <c r="AR498" s="373"/>
      <c r="AS498" s="373"/>
      <c r="AT498" s="373"/>
      <c r="AU498" s="373"/>
      <c r="AV498" s="373"/>
      <c r="AW498" s="373"/>
      <c r="AX498" s="373"/>
    </row>
    <row r="499" spans="1:50" ht="26.25" customHeight="1">
      <c r="A499" s="1060">
        <v>1</v>
      </c>
      <c r="B499" s="106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60">
        <v>2</v>
      </c>
      <c r="B500" s="106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60">
        <v>3</v>
      </c>
      <c r="B501" s="106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60">
        <v>4</v>
      </c>
      <c r="B502" s="106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60">
        <v>5</v>
      </c>
      <c r="B503" s="106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60">
        <v>6</v>
      </c>
      <c r="B504" s="106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60">
        <v>7</v>
      </c>
      <c r="B505" s="106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60">
        <v>8</v>
      </c>
      <c r="B506" s="106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60">
        <v>9</v>
      </c>
      <c r="B507" s="106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60">
        <v>10</v>
      </c>
      <c r="B508" s="106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60">
        <v>11</v>
      </c>
      <c r="B509" s="106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60">
        <v>12</v>
      </c>
      <c r="B510" s="106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60">
        <v>13</v>
      </c>
      <c r="B511" s="106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60">
        <v>14</v>
      </c>
      <c r="B512" s="106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60">
        <v>15</v>
      </c>
      <c r="B513" s="106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60">
        <v>16</v>
      </c>
      <c r="B514" s="106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60">
        <v>17</v>
      </c>
      <c r="B515" s="106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60">
        <v>18</v>
      </c>
      <c r="B516" s="106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60">
        <v>19</v>
      </c>
      <c r="B517" s="106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60">
        <v>20</v>
      </c>
      <c r="B518" s="106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60">
        <v>21</v>
      </c>
      <c r="B519" s="106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60">
        <v>22</v>
      </c>
      <c r="B520" s="106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60">
        <v>23</v>
      </c>
      <c r="B521" s="106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60">
        <v>24</v>
      </c>
      <c r="B522" s="106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60">
        <v>25</v>
      </c>
      <c r="B523" s="106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60">
        <v>26</v>
      </c>
      <c r="B524" s="106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60">
        <v>27</v>
      </c>
      <c r="B525" s="106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60">
        <v>28</v>
      </c>
      <c r="B526" s="106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60">
        <v>29</v>
      </c>
      <c r="B527" s="106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60">
        <v>30</v>
      </c>
      <c r="B528" s="106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7"/>
      <c r="B531" s="367"/>
      <c r="C531" s="367" t="s">
        <v>26</v>
      </c>
      <c r="D531" s="367"/>
      <c r="E531" s="367"/>
      <c r="F531" s="367"/>
      <c r="G531" s="367"/>
      <c r="H531" s="367"/>
      <c r="I531" s="367"/>
      <c r="J531" s="149" t="s">
        <v>415</v>
      </c>
      <c r="K531" s="368"/>
      <c r="L531" s="368"/>
      <c r="M531" s="368"/>
      <c r="N531" s="368"/>
      <c r="O531" s="368"/>
      <c r="P531" s="369" t="s">
        <v>27</v>
      </c>
      <c r="Q531" s="369"/>
      <c r="R531" s="369"/>
      <c r="S531" s="369"/>
      <c r="T531" s="369"/>
      <c r="U531" s="369"/>
      <c r="V531" s="369"/>
      <c r="W531" s="369"/>
      <c r="X531" s="369"/>
      <c r="Y531" s="370" t="s">
        <v>469</v>
      </c>
      <c r="Z531" s="371"/>
      <c r="AA531" s="371"/>
      <c r="AB531" s="371"/>
      <c r="AC531" s="149" t="s">
        <v>454</v>
      </c>
      <c r="AD531" s="149"/>
      <c r="AE531" s="149"/>
      <c r="AF531" s="149"/>
      <c r="AG531" s="149"/>
      <c r="AH531" s="370" t="s">
        <v>379</v>
      </c>
      <c r="AI531" s="367"/>
      <c r="AJ531" s="367"/>
      <c r="AK531" s="367"/>
      <c r="AL531" s="367" t="s">
        <v>21</v>
      </c>
      <c r="AM531" s="367"/>
      <c r="AN531" s="367"/>
      <c r="AO531" s="372"/>
      <c r="AP531" s="373" t="s">
        <v>416</v>
      </c>
      <c r="AQ531" s="373"/>
      <c r="AR531" s="373"/>
      <c r="AS531" s="373"/>
      <c r="AT531" s="373"/>
      <c r="AU531" s="373"/>
      <c r="AV531" s="373"/>
      <c r="AW531" s="373"/>
      <c r="AX531" s="373"/>
    </row>
    <row r="532" spans="1:50" ht="26.25" customHeight="1">
      <c r="A532" s="1060">
        <v>1</v>
      </c>
      <c r="B532" s="106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60">
        <v>2</v>
      </c>
      <c r="B533" s="106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60">
        <v>3</v>
      </c>
      <c r="B534" s="106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60">
        <v>4</v>
      </c>
      <c r="B535" s="106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60">
        <v>5</v>
      </c>
      <c r="B536" s="106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60">
        <v>6</v>
      </c>
      <c r="B537" s="106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60">
        <v>7</v>
      </c>
      <c r="B538" s="106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60">
        <v>8</v>
      </c>
      <c r="B539" s="106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60">
        <v>9</v>
      </c>
      <c r="B540" s="106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60">
        <v>10</v>
      </c>
      <c r="B541" s="106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60">
        <v>11</v>
      </c>
      <c r="B542" s="106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60">
        <v>12</v>
      </c>
      <c r="B543" s="106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60">
        <v>13</v>
      </c>
      <c r="B544" s="106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60">
        <v>14</v>
      </c>
      <c r="B545" s="106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60">
        <v>15</v>
      </c>
      <c r="B546" s="106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60">
        <v>16</v>
      </c>
      <c r="B547" s="106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60">
        <v>17</v>
      </c>
      <c r="B548" s="106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60">
        <v>18</v>
      </c>
      <c r="B549" s="106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60">
        <v>19</v>
      </c>
      <c r="B550" s="106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60">
        <v>20</v>
      </c>
      <c r="B551" s="106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60">
        <v>21</v>
      </c>
      <c r="B552" s="106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60">
        <v>22</v>
      </c>
      <c r="B553" s="106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60">
        <v>23</v>
      </c>
      <c r="B554" s="106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60">
        <v>24</v>
      </c>
      <c r="B555" s="106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60">
        <v>25</v>
      </c>
      <c r="B556" s="106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60">
        <v>26</v>
      </c>
      <c r="B557" s="106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60">
        <v>27</v>
      </c>
      <c r="B558" s="106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60">
        <v>28</v>
      </c>
      <c r="B559" s="106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60">
        <v>29</v>
      </c>
      <c r="B560" s="106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60">
        <v>30</v>
      </c>
      <c r="B561" s="106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7"/>
      <c r="B564" s="367"/>
      <c r="C564" s="367" t="s">
        <v>26</v>
      </c>
      <c r="D564" s="367"/>
      <c r="E564" s="367"/>
      <c r="F564" s="367"/>
      <c r="G564" s="367"/>
      <c r="H564" s="367"/>
      <c r="I564" s="367"/>
      <c r="J564" s="149" t="s">
        <v>415</v>
      </c>
      <c r="K564" s="368"/>
      <c r="L564" s="368"/>
      <c r="M564" s="368"/>
      <c r="N564" s="368"/>
      <c r="O564" s="368"/>
      <c r="P564" s="369" t="s">
        <v>27</v>
      </c>
      <c r="Q564" s="369"/>
      <c r="R564" s="369"/>
      <c r="S564" s="369"/>
      <c r="T564" s="369"/>
      <c r="U564" s="369"/>
      <c r="V564" s="369"/>
      <c r="W564" s="369"/>
      <c r="X564" s="369"/>
      <c r="Y564" s="370" t="s">
        <v>469</v>
      </c>
      <c r="Z564" s="371"/>
      <c r="AA564" s="371"/>
      <c r="AB564" s="371"/>
      <c r="AC564" s="149" t="s">
        <v>454</v>
      </c>
      <c r="AD564" s="149"/>
      <c r="AE564" s="149"/>
      <c r="AF564" s="149"/>
      <c r="AG564" s="149"/>
      <c r="AH564" s="370" t="s">
        <v>379</v>
      </c>
      <c r="AI564" s="367"/>
      <c r="AJ564" s="367"/>
      <c r="AK564" s="367"/>
      <c r="AL564" s="367" t="s">
        <v>21</v>
      </c>
      <c r="AM564" s="367"/>
      <c r="AN564" s="367"/>
      <c r="AO564" s="372"/>
      <c r="AP564" s="373" t="s">
        <v>416</v>
      </c>
      <c r="AQ564" s="373"/>
      <c r="AR564" s="373"/>
      <c r="AS564" s="373"/>
      <c r="AT564" s="373"/>
      <c r="AU564" s="373"/>
      <c r="AV564" s="373"/>
      <c r="AW564" s="373"/>
      <c r="AX564" s="373"/>
    </row>
    <row r="565" spans="1:50" ht="26.25" customHeight="1">
      <c r="A565" s="1060">
        <v>1</v>
      </c>
      <c r="B565" s="106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60">
        <v>2</v>
      </c>
      <c r="B566" s="106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60">
        <v>3</v>
      </c>
      <c r="B567" s="106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60">
        <v>4</v>
      </c>
      <c r="B568" s="106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60">
        <v>5</v>
      </c>
      <c r="B569" s="106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60">
        <v>6</v>
      </c>
      <c r="B570" s="106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60">
        <v>7</v>
      </c>
      <c r="B571" s="106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60">
        <v>8</v>
      </c>
      <c r="B572" s="106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60">
        <v>9</v>
      </c>
      <c r="B573" s="106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60">
        <v>10</v>
      </c>
      <c r="B574" s="106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60">
        <v>11</v>
      </c>
      <c r="B575" s="106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60">
        <v>12</v>
      </c>
      <c r="B576" s="106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60">
        <v>13</v>
      </c>
      <c r="B577" s="106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60">
        <v>14</v>
      </c>
      <c r="B578" s="106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60">
        <v>15</v>
      </c>
      <c r="B579" s="106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60">
        <v>16</v>
      </c>
      <c r="B580" s="106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60">
        <v>17</v>
      </c>
      <c r="B581" s="106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60">
        <v>18</v>
      </c>
      <c r="B582" s="106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60">
        <v>19</v>
      </c>
      <c r="B583" s="106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60">
        <v>20</v>
      </c>
      <c r="B584" s="106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60">
        <v>21</v>
      </c>
      <c r="B585" s="106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60">
        <v>22</v>
      </c>
      <c r="B586" s="106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60">
        <v>23</v>
      </c>
      <c r="B587" s="106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60">
        <v>24</v>
      </c>
      <c r="B588" s="106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60">
        <v>25</v>
      </c>
      <c r="B589" s="106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60">
        <v>26</v>
      </c>
      <c r="B590" s="106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60">
        <v>27</v>
      </c>
      <c r="B591" s="106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60">
        <v>28</v>
      </c>
      <c r="B592" s="106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60">
        <v>29</v>
      </c>
      <c r="B593" s="106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60">
        <v>30</v>
      </c>
      <c r="B594" s="106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7"/>
      <c r="B597" s="367"/>
      <c r="C597" s="367" t="s">
        <v>26</v>
      </c>
      <c r="D597" s="367"/>
      <c r="E597" s="367"/>
      <c r="F597" s="367"/>
      <c r="G597" s="367"/>
      <c r="H597" s="367"/>
      <c r="I597" s="367"/>
      <c r="J597" s="149" t="s">
        <v>415</v>
      </c>
      <c r="K597" s="368"/>
      <c r="L597" s="368"/>
      <c r="M597" s="368"/>
      <c r="N597" s="368"/>
      <c r="O597" s="368"/>
      <c r="P597" s="369" t="s">
        <v>27</v>
      </c>
      <c r="Q597" s="369"/>
      <c r="R597" s="369"/>
      <c r="S597" s="369"/>
      <c r="T597" s="369"/>
      <c r="U597" s="369"/>
      <c r="V597" s="369"/>
      <c r="W597" s="369"/>
      <c r="X597" s="369"/>
      <c r="Y597" s="370" t="s">
        <v>469</v>
      </c>
      <c r="Z597" s="371"/>
      <c r="AA597" s="371"/>
      <c r="AB597" s="371"/>
      <c r="AC597" s="149" t="s">
        <v>454</v>
      </c>
      <c r="AD597" s="149"/>
      <c r="AE597" s="149"/>
      <c r="AF597" s="149"/>
      <c r="AG597" s="149"/>
      <c r="AH597" s="370" t="s">
        <v>379</v>
      </c>
      <c r="AI597" s="367"/>
      <c r="AJ597" s="367"/>
      <c r="AK597" s="367"/>
      <c r="AL597" s="367" t="s">
        <v>21</v>
      </c>
      <c r="AM597" s="367"/>
      <c r="AN597" s="367"/>
      <c r="AO597" s="372"/>
      <c r="AP597" s="373" t="s">
        <v>416</v>
      </c>
      <c r="AQ597" s="373"/>
      <c r="AR597" s="373"/>
      <c r="AS597" s="373"/>
      <c r="AT597" s="373"/>
      <c r="AU597" s="373"/>
      <c r="AV597" s="373"/>
      <c r="AW597" s="373"/>
      <c r="AX597" s="373"/>
    </row>
    <row r="598" spans="1:50" ht="26.25" customHeight="1">
      <c r="A598" s="1060">
        <v>1</v>
      </c>
      <c r="B598" s="106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60">
        <v>2</v>
      </c>
      <c r="B599" s="106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60">
        <v>3</v>
      </c>
      <c r="B600" s="106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60">
        <v>4</v>
      </c>
      <c r="B601" s="106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60">
        <v>5</v>
      </c>
      <c r="B602" s="106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60">
        <v>6</v>
      </c>
      <c r="B603" s="106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60">
        <v>7</v>
      </c>
      <c r="B604" s="106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60">
        <v>8</v>
      </c>
      <c r="B605" s="106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60">
        <v>9</v>
      </c>
      <c r="B606" s="106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60">
        <v>10</v>
      </c>
      <c r="B607" s="106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60">
        <v>11</v>
      </c>
      <c r="B608" s="106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60">
        <v>12</v>
      </c>
      <c r="B609" s="106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60">
        <v>13</v>
      </c>
      <c r="B610" s="106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60">
        <v>14</v>
      </c>
      <c r="B611" s="106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60">
        <v>15</v>
      </c>
      <c r="B612" s="106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60">
        <v>16</v>
      </c>
      <c r="B613" s="106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60">
        <v>17</v>
      </c>
      <c r="B614" s="106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60">
        <v>18</v>
      </c>
      <c r="B615" s="106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60">
        <v>19</v>
      </c>
      <c r="B616" s="106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60">
        <v>20</v>
      </c>
      <c r="B617" s="106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60">
        <v>21</v>
      </c>
      <c r="B618" s="106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60">
        <v>22</v>
      </c>
      <c r="B619" s="106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60">
        <v>23</v>
      </c>
      <c r="B620" s="106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60">
        <v>24</v>
      </c>
      <c r="B621" s="106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60">
        <v>25</v>
      </c>
      <c r="B622" s="106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60">
        <v>26</v>
      </c>
      <c r="B623" s="106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60">
        <v>27</v>
      </c>
      <c r="B624" s="106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60">
        <v>28</v>
      </c>
      <c r="B625" s="106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60">
        <v>29</v>
      </c>
      <c r="B626" s="106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60">
        <v>30</v>
      </c>
      <c r="B627" s="106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7"/>
      <c r="B630" s="367"/>
      <c r="C630" s="367" t="s">
        <v>26</v>
      </c>
      <c r="D630" s="367"/>
      <c r="E630" s="367"/>
      <c r="F630" s="367"/>
      <c r="G630" s="367"/>
      <c r="H630" s="367"/>
      <c r="I630" s="367"/>
      <c r="J630" s="149" t="s">
        <v>415</v>
      </c>
      <c r="K630" s="368"/>
      <c r="L630" s="368"/>
      <c r="M630" s="368"/>
      <c r="N630" s="368"/>
      <c r="O630" s="368"/>
      <c r="P630" s="369" t="s">
        <v>27</v>
      </c>
      <c r="Q630" s="369"/>
      <c r="R630" s="369"/>
      <c r="S630" s="369"/>
      <c r="T630" s="369"/>
      <c r="U630" s="369"/>
      <c r="V630" s="369"/>
      <c r="W630" s="369"/>
      <c r="X630" s="369"/>
      <c r="Y630" s="370" t="s">
        <v>469</v>
      </c>
      <c r="Z630" s="371"/>
      <c r="AA630" s="371"/>
      <c r="AB630" s="371"/>
      <c r="AC630" s="149" t="s">
        <v>454</v>
      </c>
      <c r="AD630" s="149"/>
      <c r="AE630" s="149"/>
      <c r="AF630" s="149"/>
      <c r="AG630" s="149"/>
      <c r="AH630" s="370" t="s">
        <v>379</v>
      </c>
      <c r="AI630" s="367"/>
      <c r="AJ630" s="367"/>
      <c r="AK630" s="367"/>
      <c r="AL630" s="367" t="s">
        <v>21</v>
      </c>
      <c r="AM630" s="367"/>
      <c r="AN630" s="367"/>
      <c r="AO630" s="372"/>
      <c r="AP630" s="373" t="s">
        <v>416</v>
      </c>
      <c r="AQ630" s="373"/>
      <c r="AR630" s="373"/>
      <c r="AS630" s="373"/>
      <c r="AT630" s="373"/>
      <c r="AU630" s="373"/>
      <c r="AV630" s="373"/>
      <c r="AW630" s="373"/>
      <c r="AX630" s="373"/>
    </row>
    <row r="631" spans="1:50" ht="26.25" customHeight="1">
      <c r="A631" s="1060">
        <v>1</v>
      </c>
      <c r="B631" s="106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60">
        <v>2</v>
      </c>
      <c r="B632" s="106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60">
        <v>3</v>
      </c>
      <c r="B633" s="106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60">
        <v>4</v>
      </c>
      <c r="B634" s="106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60">
        <v>5</v>
      </c>
      <c r="B635" s="106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60">
        <v>6</v>
      </c>
      <c r="B636" s="106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60">
        <v>7</v>
      </c>
      <c r="B637" s="106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60">
        <v>8</v>
      </c>
      <c r="B638" s="106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60">
        <v>9</v>
      </c>
      <c r="B639" s="106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60">
        <v>10</v>
      </c>
      <c r="B640" s="106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60">
        <v>11</v>
      </c>
      <c r="B641" s="106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60">
        <v>12</v>
      </c>
      <c r="B642" s="106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60">
        <v>13</v>
      </c>
      <c r="B643" s="106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60">
        <v>14</v>
      </c>
      <c r="B644" s="106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60">
        <v>15</v>
      </c>
      <c r="B645" s="106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60">
        <v>16</v>
      </c>
      <c r="B646" s="106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60">
        <v>17</v>
      </c>
      <c r="B647" s="106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60">
        <v>18</v>
      </c>
      <c r="B648" s="106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60">
        <v>19</v>
      </c>
      <c r="B649" s="106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60">
        <v>20</v>
      </c>
      <c r="B650" s="106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60">
        <v>21</v>
      </c>
      <c r="B651" s="106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60">
        <v>22</v>
      </c>
      <c r="B652" s="106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60">
        <v>23</v>
      </c>
      <c r="B653" s="106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60">
        <v>24</v>
      </c>
      <c r="B654" s="106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60">
        <v>25</v>
      </c>
      <c r="B655" s="106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60">
        <v>26</v>
      </c>
      <c r="B656" s="106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60">
        <v>27</v>
      </c>
      <c r="B657" s="106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60">
        <v>28</v>
      </c>
      <c r="B658" s="106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60">
        <v>29</v>
      </c>
      <c r="B659" s="106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60">
        <v>30</v>
      </c>
      <c r="B660" s="106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7"/>
      <c r="B663" s="367"/>
      <c r="C663" s="367" t="s">
        <v>26</v>
      </c>
      <c r="D663" s="367"/>
      <c r="E663" s="367"/>
      <c r="F663" s="367"/>
      <c r="G663" s="367"/>
      <c r="H663" s="367"/>
      <c r="I663" s="367"/>
      <c r="J663" s="149" t="s">
        <v>415</v>
      </c>
      <c r="K663" s="368"/>
      <c r="L663" s="368"/>
      <c r="M663" s="368"/>
      <c r="N663" s="368"/>
      <c r="O663" s="368"/>
      <c r="P663" s="369" t="s">
        <v>27</v>
      </c>
      <c r="Q663" s="369"/>
      <c r="R663" s="369"/>
      <c r="S663" s="369"/>
      <c r="T663" s="369"/>
      <c r="U663" s="369"/>
      <c r="V663" s="369"/>
      <c r="W663" s="369"/>
      <c r="X663" s="369"/>
      <c r="Y663" s="370" t="s">
        <v>469</v>
      </c>
      <c r="Z663" s="371"/>
      <c r="AA663" s="371"/>
      <c r="AB663" s="371"/>
      <c r="AC663" s="149" t="s">
        <v>454</v>
      </c>
      <c r="AD663" s="149"/>
      <c r="AE663" s="149"/>
      <c r="AF663" s="149"/>
      <c r="AG663" s="149"/>
      <c r="AH663" s="370" t="s">
        <v>379</v>
      </c>
      <c r="AI663" s="367"/>
      <c r="AJ663" s="367"/>
      <c r="AK663" s="367"/>
      <c r="AL663" s="367" t="s">
        <v>21</v>
      </c>
      <c r="AM663" s="367"/>
      <c r="AN663" s="367"/>
      <c r="AO663" s="372"/>
      <c r="AP663" s="373" t="s">
        <v>416</v>
      </c>
      <c r="AQ663" s="373"/>
      <c r="AR663" s="373"/>
      <c r="AS663" s="373"/>
      <c r="AT663" s="373"/>
      <c r="AU663" s="373"/>
      <c r="AV663" s="373"/>
      <c r="AW663" s="373"/>
      <c r="AX663" s="373"/>
    </row>
    <row r="664" spans="1:50" ht="26.25" customHeight="1">
      <c r="A664" s="1060">
        <v>1</v>
      </c>
      <c r="B664" s="106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60">
        <v>2</v>
      </c>
      <c r="B665" s="106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60">
        <v>3</v>
      </c>
      <c r="B666" s="106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60">
        <v>4</v>
      </c>
      <c r="B667" s="106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60">
        <v>5</v>
      </c>
      <c r="B668" s="106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60">
        <v>6</v>
      </c>
      <c r="B669" s="106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60">
        <v>7</v>
      </c>
      <c r="B670" s="106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60">
        <v>8</v>
      </c>
      <c r="B671" s="106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60">
        <v>9</v>
      </c>
      <c r="B672" s="106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60">
        <v>10</v>
      </c>
      <c r="B673" s="106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60">
        <v>11</v>
      </c>
      <c r="B674" s="106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60">
        <v>12</v>
      </c>
      <c r="B675" s="106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60">
        <v>13</v>
      </c>
      <c r="B676" s="106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60">
        <v>14</v>
      </c>
      <c r="B677" s="106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60">
        <v>15</v>
      </c>
      <c r="B678" s="106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60">
        <v>16</v>
      </c>
      <c r="B679" s="106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60">
        <v>17</v>
      </c>
      <c r="B680" s="106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60">
        <v>18</v>
      </c>
      <c r="B681" s="106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60">
        <v>19</v>
      </c>
      <c r="B682" s="106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60">
        <v>20</v>
      </c>
      <c r="B683" s="106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60">
        <v>21</v>
      </c>
      <c r="B684" s="106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60">
        <v>22</v>
      </c>
      <c r="B685" s="106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60">
        <v>23</v>
      </c>
      <c r="B686" s="106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60">
        <v>24</v>
      </c>
      <c r="B687" s="106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60">
        <v>25</v>
      </c>
      <c r="B688" s="106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60">
        <v>26</v>
      </c>
      <c r="B689" s="106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60">
        <v>27</v>
      </c>
      <c r="B690" s="106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60">
        <v>28</v>
      </c>
      <c r="B691" s="106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60">
        <v>29</v>
      </c>
      <c r="B692" s="106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60">
        <v>30</v>
      </c>
      <c r="B693" s="106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7"/>
      <c r="B696" s="367"/>
      <c r="C696" s="367" t="s">
        <v>26</v>
      </c>
      <c r="D696" s="367"/>
      <c r="E696" s="367"/>
      <c r="F696" s="367"/>
      <c r="G696" s="367"/>
      <c r="H696" s="367"/>
      <c r="I696" s="367"/>
      <c r="J696" s="149" t="s">
        <v>415</v>
      </c>
      <c r="K696" s="368"/>
      <c r="L696" s="368"/>
      <c r="M696" s="368"/>
      <c r="N696" s="368"/>
      <c r="O696" s="368"/>
      <c r="P696" s="369" t="s">
        <v>27</v>
      </c>
      <c r="Q696" s="369"/>
      <c r="R696" s="369"/>
      <c r="S696" s="369"/>
      <c r="T696" s="369"/>
      <c r="U696" s="369"/>
      <c r="V696" s="369"/>
      <c r="W696" s="369"/>
      <c r="X696" s="369"/>
      <c r="Y696" s="370" t="s">
        <v>469</v>
      </c>
      <c r="Z696" s="371"/>
      <c r="AA696" s="371"/>
      <c r="AB696" s="371"/>
      <c r="AC696" s="149" t="s">
        <v>454</v>
      </c>
      <c r="AD696" s="149"/>
      <c r="AE696" s="149"/>
      <c r="AF696" s="149"/>
      <c r="AG696" s="149"/>
      <c r="AH696" s="370" t="s">
        <v>379</v>
      </c>
      <c r="AI696" s="367"/>
      <c r="AJ696" s="367"/>
      <c r="AK696" s="367"/>
      <c r="AL696" s="367" t="s">
        <v>21</v>
      </c>
      <c r="AM696" s="367"/>
      <c r="AN696" s="367"/>
      <c r="AO696" s="372"/>
      <c r="AP696" s="373" t="s">
        <v>416</v>
      </c>
      <c r="AQ696" s="373"/>
      <c r="AR696" s="373"/>
      <c r="AS696" s="373"/>
      <c r="AT696" s="373"/>
      <c r="AU696" s="373"/>
      <c r="AV696" s="373"/>
      <c r="AW696" s="373"/>
      <c r="AX696" s="373"/>
    </row>
    <row r="697" spans="1:50" ht="26.25" customHeight="1">
      <c r="A697" s="1060">
        <v>1</v>
      </c>
      <c r="B697" s="106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60">
        <v>2</v>
      </c>
      <c r="B698" s="106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60">
        <v>3</v>
      </c>
      <c r="B699" s="106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60">
        <v>4</v>
      </c>
      <c r="B700" s="106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60">
        <v>5</v>
      </c>
      <c r="B701" s="106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60">
        <v>6</v>
      </c>
      <c r="B702" s="106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60">
        <v>7</v>
      </c>
      <c r="B703" s="106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60">
        <v>8</v>
      </c>
      <c r="B704" s="106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60">
        <v>9</v>
      </c>
      <c r="B705" s="106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60">
        <v>10</v>
      </c>
      <c r="B706" s="106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60">
        <v>11</v>
      </c>
      <c r="B707" s="106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60">
        <v>12</v>
      </c>
      <c r="B708" s="106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60">
        <v>13</v>
      </c>
      <c r="B709" s="106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60">
        <v>14</v>
      </c>
      <c r="B710" s="106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60">
        <v>15</v>
      </c>
      <c r="B711" s="106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60">
        <v>16</v>
      </c>
      <c r="B712" s="106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60">
        <v>17</v>
      </c>
      <c r="B713" s="106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60">
        <v>18</v>
      </c>
      <c r="B714" s="106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60">
        <v>19</v>
      </c>
      <c r="B715" s="106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60">
        <v>20</v>
      </c>
      <c r="B716" s="106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60">
        <v>21</v>
      </c>
      <c r="B717" s="106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60">
        <v>22</v>
      </c>
      <c r="B718" s="106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60">
        <v>23</v>
      </c>
      <c r="B719" s="106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60">
        <v>24</v>
      </c>
      <c r="B720" s="106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60">
        <v>25</v>
      </c>
      <c r="B721" s="106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60">
        <v>26</v>
      </c>
      <c r="B722" s="106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60">
        <v>27</v>
      </c>
      <c r="B723" s="106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60">
        <v>28</v>
      </c>
      <c r="B724" s="106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60">
        <v>29</v>
      </c>
      <c r="B725" s="106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60">
        <v>30</v>
      </c>
      <c r="B726" s="106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7"/>
      <c r="B729" s="367"/>
      <c r="C729" s="367" t="s">
        <v>26</v>
      </c>
      <c r="D729" s="367"/>
      <c r="E729" s="367"/>
      <c r="F729" s="367"/>
      <c r="G729" s="367"/>
      <c r="H729" s="367"/>
      <c r="I729" s="367"/>
      <c r="J729" s="149" t="s">
        <v>415</v>
      </c>
      <c r="K729" s="368"/>
      <c r="L729" s="368"/>
      <c r="M729" s="368"/>
      <c r="N729" s="368"/>
      <c r="O729" s="368"/>
      <c r="P729" s="369" t="s">
        <v>27</v>
      </c>
      <c r="Q729" s="369"/>
      <c r="R729" s="369"/>
      <c r="S729" s="369"/>
      <c r="T729" s="369"/>
      <c r="U729" s="369"/>
      <c r="V729" s="369"/>
      <c r="W729" s="369"/>
      <c r="X729" s="369"/>
      <c r="Y729" s="370" t="s">
        <v>469</v>
      </c>
      <c r="Z729" s="371"/>
      <c r="AA729" s="371"/>
      <c r="AB729" s="371"/>
      <c r="AC729" s="149" t="s">
        <v>454</v>
      </c>
      <c r="AD729" s="149"/>
      <c r="AE729" s="149"/>
      <c r="AF729" s="149"/>
      <c r="AG729" s="149"/>
      <c r="AH729" s="370" t="s">
        <v>379</v>
      </c>
      <c r="AI729" s="367"/>
      <c r="AJ729" s="367"/>
      <c r="AK729" s="367"/>
      <c r="AL729" s="367" t="s">
        <v>21</v>
      </c>
      <c r="AM729" s="367"/>
      <c r="AN729" s="367"/>
      <c r="AO729" s="372"/>
      <c r="AP729" s="373" t="s">
        <v>416</v>
      </c>
      <c r="AQ729" s="373"/>
      <c r="AR729" s="373"/>
      <c r="AS729" s="373"/>
      <c r="AT729" s="373"/>
      <c r="AU729" s="373"/>
      <c r="AV729" s="373"/>
      <c r="AW729" s="373"/>
      <c r="AX729" s="373"/>
    </row>
    <row r="730" spans="1:50" ht="26.25" customHeight="1">
      <c r="A730" s="1060">
        <v>1</v>
      </c>
      <c r="B730" s="106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60">
        <v>2</v>
      </c>
      <c r="B731" s="106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60">
        <v>3</v>
      </c>
      <c r="B732" s="106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60">
        <v>4</v>
      </c>
      <c r="B733" s="106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60">
        <v>5</v>
      </c>
      <c r="B734" s="106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60">
        <v>6</v>
      </c>
      <c r="B735" s="106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60">
        <v>7</v>
      </c>
      <c r="B736" s="106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60">
        <v>8</v>
      </c>
      <c r="B737" s="106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60">
        <v>9</v>
      </c>
      <c r="B738" s="106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60">
        <v>10</v>
      </c>
      <c r="B739" s="106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60">
        <v>11</v>
      </c>
      <c r="B740" s="106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60">
        <v>12</v>
      </c>
      <c r="B741" s="106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60">
        <v>13</v>
      </c>
      <c r="B742" s="106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60">
        <v>14</v>
      </c>
      <c r="B743" s="106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60">
        <v>15</v>
      </c>
      <c r="B744" s="106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60">
        <v>16</v>
      </c>
      <c r="B745" s="106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60">
        <v>17</v>
      </c>
      <c r="B746" s="106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60">
        <v>18</v>
      </c>
      <c r="B747" s="106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60">
        <v>19</v>
      </c>
      <c r="B748" s="106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60">
        <v>20</v>
      </c>
      <c r="B749" s="106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60">
        <v>21</v>
      </c>
      <c r="B750" s="106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60">
        <v>22</v>
      </c>
      <c r="B751" s="106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60">
        <v>23</v>
      </c>
      <c r="B752" s="106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60">
        <v>24</v>
      </c>
      <c r="B753" s="106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60">
        <v>25</v>
      </c>
      <c r="B754" s="106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60">
        <v>26</v>
      </c>
      <c r="B755" s="106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60">
        <v>27</v>
      </c>
      <c r="B756" s="106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60">
        <v>28</v>
      </c>
      <c r="B757" s="106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60">
        <v>29</v>
      </c>
      <c r="B758" s="106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60">
        <v>30</v>
      </c>
      <c r="B759" s="106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7"/>
      <c r="B762" s="367"/>
      <c r="C762" s="367" t="s">
        <v>26</v>
      </c>
      <c r="D762" s="367"/>
      <c r="E762" s="367"/>
      <c r="F762" s="367"/>
      <c r="G762" s="367"/>
      <c r="H762" s="367"/>
      <c r="I762" s="367"/>
      <c r="J762" s="149" t="s">
        <v>415</v>
      </c>
      <c r="K762" s="368"/>
      <c r="L762" s="368"/>
      <c r="M762" s="368"/>
      <c r="N762" s="368"/>
      <c r="O762" s="368"/>
      <c r="P762" s="369" t="s">
        <v>27</v>
      </c>
      <c r="Q762" s="369"/>
      <c r="R762" s="369"/>
      <c r="S762" s="369"/>
      <c r="T762" s="369"/>
      <c r="U762" s="369"/>
      <c r="V762" s="369"/>
      <c r="W762" s="369"/>
      <c r="X762" s="369"/>
      <c r="Y762" s="370" t="s">
        <v>469</v>
      </c>
      <c r="Z762" s="371"/>
      <c r="AA762" s="371"/>
      <c r="AB762" s="371"/>
      <c r="AC762" s="149" t="s">
        <v>454</v>
      </c>
      <c r="AD762" s="149"/>
      <c r="AE762" s="149"/>
      <c r="AF762" s="149"/>
      <c r="AG762" s="149"/>
      <c r="AH762" s="370" t="s">
        <v>379</v>
      </c>
      <c r="AI762" s="367"/>
      <c r="AJ762" s="367"/>
      <c r="AK762" s="367"/>
      <c r="AL762" s="367" t="s">
        <v>21</v>
      </c>
      <c r="AM762" s="367"/>
      <c r="AN762" s="367"/>
      <c r="AO762" s="372"/>
      <c r="AP762" s="373" t="s">
        <v>416</v>
      </c>
      <c r="AQ762" s="373"/>
      <c r="AR762" s="373"/>
      <c r="AS762" s="373"/>
      <c r="AT762" s="373"/>
      <c r="AU762" s="373"/>
      <c r="AV762" s="373"/>
      <c r="AW762" s="373"/>
      <c r="AX762" s="373"/>
    </row>
    <row r="763" spans="1:50" ht="26.25" customHeight="1">
      <c r="A763" s="1060">
        <v>1</v>
      </c>
      <c r="B763" s="106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60">
        <v>2</v>
      </c>
      <c r="B764" s="106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60">
        <v>3</v>
      </c>
      <c r="B765" s="106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60">
        <v>4</v>
      </c>
      <c r="B766" s="106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60">
        <v>5</v>
      </c>
      <c r="B767" s="106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60">
        <v>6</v>
      </c>
      <c r="B768" s="106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60">
        <v>7</v>
      </c>
      <c r="B769" s="106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60">
        <v>8</v>
      </c>
      <c r="B770" s="106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60">
        <v>9</v>
      </c>
      <c r="B771" s="106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60">
        <v>10</v>
      </c>
      <c r="B772" s="106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60">
        <v>11</v>
      </c>
      <c r="B773" s="106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60">
        <v>12</v>
      </c>
      <c r="B774" s="106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60">
        <v>13</v>
      </c>
      <c r="B775" s="106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60">
        <v>14</v>
      </c>
      <c r="B776" s="106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60">
        <v>15</v>
      </c>
      <c r="B777" s="106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60">
        <v>16</v>
      </c>
      <c r="B778" s="106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60">
        <v>17</v>
      </c>
      <c r="B779" s="106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60">
        <v>18</v>
      </c>
      <c r="B780" s="106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60">
        <v>19</v>
      </c>
      <c r="B781" s="106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60">
        <v>20</v>
      </c>
      <c r="B782" s="106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60">
        <v>21</v>
      </c>
      <c r="B783" s="106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60">
        <v>22</v>
      </c>
      <c r="B784" s="106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60">
        <v>23</v>
      </c>
      <c r="B785" s="106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60">
        <v>24</v>
      </c>
      <c r="B786" s="106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60">
        <v>25</v>
      </c>
      <c r="B787" s="106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60">
        <v>26</v>
      </c>
      <c r="B788" s="106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60">
        <v>27</v>
      </c>
      <c r="B789" s="106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60">
        <v>28</v>
      </c>
      <c r="B790" s="106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60">
        <v>29</v>
      </c>
      <c r="B791" s="106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60">
        <v>30</v>
      </c>
      <c r="B792" s="106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7"/>
      <c r="B795" s="367"/>
      <c r="C795" s="367" t="s">
        <v>26</v>
      </c>
      <c r="D795" s="367"/>
      <c r="E795" s="367"/>
      <c r="F795" s="367"/>
      <c r="G795" s="367"/>
      <c r="H795" s="367"/>
      <c r="I795" s="367"/>
      <c r="J795" s="149" t="s">
        <v>415</v>
      </c>
      <c r="K795" s="368"/>
      <c r="L795" s="368"/>
      <c r="M795" s="368"/>
      <c r="N795" s="368"/>
      <c r="O795" s="368"/>
      <c r="P795" s="369" t="s">
        <v>27</v>
      </c>
      <c r="Q795" s="369"/>
      <c r="R795" s="369"/>
      <c r="S795" s="369"/>
      <c r="T795" s="369"/>
      <c r="U795" s="369"/>
      <c r="V795" s="369"/>
      <c r="W795" s="369"/>
      <c r="X795" s="369"/>
      <c r="Y795" s="370" t="s">
        <v>469</v>
      </c>
      <c r="Z795" s="371"/>
      <c r="AA795" s="371"/>
      <c r="AB795" s="371"/>
      <c r="AC795" s="149" t="s">
        <v>454</v>
      </c>
      <c r="AD795" s="149"/>
      <c r="AE795" s="149"/>
      <c r="AF795" s="149"/>
      <c r="AG795" s="149"/>
      <c r="AH795" s="370" t="s">
        <v>379</v>
      </c>
      <c r="AI795" s="367"/>
      <c r="AJ795" s="367"/>
      <c r="AK795" s="367"/>
      <c r="AL795" s="367" t="s">
        <v>21</v>
      </c>
      <c r="AM795" s="367"/>
      <c r="AN795" s="367"/>
      <c r="AO795" s="372"/>
      <c r="AP795" s="373" t="s">
        <v>416</v>
      </c>
      <c r="AQ795" s="373"/>
      <c r="AR795" s="373"/>
      <c r="AS795" s="373"/>
      <c r="AT795" s="373"/>
      <c r="AU795" s="373"/>
      <c r="AV795" s="373"/>
      <c r="AW795" s="373"/>
      <c r="AX795" s="373"/>
    </row>
    <row r="796" spans="1:50" ht="26.25" customHeight="1">
      <c r="A796" s="1060">
        <v>1</v>
      </c>
      <c r="B796" s="106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60">
        <v>2</v>
      </c>
      <c r="B797" s="106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60">
        <v>3</v>
      </c>
      <c r="B798" s="106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60">
        <v>4</v>
      </c>
      <c r="B799" s="106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60">
        <v>5</v>
      </c>
      <c r="B800" s="106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60">
        <v>6</v>
      </c>
      <c r="B801" s="106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60">
        <v>7</v>
      </c>
      <c r="B802" s="106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60">
        <v>8</v>
      </c>
      <c r="B803" s="106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60">
        <v>9</v>
      </c>
      <c r="B804" s="106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60">
        <v>10</v>
      </c>
      <c r="B805" s="106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60">
        <v>11</v>
      </c>
      <c r="B806" s="106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60">
        <v>12</v>
      </c>
      <c r="B807" s="106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60">
        <v>13</v>
      </c>
      <c r="B808" s="106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60">
        <v>14</v>
      </c>
      <c r="B809" s="106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60">
        <v>15</v>
      </c>
      <c r="B810" s="106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60">
        <v>16</v>
      </c>
      <c r="B811" s="106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60">
        <v>17</v>
      </c>
      <c r="B812" s="106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60">
        <v>18</v>
      </c>
      <c r="B813" s="106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60">
        <v>19</v>
      </c>
      <c r="B814" s="106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60">
        <v>20</v>
      </c>
      <c r="B815" s="106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60">
        <v>21</v>
      </c>
      <c r="B816" s="106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60">
        <v>22</v>
      </c>
      <c r="B817" s="106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60">
        <v>23</v>
      </c>
      <c r="B818" s="106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60">
        <v>24</v>
      </c>
      <c r="B819" s="106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60">
        <v>25</v>
      </c>
      <c r="B820" s="106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60">
        <v>26</v>
      </c>
      <c r="B821" s="106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60">
        <v>27</v>
      </c>
      <c r="B822" s="106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60">
        <v>28</v>
      </c>
      <c r="B823" s="106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60">
        <v>29</v>
      </c>
      <c r="B824" s="106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60">
        <v>30</v>
      </c>
      <c r="B825" s="106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7"/>
      <c r="B828" s="367"/>
      <c r="C828" s="367" t="s">
        <v>26</v>
      </c>
      <c r="D828" s="367"/>
      <c r="E828" s="367"/>
      <c r="F828" s="367"/>
      <c r="G828" s="367"/>
      <c r="H828" s="367"/>
      <c r="I828" s="367"/>
      <c r="J828" s="149" t="s">
        <v>415</v>
      </c>
      <c r="K828" s="368"/>
      <c r="L828" s="368"/>
      <c r="M828" s="368"/>
      <c r="N828" s="368"/>
      <c r="O828" s="368"/>
      <c r="P828" s="369" t="s">
        <v>27</v>
      </c>
      <c r="Q828" s="369"/>
      <c r="R828" s="369"/>
      <c r="S828" s="369"/>
      <c r="T828" s="369"/>
      <c r="U828" s="369"/>
      <c r="V828" s="369"/>
      <c r="W828" s="369"/>
      <c r="X828" s="369"/>
      <c r="Y828" s="370" t="s">
        <v>469</v>
      </c>
      <c r="Z828" s="371"/>
      <c r="AA828" s="371"/>
      <c r="AB828" s="371"/>
      <c r="AC828" s="149" t="s">
        <v>454</v>
      </c>
      <c r="AD828" s="149"/>
      <c r="AE828" s="149"/>
      <c r="AF828" s="149"/>
      <c r="AG828" s="149"/>
      <c r="AH828" s="370" t="s">
        <v>379</v>
      </c>
      <c r="AI828" s="367"/>
      <c r="AJ828" s="367"/>
      <c r="AK828" s="367"/>
      <c r="AL828" s="367" t="s">
        <v>21</v>
      </c>
      <c r="AM828" s="367"/>
      <c r="AN828" s="367"/>
      <c r="AO828" s="372"/>
      <c r="AP828" s="373" t="s">
        <v>416</v>
      </c>
      <c r="AQ828" s="373"/>
      <c r="AR828" s="373"/>
      <c r="AS828" s="373"/>
      <c r="AT828" s="373"/>
      <c r="AU828" s="373"/>
      <c r="AV828" s="373"/>
      <c r="AW828" s="373"/>
      <c r="AX828" s="373"/>
    </row>
    <row r="829" spans="1:50" ht="26.25" customHeight="1">
      <c r="A829" s="1060">
        <v>1</v>
      </c>
      <c r="B829" s="106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60">
        <v>2</v>
      </c>
      <c r="B830" s="106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60">
        <v>3</v>
      </c>
      <c r="B831" s="106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60">
        <v>4</v>
      </c>
      <c r="B832" s="106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60">
        <v>5</v>
      </c>
      <c r="B833" s="106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60">
        <v>6</v>
      </c>
      <c r="B834" s="106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60">
        <v>7</v>
      </c>
      <c r="B835" s="106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60">
        <v>8</v>
      </c>
      <c r="B836" s="106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60">
        <v>9</v>
      </c>
      <c r="B837" s="106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60">
        <v>10</v>
      </c>
      <c r="B838" s="106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60">
        <v>11</v>
      </c>
      <c r="B839" s="106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60">
        <v>12</v>
      </c>
      <c r="B840" s="106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60">
        <v>13</v>
      </c>
      <c r="B841" s="106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60">
        <v>14</v>
      </c>
      <c r="B842" s="106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60">
        <v>15</v>
      </c>
      <c r="B843" s="106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60">
        <v>16</v>
      </c>
      <c r="B844" s="106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60">
        <v>17</v>
      </c>
      <c r="B845" s="106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60">
        <v>18</v>
      </c>
      <c r="B846" s="106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60">
        <v>19</v>
      </c>
      <c r="B847" s="106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60">
        <v>20</v>
      </c>
      <c r="B848" s="106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60">
        <v>21</v>
      </c>
      <c r="B849" s="106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60">
        <v>22</v>
      </c>
      <c r="B850" s="106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60">
        <v>23</v>
      </c>
      <c r="B851" s="106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60">
        <v>24</v>
      </c>
      <c r="B852" s="106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60">
        <v>25</v>
      </c>
      <c r="B853" s="106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60">
        <v>26</v>
      </c>
      <c r="B854" s="106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60">
        <v>27</v>
      </c>
      <c r="B855" s="106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60">
        <v>28</v>
      </c>
      <c r="B856" s="106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60">
        <v>29</v>
      </c>
      <c r="B857" s="106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60">
        <v>30</v>
      </c>
      <c r="B858" s="106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7"/>
      <c r="B861" s="367"/>
      <c r="C861" s="367" t="s">
        <v>26</v>
      </c>
      <c r="D861" s="367"/>
      <c r="E861" s="367"/>
      <c r="F861" s="367"/>
      <c r="G861" s="367"/>
      <c r="H861" s="367"/>
      <c r="I861" s="367"/>
      <c r="J861" s="149" t="s">
        <v>415</v>
      </c>
      <c r="K861" s="368"/>
      <c r="L861" s="368"/>
      <c r="M861" s="368"/>
      <c r="N861" s="368"/>
      <c r="O861" s="368"/>
      <c r="P861" s="369" t="s">
        <v>27</v>
      </c>
      <c r="Q861" s="369"/>
      <c r="R861" s="369"/>
      <c r="S861" s="369"/>
      <c r="T861" s="369"/>
      <c r="U861" s="369"/>
      <c r="V861" s="369"/>
      <c r="W861" s="369"/>
      <c r="X861" s="369"/>
      <c r="Y861" s="370" t="s">
        <v>469</v>
      </c>
      <c r="Z861" s="371"/>
      <c r="AA861" s="371"/>
      <c r="AB861" s="371"/>
      <c r="AC861" s="149" t="s">
        <v>454</v>
      </c>
      <c r="AD861" s="149"/>
      <c r="AE861" s="149"/>
      <c r="AF861" s="149"/>
      <c r="AG861" s="149"/>
      <c r="AH861" s="370" t="s">
        <v>379</v>
      </c>
      <c r="AI861" s="367"/>
      <c r="AJ861" s="367"/>
      <c r="AK861" s="367"/>
      <c r="AL861" s="367" t="s">
        <v>21</v>
      </c>
      <c r="AM861" s="367"/>
      <c r="AN861" s="367"/>
      <c r="AO861" s="372"/>
      <c r="AP861" s="373" t="s">
        <v>416</v>
      </c>
      <c r="AQ861" s="373"/>
      <c r="AR861" s="373"/>
      <c r="AS861" s="373"/>
      <c r="AT861" s="373"/>
      <c r="AU861" s="373"/>
      <c r="AV861" s="373"/>
      <c r="AW861" s="373"/>
      <c r="AX861" s="373"/>
    </row>
    <row r="862" spans="1:50" ht="26.25" customHeight="1">
      <c r="A862" s="1060">
        <v>1</v>
      </c>
      <c r="B862" s="106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60">
        <v>2</v>
      </c>
      <c r="B863" s="106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60">
        <v>3</v>
      </c>
      <c r="B864" s="106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60">
        <v>4</v>
      </c>
      <c r="B865" s="106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60">
        <v>5</v>
      </c>
      <c r="B866" s="106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60">
        <v>6</v>
      </c>
      <c r="B867" s="106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60">
        <v>7</v>
      </c>
      <c r="B868" s="106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60">
        <v>8</v>
      </c>
      <c r="B869" s="106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60">
        <v>9</v>
      </c>
      <c r="B870" s="106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60">
        <v>10</v>
      </c>
      <c r="B871" s="106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60">
        <v>11</v>
      </c>
      <c r="B872" s="106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60">
        <v>12</v>
      </c>
      <c r="B873" s="106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60">
        <v>13</v>
      </c>
      <c r="B874" s="106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60">
        <v>14</v>
      </c>
      <c r="B875" s="106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60">
        <v>15</v>
      </c>
      <c r="B876" s="106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60">
        <v>16</v>
      </c>
      <c r="B877" s="106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60">
        <v>17</v>
      </c>
      <c r="B878" s="106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60">
        <v>18</v>
      </c>
      <c r="B879" s="106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60">
        <v>19</v>
      </c>
      <c r="B880" s="106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60">
        <v>20</v>
      </c>
      <c r="B881" s="106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60">
        <v>21</v>
      </c>
      <c r="B882" s="106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60">
        <v>22</v>
      </c>
      <c r="B883" s="106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60">
        <v>23</v>
      </c>
      <c r="B884" s="106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60">
        <v>24</v>
      </c>
      <c r="B885" s="106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60">
        <v>25</v>
      </c>
      <c r="B886" s="106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60">
        <v>26</v>
      </c>
      <c r="B887" s="106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60">
        <v>27</v>
      </c>
      <c r="B888" s="106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60">
        <v>28</v>
      </c>
      <c r="B889" s="106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60">
        <v>29</v>
      </c>
      <c r="B890" s="106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60">
        <v>30</v>
      </c>
      <c r="B891" s="106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7"/>
      <c r="B894" s="367"/>
      <c r="C894" s="367" t="s">
        <v>26</v>
      </c>
      <c r="D894" s="367"/>
      <c r="E894" s="367"/>
      <c r="F894" s="367"/>
      <c r="G894" s="367"/>
      <c r="H894" s="367"/>
      <c r="I894" s="367"/>
      <c r="J894" s="149" t="s">
        <v>415</v>
      </c>
      <c r="K894" s="368"/>
      <c r="L894" s="368"/>
      <c r="M894" s="368"/>
      <c r="N894" s="368"/>
      <c r="O894" s="368"/>
      <c r="P894" s="369" t="s">
        <v>27</v>
      </c>
      <c r="Q894" s="369"/>
      <c r="R894" s="369"/>
      <c r="S894" s="369"/>
      <c r="T894" s="369"/>
      <c r="U894" s="369"/>
      <c r="V894" s="369"/>
      <c r="W894" s="369"/>
      <c r="X894" s="369"/>
      <c r="Y894" s="370" t="s">
        <v>469</v>
      </c>
      <c r="Z894" s="371"/>
      <c r="AA894" s="371"/>
      <c r="AB894" s="371"/>
      <c r="AC894" s="149" t="s">
        <v>454</v>
      </c>
      <c r="AD894" s="149"/>
      <c r="AE894" s="149"/>
      <c r="AF894" s="149"/>
      <c r="AG894" s="149"/>
      <c r="AH894" s="370" t="s">
        <v>379</v>
      </c>
      <c r="AI894" s="367"/>
      <c r="AJ894" s="367"/>
      <c r="AK894" s="367"/>
      <c r="AL894" s="367" t="s">
        <v>21</v>
      </c>
      <c r="AM894" s="367"/>
      <c r="AN894" s="367"/>
      <c r="AO894" s="372"/>
      <c r="AP894" s="373" t="s">
        <v>416</v>
      </c>
      <c r="AQ894" s="373"/>
      <c r="AR894" s="373"/>
      <c r="AS894" s="373"/>
      <c r="AT894" s="373"/>
      <c r="AU894" s="373"/>
      <c r="AV894" s="373"/>
      <c r="AW894" s="373"/>
      <c r="AX894" s="373"/>
    </row>
    <row r="895" spans="1:50" ht="26.25" customHeight="1">
      <c r="A895" s="1060">
        <v>1</v>
      </c>
      <c r="B895" s="106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60">
        <v>2</v>
      </c>
      <c r="B896" s="106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60">
        <v>3</v>
      </c>
      <c r="B897" s="106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60">
        <v>4</v>
      </c>
      <c r="B898" s="106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60">
        <v>5</v>
      </c>
      <c r="B899" s="106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60">
        <v>6</v>
      </c>
      <c r="B900" s="106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60">
        <v>7</v>
      </c>
      <c r="B901" s="106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60">
        <v>8</v>
      </c>
      <c r="B902" s="106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60">
        <v>9</v>
      </c>
      <c r="B903" s="106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60">
        <v>10</v>
      </c>
      <c r="B904" s="106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60">
        <v>11</v>
      </c>
      <c r="B905" s="106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60">
        <v>12</v>
      </c>
      <c r="B906" s="106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60">
        <v>13</v>
      </c>
      <c r="B907" s="106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60">
        <v>14</v>
      </c>
      <c r="B908" s="106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60">
        <v>15</v>
      </c>
      <c r="B909" s="106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60">
        <v>16</v>
      </c>
      <c r="B910" s="106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60">
        <v>17</v>
      </c>
      <c r="B911" s="106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60">
        <v>18</v>
      </c>
      <c r="B912" s="106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60">
        <v>19</v>
      </c>
      <c r="B913" s="106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60">
        <v>20</v>
      </c>
      <c r="B914" s="106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60">
        <v>21</v>
      </c>
      <c r="B915" s="106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60">
        <v>22</v>
      </c>
      <c r="B916" s="106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60">
        <v>23</v>
      </c>
      <c r="B917" s="106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60">
        <v>24</v>
      </c>
      <c r="B918" s="106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60">
        <v>25</v>
      </c>
      <c r="B919" s="106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60">
        <v>26</v>
      </c>
      <c r="B920" s="106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60">
        <v>27</v>
      </c>
      <c r="B921" s="106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60">
        <v>28</v>
      </c>
      <c r="B922" s="106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60">
        <v>29</v>
      </c>
      <c r="B923" s="106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60">
        <v>30</v>
      </c>
      <c r="B924" s="106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7"/>
      <c r="B927" s="367"/>
      <c r="C927" s="367" t="s">
        <v>26</v>
      </c>
      <c r="D927" s="367"/>
      <c r="E927" s="367"/>
      <c r="F927" s="367"/>
      <c r="G927" s="367"/>
      <c r="H927" s="367"/>
      <c r="I927" s="367"/>
      <c r="J927" s="149" t="s">
        <v>415</v>
      </c>
      <c r="K927" s="368"/>
      <c r="L927" s="368"/>
      <c r="M927" s="368"/>
      <c r="N927" s="368"/>
      <c r="O927" s="368"/>
      <c r="P927" s="369" t="s">
        <v>27</v>
      </c>
      <c r="Q927" s="369"/>
      <c r="R927" s="369"/>
      <c r="S927" s="369"/>
      <c r="T927" s="369"/>
      <c r="U927" s="369"/>
      <c r="V927" s="369"/>
      <c r="W927" s="369"/>
      <c r="X927" s="369"/>
      <c r="Y927" s="370" t="s">
        <v>469</v>
      </c>
      <c r="Z927" s="371"/>
      <c r="AA927" s="371"/>
      <c r="AB927" s="371"/>
      <c r="AC927" s="149" t="s">
        <v>454</v>
      </c>
      <c r="AD927" s="149"/>
      <c r="AE927" s="149"/>
      <c r="AF927" s="149"/>
      <c r="AG927" s="149"/>
      <c r="AH927" s="370" t="s">
        <v>379</v>
      </c>
      <c r="AI927" s="367"/>
      <c r="AJ927" s="367"/>
      <c r="AK927" s="367"/>
      <c r="AL927" s="367" t="s">
        <v>21</v>
      </c>
      <c r="AM927" s="367"/>
      <c r="AN927" s="367"/>
      <c r="AO927" s="372"/>
      <c r="AP927" s="373" t="s">
        <v>416</v>
      </c>
      <c r="AQ927" s="373"/>
      <c r="AR927" s="373"/>
      <c r="AS927" s="373"/>
      <c r="AT927" s="373"/>
      <c r="AU927" s="373"/>
      <c r="AV927" s="373"/>
      <c r="AW927" s="373"/>
      <c r="AX927" s="373"/>
    </row>
    <row r="928" spans="1:50" ht="26.25" customHeight="1">
      <c r="A928" s="1060">
        <v>1</v>
      </c>
      <c r="B928" s="106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60">
        <v>2</v>
      </c>
      <c r="B929" s="106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60">
        <v>3</v>
      </c>
      <c r="B930" s="106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60">
        <v>4</v>
      </c>
      <c r="B931" s="106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60">
        <v>5</v>
      </c>
      <c r="B932" s="106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60">
        <v>6</v>
      </c>
      <c r="B933" s="106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60">
        <v>7</v>
      </c>
      <c r="B934" s="106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60">
        <v>8</v>
      </c>
      <c r="B935" s="106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60">
        <v>9</v>
      </c>
      <c r="B936" s="106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60">
        <v>10</v>
      </c>
      <c r="B937" s="106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60">
        <v>11</v>
      </c>
      <c r="B938" s="106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60">
        <v>12</v>
      </c>
      <c r="B939" s="106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60">
        <v>13</v>
      </c>
      <c r="B940" s="106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60">
        <v>14</v>
      </c>
      <c r="B941" s="106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60">
        <v>15</v>
      </c>
      <c r="B942" s="106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60">
        <v>16</v>
      </c>
      <c r="B943" s="106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60">
        <v>17</v>
      </c>
      <c r="B944" s="106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60">
        <v>18</v>
      </c>
      <c r="B945" s="106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60">
        <v>19</v>
      </c>
      <c r="B946" s="106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60">
        <v>20</v>
      </c>
      <c r="B947" s="106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60">
        <v>21</v>
      </c>
      <c r="B948" s="106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60">
        <v>22</v>
      </c>
      <c r="B949" s="106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60">
        <v>23</v>
      </c>
      <c r="B950" s="106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60">
        <v>24</v>
      </c>
      <c r="B951" s="106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60">
        <v>25</v>
      </c>
      <c r="B952" s="106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60">
        <v>26</v>
      </c>
      <c r="B953" s="106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60">
        <v>27</v>
      </c>
      <c r="B954" s="106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60">
        <v>28</v>
      </c>
      <c r="B955" s="106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60">
        <v>29</v>
      </c>
      <c r="B956" s="106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60">
        <v>30</v>
      </c>
      <c r="B957" s="106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7"/>
      <c r="B960" s="367"/>
      <c r="C960" s="367" t="s">
        <v>26</v>
      </c>
      <c r="D960" s="367"/>
      <c r="E960" s="367"/>
      <c r="F960" s="367"/>
      <c r="G960" s="367"/>
      <c r="H960" s="367"/>
      <c r="I960" s="367"/>
      <c r="J960" s="149" t="s">
        <v>415</v>
      </c>
      <c r="K960" s="368"/>
      <c r="L960" s="368"/>
      <c r="M960" s="368"/>
      <c r="N960" s="368"/>
      <c r="O960" s="368"/>
      <c r="P960" s="369" t="s">
        <v>27</v>
      </c>
      <c r="Q960" s="369"/>
      <c r="R960" s="369"/>
      <c r="S960" s="369"/>
      <c r="T960" s="369"/>
      <c r="U960" s="369"/>
      <c r="V960" s="369"/>
      <c r="W960" s="369"/>
      <c r="X960" s="369"/>
      <c r="Y960" s="370" t="s">
        <v>469</v>
      </c>
      <c r="Z960" s="371"/>
      <c r="AA960" s="371"/>
      <c r="AB960" s="371"/>
      <c r="AC960" s="149" t="s">
        <v>454</v>
      </c>
      <c r="AD960" s="149"/>
      <c r="AE960" s="149"/>
      <c r="AF960" s="149"/>
      <c r="AG960" s="149"/>
      <c r="AH960" s="370" t="s">
        <v>379</v>
      </c>
      <c r="AI960" s="367"/>
      <c r="AJ960" s="367"/>
      <c r="AK960" s="367"/>
      <c r="AL960" s="367" t="s">
        <v>21</v>
      </c>
      <c r="AM960" s="367"/>
      <c r="AN960" s="367"/>
      <c r="AO960" s="372"/>
      <c r="AP960" s="373" t="s">
        <v>416</v>
      </c>
      <c r="AQ960" s="373"/>
      <c r="AR960" s="373"/>
      <c r="AS960" s="373"/>
      <c r="AT960" s="373"/>
      <c r="AU960" s="373"/>
      <c r="AV960" s="373"/>
      <c r="AW960" s="373"/>
      <c r="AX960" s="373"/>
    </row>
    <row r="961" spans="1:50" ht="26.25" customHeight="1">
      <c r="A961" s="1060">
        <v>1</v>
      </c>
      <c r="B961" s="106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60">
        <v>2</v>
      </c>
      <c r="B962" s="106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60">
        <v>3</v>
      </c>
      <c r="B963" s="106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60">
        <v>4</v>
      </c>
      <c r="B964" s="106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60">
        <v>5</v>
      </c>
      <c r="B965" s="106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60">
        <v>6</v>
      </c>
      <c r="B966" s="106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60">
        <v>7</v>
      </c>
      <c r="B967" s="106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60">
        <v>8</v>
      </c>
      <c r="B968" s="106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60">
        <v>9</v>
      </c>
      <c r="B969" s="106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60">
        <v>10</v>
      </c>
      <c r="B970" s="106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60">
        <v>11</v>
      </c>
      <c r="B971" s="106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60">
        <v>12</v>
      </c>
      <c r="B972" s="106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60">
        <v>13</v>
      </c>
      <c r="B973" s="106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60">
        <v>14</v>
      </c>
      <c r="B974" s="106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60">
        <v>15</v>
      </c>
      <c r="B975" s="106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60">
        <v>16</v>
      </c>
      <c r="B976" s="106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60">
        <v>17</v>
      </c>
      <c r="B977" s="106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60">
        <v>18</v>
      </c>
      <c r="B978" s="106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60">
        <v>19</v>
      </c>
      <c r="B979" s="106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60">
        <v>20</v>
      </c>
      <c r="B980" s="106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60">
        <v>21</v>
      </c>
      <c r="B981" s="106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60">
        <v>22</v>
      </c>
      <c r="B982" s="106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60">
        <v>23</v>
      </c>
      <c r="B983" s="106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60">
        <v>24</v>
      </c>
      <c r="B984" s="106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60">
        <v>25</v>
      </c>
      <c r="B985" s="106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60">
        <v>26</v>
      </c>
      <c r="B986" s="106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60">
        <v>27</v>
      </c>
      <c r="B987" s="106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60">
        <v>28</v>
      </c>
      <c r="B988" s="106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60">
        <v>29</v>
      </c>
      <c r="B989" s="106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60">
        <v>30</v>
      </c>
      <c r="B990" s="106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7"/>
      <c r="B993" s="367"/>
      <c r="C993" s="367" t="s">
        <v>26</v>
      </c>
      <c r="D993" s="367"/>
      <c r="E993" s="367"/>
      <c r="F993" s="367"/>
      <c r="G993" s="367"/>
      <c r="H993" s="367"/>
      <c r="I993" s="367"/>
      <c r="J993" s="149" t="s">
        <v>415</v>
      </c>
      <c r="K993" s="368"/>
      <c r="L993" s="368"/>
      <c r="M993" s="368"/>
      <c r="N993" s="368"/>
      <c r="O993" s="368"/>
      <c r="P993" s="369" t="s">
        <v>27</v>
      </c>
      <c r="Q993" s="369"/>
      <c r="R993" s="369"/>
      <c r="S993" s="369"/>
      <c r="T993" s="369"/>
      <c r="U993" s="369"/>
      <c r="V993" s="369"/>
      <c r="W993" s="369"/>
      <c r="X993" s="369"/>
      <c r="Y993" s="370" t="s">
        <v>469</v>
      </c>
      <c r="Z993" s="371"/>
      <c r="AA993" s="371"/>
      <c r="AB993" s="371"/>
      <c r="AC993" s="149" t="s">
        <v>454</v>
      </c>
      <c r="AD993" s="149"/>
      <c r="AE993" s="149"/>
      <c r="AF993" s="149"/>
      <c r="AG993" s="149"/>
      <c r="AH993" s="370" t="s">
        <v>379</v>
      </c>
      <c r="AI993" s="367"/>
      <c r="AJ993" s="367"/>
      <c r="AK993" s="367"/>
      <c r="AL993" s="367" t="s">
        <v>21</v>
      </c>
      <c r="AM993" s="367"/>
      <c r="AN993" s="367"/>
      <c r="AO993" s="372"/>
      <c r="AP993" s="373" t="s">
        <v>416</v>
      </c>
      <c r="AQ993" s="373"/>
      <c r="AR993" s="373"/>
      <c r="AS993" s="373"/>
      <c r="AT993" s="373"/>
      <c r="AU993" s="373"/>
      <c r="AV993" s="373"/>
      <c r="AW993" s="373"/>
      <c r="AX993" s="373"/>
    </row>
    <row r="994" spans="1:50" ht="26.25" customHeight="1">
      <c r="A994" s="1060">
        <v>1</v>
      </c>
      <c r="B994" s="106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60">
        <v>2</v>
      </c>
      <c r="B995" s="106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60">
        <v>3</v>
      </c>
      <c r="B996" s="106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60">
        <v>4</v>
      </c>
      <c r="B997" s="106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60">
        <v>5</v>
      </c>
      <c r="B998" s="106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60">
        <v>6</v>
      </c>
      <c r="B999" s="106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60">
        <v>7</v>
      </c>
      <c r="B1000" s="106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60">
        <v>8</v>
      </c>
      <c r="B1001" s="106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60">
        <v>9</v>
      </c>
      <c r="B1002" s="106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60">
        <v>10</v>
      </c>
      <c r="B1003" s="106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60">
        <v>11</v>
      </c>
      <c r="B1004" s="106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60">
        <v>12</v>
      </c>
      <c r="B1005" s="106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60">
        <v>13</v>
      </c>
      <c r="B1006" s="106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60">
        <v>14</v>
      </c>
      <c r="B1007" s="106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60">
        <v>15</v>
      </c>
      <c r="B1008" s="106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60">
        <v>16</v>
      </c>
      <c r="B1009" s="106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60">
        <v>17</v>
      </c>
      <c r="B1010" s="106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60">
        <v>18</v>
      </c>
      <c r="B1011" s="106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60">
        <v>19</v>
      </c>
      <c r="B1012" s="106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60">
        <v>20</v>
      </c>
      <c r="B1013" s="106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60">
        <v>21</v>
      </c>
      <c r="B1014" s="106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60">
        <v>22</v>
      </c>
      <c r="B1015" s="106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60">
        <v>23</v>
      </c>
      <c r="B1016" s="106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60">
        <v>24</v>
      </c>
      <c r="B1017" s="106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60">
        <v>25</v>
      </c>
      <c r="B1018" s="106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60">
        <v>26</v>
      </c>
      <c r="B1019" s="106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60">
        <v>27</v>
      </c>
      <c r="B1020" s="106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60">
        <v>28</v>
      </c>
      <c r="B1021" s="106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60">
        <v>29</v>
      </c>
      <c r="B1022" s="106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60">
        <v>30</v>
      </c>
      <c r="B1023" s="106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7"/>
      <c r="B1026" s="367"/>
      <c r="C1026" s="367" t="s">
        <v>26</v>
      </c>
      <c r="D1026" s="367"/>
      <c r="E1026" s="367"/>
      <c r="F1026" s="367"/>
      <c r="G1026" s="367"/>
      <c r="H1026" s="367"/>
      <c r="I1026" s="367"/>
      <c r="J1026" s="149" t="s">
        <v>415</v>
      </c>
      <c r="K1026" s="368"/>
      <c r="L1026" s="368"/>
      <c r="M1026" s="368"/>
      <c r="N1026" s="368"/>
      <c r="O1026" s="368"/>
      <c r="P1026" s="369" t="s">
        <v>27</v>
      </c>
      <c r="Q1026" s="369"/>
      <c r="R1026" s="369"/>
      <c r="S1026" s="369"/>
      <c r="T1026" s="369"/>
      <c r="U1026" s="369"/>
      <c r="V1026" s="369"/>
      <c r="W1026" s="369"/>
      <c r="X1026" s="369"/>
      <c r="Y1026" s="370" t="s">
        <v>469</v>
      </c>
      <c r="Z1026" s="371"/>
      <c r="AA1026" s="371"/>
      <c r="AB1026" s="371"/>
      <c r="AC1026" s="149" t="s">
        <v>454</v>
      </c>
      <c r="AD1026" s="149"/>
      <c r="AE1026" s="149"/>
      <c r="AF1026" s="149"/>
      <c r="AG1026" s="149"/>
      <c r="AH1026" s="370" t="s">
        <v>379</v>
      </c>
      <c r="AI1026" s="367"/>
      <c r="AJ1026" s="367"/>
      <c r="AK1026" s="367"/>
      <c r="AL1026" s="367" t="s">
        <v>21</v>
      </c>
      <c r="AM1026" s="367"/>
      <c r="AN1026" s="367"/>
      <c r="AO1026" s="372"/>
      <c r="AP1026" s="373" t="s">
        <v>416</v>
      </c>
      <c r="AQ1026" s="373"/>
      <c r="AR1026" s="373"/>
      <c r="AS1026" s="373"/>
      <c r="AT1026" s="373"/>
      <c r="AU1026" s="373"/>
      <c r="AV1026" s="373"/>
      <c r="AW1026" s="373"/>
      <c r="AX1026" s="373"/>
    </row>
    <row r="1027" spans="1:50" ht="26.25" customHeight="1">
      <c r="A1027" s="1060">
        <v>1</v>
      </c>
      <c r="B1027" s="106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60">
        <v>2</v>
      </c>
      <c r="B1028" s="106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60">
        <v>3</v>
      </c>
      <c r="B1029" s="106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60">
        <v>4</v>
      </c>
      <c r="B1030" s="106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60">
        <v>5</v>
      </c>
      <c r="B1031" s="106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60">
        <v>6</v>
      </c>
      <c r="B1032" s="106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60">
        <v>7</v>
      </c>
      <c r="B1033" s="106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60">
        <v>8</v>
      </c>
      <c r="B1034" s="106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60">
        <v>9</v>
      </c>
      <c r="B1035" s="106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60">
        <v>10</v>
      </c>
      <c r="B1036" s="106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60">
        <v>11</v>
      </c>
      <c r="B1037" s="106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60">
        <v>12</v>
      </c>
      <c r="B1038" s="106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60">
        <v>13</v>
      </c>
      <c r="B1039" s="106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60">
        <v>14</v>
      </c>
      <c r="B1040" s="106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60">
        <v>15</v>
      </c>
      <c r="B1041" s="106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60">
        <v>16</v>
      </c>
      <c r="B1042" s="106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60">
        <v>17</v>
      </c>
      <c r="B1043" s="106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60">
        <v>18</v>
      </c>
      <c r="B1044" s="106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60">
        <v>19</v>
      </c>
      <c r="B1045" s="106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60">
        <v>20</v>
      </c>
      <c r="B1046" s="106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60">
        <v>21</v>
      </c>
      <c r="B1047" s="106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60">
        <v>22</v>
      </c>
      <c r="B1048" s="106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60">
        <v>23</v>
      </c>
      <c r="B1049" s="106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60">
        <v>24</v>
      </c>
      <c r="B1050" s="106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60">
        <v>25</v>
      </c>
      <c r="B1051" s="106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60">
        <v>26</v>
      </c>
      <c r="B1052" s="106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60">
        <v>27</v>
      </c>
      <c r="B1053" s="106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60">
        <v>28</v>
      </c>
      <c r="B1054" s="106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60">
        <v>29</v>
      </c>
      <c r="B1055" s="106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60">
        <v>30</v>
      </c>
      <c r="B1056" s="106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7"/>
      <c r="B1059" s="367"/>
      <c r="C1059" s="367" t="s">
        <v>26</v>
      </c>
      <c r="D1059" s="367"/>
      <c r="E1059" s="367"/>
      <c r="F1059" s="367"/>
      <c r="G1059" s="367"/>
      <c r="H1059" s="367"/>
      <c r="I1059" s="367"/>
      <c r="J1059" s="149" t="s">
        <v>415</v>
      </c>
      <c r="K1059" s="368"/>
      <c r="L1059" s="368"/>
      <c r="M1059" s="368"/>
      <c r="N1059" s="368"/>
      <c r="O1059" s="368"/>
      <c r="P1059" s="369" t="s">
        <v>27</v>
      </c>
      <c r="Q1059" s="369"/>
      <c r="R1059" s="369"/>
      <c r="S1059" s="369"/>
      <c r="T1059" s="369"/>
      <c r="U1059" s="369"/>
      <c r="V1059" s="369"/>
      <c r="W1059" s="369"/>
      <c r="X1059" s="369"/>
      <c r="Y1059" s="370" t="s">
        <v>469</v>
      </c>
      <c r="Z1059" s="371"/>
      <c r="AA1059" s="371"/>
      <c r="AB1059" s="371"/>
      <c r="AC1059" s="149" t="s">
        <v>454</v>
      </c>
      <c r="AD1059" s="149"/>
      <c r="AE1059" s="149"/>
      <c r="AF1059" s="149"/>
      <c r="AG1059" s="149"/>
      <c r="AH1059" s="370" t="s">
        <v>379</v>
      </c>
      <c r="AI1059" s="367"/>
      <c r="AJ1059" s="367"/>
      <c r="AK1059" s="367"/>
      <c r="AL1059" s="367" t="s">
        <v>21</v>
      </c>
      <c r="AM1059" s="367"/>
      <c r="AN1059" s="367"/>
      <c r="AO1059" s="372"/>
      <c r="AP1059" s="373" t="s">
        <v>416</v>
      </c>
      <c r="AQ1059" s="373"/>
      <c r="AR1059" s="373"/>
      <c r="AS1059" s="373"/>
      <c r="AT1059" s="373"/>
      <c r="AU1059" s="373"/>
      <c r="AV1059" s="373"/>
      <c r="AW1059" s="373"/>
      <c r="AX1059" s="373"/>
    </row>
    <row r="1060" spans="1:50" ht="26.25" customHeight="1">
      <c r="A1060" s="1060">
        <v>1</v>
      </c>
      <c r="B1060" s="106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60">
        <v>2</v>
      </c>
      <c r="B1061" s="106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60">
        <v>3</v>
      </c>
      <c r="B1062" s="106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60">
        <v>4</v>
      </c>
      <c r="B1063" s="106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60">
        <v>5</v>
      </c>
      <c r="B1064" s="106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60">
        <v>6</v>
      </c>
      <c r="B1065" s="106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60">
        <v>7</v>
      </c>
      <c r="B1066" s="106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60">
        <v>8</v>
      </c>
      <c r="B1067" s="106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60">
        <v>9</v>
      </c>
      <c r="B1068" s="106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60">
        <v>10</v>
      </c>
      <c r="B1069" s="106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60">
        <v>11</v>
      </c>
      <c r="B1070" s="106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60">
        <v>12</v>
      </c>
      <c r="B1071" s="106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60">
        <v>13</v>
      </c>
      <c r="B1072" s="106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60">
        <v>14</v>
      </c>
      <c r="B1073" s="106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60">
        <v>15</v>
      </c>
      <c r="B1074" s="106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60">
        <v>16</v>
      </c>
      <c r="B1075" s="106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60">
        <v>17</v>
      </c>
      <c r="B1076" s="106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60">
        <v>18</v>
      </c>
      <c r="B1077" s="106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60">
        <v>19</v>
      </c>
      <c r="B1078" s="106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60">
        <v>20</v>
      </c>
      <c r="B1079" s="106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60">
        <v>21</v>
      </c>
      <c r="B1080" s="106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60">
        <v>22</v>
      </c>
      <c r="B1081" s="106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60">
        <v>23</v>
      </c>
      <c r="B1082" s="106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60">
        <v>24</v>
      </c>
      <c r="B1083" s="106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60">
        <v>25</v>
      </c>
      <c r="B1084" s="106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60">
        <v>26</v>
      </c>
      <c r="B1085" s="106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60">
        <v>27</v>
      </c>
      <c r="B1086" s="106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60">
        <v>28</v>
      </c>
      <c r="B1087" s="106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60">
        <v>29</v>
      </c>
      <c r="B1088" s="106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60">
        <v>30</v>
      </c>
      <c r="B1089" s="106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7"/>
      <c r="B1092" s="367"/>
      <c r="C1092" s="367" t="s">
        <v>26</v>
      </c>
      <c r="D1092" s="367"/>
      <c r="E1092" s="367"/>
      <c r="F1092" s="367"/>
      <c r="G1092" s="367"/>
      <c r="H1092" s="367"/>
      <c r="I1092" s="367"/>
      <c r="J1092" s="149" t="s">
        <v>415</v>
      </c>
      <c r="K1092" s="368"/>
      <c r="L1092" s="368"/>
      <c r="M1092" s="368"/>
      <c r="N1092" s="368"/>
      <c r="O1092" s="368"/>
      <c r="P1092" s="369" t="s">
        <v>27</v>
      </c>
      <c r="Q1092" s="369"/>
      <c r="R1092" s="369"/>
      <c r="S1092" s="369"/>
      <c r="T1092" s="369"/>
      <c r="U1092" s="369"/>
      <c r="V1092" s="369"/>
      <c r="W1092" s="369"/>
      <c r="X1092" s="369"/>
      <c r="Y1092" s="370" t="s">
        <v>469</v>
      </c>
      <c r="Z1092" s="371"/>
      <c r="AA1092" s="371"/>
      <c r="AB1092" s="371"/>
      <c r="AC1092" s="149" t="s">
        <v>454</v>
      </c>
      <c r="AD1092" s="149"/>
      <c r="AE1092" s="149"/>
      <c r="AF1092" s="149"/>
      <c r="AG1092" s="149"/>
      <c r="AH1092" s="370" t="s">
        <v>379</v>
      </c>
      <c r="AI1092" s="367"/>
      <c r="AJ1092" s="367"/>
      <c r="AK1092" s="367"/>
      <c r="AL1092" s="367" t="s">
        <v>21</v>
      </c>
      <c r="AM1092" s="367"/>
      <c r="AN1092" s="367"/>
      <c r="AO1092" s="372"/>
      <c r="AP1092" s="373" t="s">
        <v>416</v>
      </c>
      <c r="AQ1092" s="373"/>
      <c r="AR1092" s="373"/>
      <c r="AS1092" s="373"/>
      <c r="AT1092" s="373"/>
      <c r="AU1092" s="373"/>
      <c r="AV1092" s="373"/>
      <c r="AW1092" s="373"/>
      <c r="AX1092" s="373"/>
    </row>
    <row r="1093" spans="1:50" ht="26.25" customHeight="1">
      <c r="A1093" s="1060">
        <v>1</v>
      </c>
      <c r="B1093" s="106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60">
        <v>2</v>
      </c>
      <c r="B1094" s="106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60">
        <v>3</v>
      </c>
      <c r="B1095" s="106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60">
        <v>4</v>
      </c>
      <c r="B1096" s="106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60">
        <v>5</v>
      </c>
      <c r="B1097" s="106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60">
        <v>6</v>
      </c>
      <c r="B1098" s="106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60">
        <v>7</v>
      </c>
      <c r="B1099" s="106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60">
        <v>8</v>
      </c>
      <c r="B1100" s="106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60">
        <v>9</v>
      </c>
      <c r="B1101" s="106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60">
        <v>10</v>
      </c>
      <c r="B1102" s="106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60">
        <v>11</v>
      </c>
      <c r="B1103" s="106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60">
        <v>12</v>
      </c>
      <c r="B1104" s="106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60">
        <v>13</v>
      </c>
      <c r="B1105" s="106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60">
        <v>14</v>
      </c>
      <c r="B1106" s="106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60">
        <v>15</v>
      </c>
      <c r="B1107" s="106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60">
        <v>16</v>
      </c>
      <c r="B1108" s="106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60">
        <v>17</v>
      </c>
      <c r="B1109" s="106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60">
        <v>18</v>
      </c>
      <c r="B1110" s="106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60">
        <v>19</v>
      </c>
      <c r="B1111" s="106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60">
        <v>20</v>
      </c>
      <c r="B1112" s="106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60">
        <v>21</v>
      </c>
      <c r="B1113" s="106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60">
        <v>22</v>
      </c>
      <c r="B1114" s="106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60">
        <v>23</v>
      </c>
      <c r="B1115" s="106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60">
        <v>24</v>
      </c>
      <c r="B1116" s="106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60">
        <v>25</v>
      </c>
      <c r="B1117" s="106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60">
        <v>26</v>
      </c>
      <c r="B1118" s="106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60">
        <v>27</v>
      </c>
      <c r="B1119" s="106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60">
        <v>28</v>
      </c>
      <c r="B1120" s="106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60">
        <v>29</v>
      </c>
      <c r="B1121" s="106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60">
        <v>30</v>
      </c>
      <c r="B1122" s="106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7"/>
      <c r="B1125" s="367"/>
      <c r="C1125" s="367" t="s">
        <v>26</v>
      </c>
      <c r="D1125" s="367"/>
      <c r="E1125" s="367"/>
      <c r="F1125" s="367"/>
      <c r="G1125" s="367"/>
      <c r="H1125" s="367"/>
      <c r="I1125" s="367"/>
      <c r="J1125" s="149" t="s">
        <v>415</v>
      </c>
      <c r="K1125" s="368"/>
      <c r="L1125" s="368"/>
      <c r="M1125" s="368"/>
      <c r="N1125" s="368"/>
      <c r="O1125" s="368"/>
      <c r="P1125" s="369" t="s">
        <v>27</v>
      </c>
      <c r="Q1125" s="369"/>
      <c r="R1125" s="369"/>
      <c r="S1125" s="369"/>
      <c r="T1125" s="369"/>
      <c r="U1125" s="369"/>
      <c r="V1125" s="369"/>
      <c r="W1125" s="369"/>
      <c r="X1125" s="369"/>
      <c r="Y1125" s="370" t="s">
        <v>469</v>
      </c>
      <c r="Z1125" s="371"/>
      <c r="AA1125" s="371"/>
      <c r="AB1125" s="371"/>
      <c r="AC1125" s="149" t="s">
        <v>454</v>
      </c>
      <c r="AD1125" s="149"/>
      <c r="AE1125" s="149"/>
      <c r="AF1125" s="149"/>
      <c r="AG1125" s="149"/>
      <c r="AH1125" s="370" t="s">
        <v>379</v>
      </c>
      <c r="AI1125" s="367"/>
      <c r="AJ1125" s="367"/>
      <c r="AK1125" s="367"/>
      <c r="AL1125" s="367" t="s">
        <v>21</v>
      </c>
      <c r="AM1125" s="367"/>
      <c r="AN1125" s="367"/>
      <c r="AO1125" s="372"/>
      <c r="AP1125" s="373" t="s">
        <v>416</v>
      </c>
      <c r="AQ1125" s="373"/>
      <c r="AR1125" s="373"/>
      <c r="AS1125" s="373"/>
      <c r="AT1125" s="373"/>
      <c r="AU1125" s="373"/>
      <c r="AV1125" s="373"/>
      <c r="AW1125" s="373"/>
      <c r="AX1125" s="373"/>
    </row>
    <row r="1126" spans="1:50" ht="26.25" customHeight="1">
      <c r="A1126" s="1060">
        <v>1</v>
      </c>
      <c r="B1126" s="106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60">
        <v>2</v>
      </c>
      <c r="B1127" s="106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60">
        <v>3</v>
      </c>
      <c r="B1128" s="106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60">
        <v>4</v>
      </c>
      <c r="B1129" s="106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60">
        <v>5</v>
      </c>
      <c r="B1130" s="106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60">
        <v>6</v>
      </c>
      <c r="B1131" s="106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60">
        <v>7</v>
      </c>
      <c r="B1132" s="106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60">
        <v>8</v>
      </c>
      <c r="B1133" s="106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60">
        <v>9</v>
      </c>
      <c r="B1134" s="106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60">
        <v>10</v>
      </c>
      <c r="B1135" s="106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60">
        <v>11</v>
      </c>
      <c r="B1136" s="106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60">
        <v>12</v>
      </c>
      <c r="B1137" s="106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60">
        <v>13</v>
      </c>
      <c r="B1138" s="106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60">
        <v>14</v>
      </c>
      <c r="B1139" s="106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60">
        <v>15</v>
      </c>
      <c r="B1140" s="106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60">
        <v>16</v>
      </c>
      <c r="B1141" s="106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60">
        <v>17</v>
      </c>
      <c r="B1142" s="106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60">
        <v>18</v>
      </c>
      <c r="B1143" s="106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60">
        <v>19</v>
      </c>
      <c r="B1144" s="106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60">
        <v>20</v>
      </c>
      <c r="B1145" s="106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60">
        <v>21</v>
      </c>
      <c r="B1146" s="106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60">
        <v>22</v>
      </c>
      <c r="B1147" s="106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60">
        <v>23</v>
      </c>
      <c r="B1148" s="106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60">
        <v>24</v>
      </c>
      <c r="B1149" s="106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60">
        <v>25</v>
      </c>
      <c r="B1150" s="106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60">
        <v>26</v>
      </c>
      <c r="B1151" s="106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60">
        <v>27</v>
      </c>
      <c r="B1152" s="106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60">
        <v>28</v>
      </c>
      <c r="B1153" s="106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60">
        <v>29</v>
      </c>
      <c r="B1154" s="106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60">
        <v>30</v>
      </c>
      <c r="B1155" s="106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7"/>
      <c r="B1158" s="367"/>
      <c r="C1158" s="367" t="s">
        <v>26</v>
      </c>
      <c r="D1158" s="367"/>
      <c r="E1158" s="367"/>
      <c r="F1158" s="367"/>
      <c r="G1158" s="367"/>
      <c r="H1158" s="367"/>
      <c r="I1158" s="367"/>
      <c r="J1158" s="149" t="s">
        <v>415</v>
      </c>
      <c r="K1158" s="368"/>
      <c r="L1158" s="368"/>
      <c r="M1158" s="368"/>
      <c r="N1158" s="368"/>
      <c r="O1158" s="368"/>
      <c r="P1158" s="369" t="s">
        <v>27</v>
      </c>
      <c r="Q1158" s="369"/>
      <c r="R1158" s="369"/>
      <c r="S1158" s="369"/>
      <c r="T1158" s="369"/>
      <c r="U1158" s="369"/>
      <c r="V1158" s="369"/>
      <c r="W1158" s="369"/>
      <c r="X1158" s="369"/>
      <c r="Y1158" s="370" t="s">
        <v>469</v>
      </c>
      <c r="Z1158" s="371"/>
      <c r="AA1158" s="371"/>
      <c r="AB1158" s="371"/>
      <c r="AC1158" s="149" t="s">
        <v>454</v>
      </c>
      <c r="AD1158" s="149"/>
      <c r="AE1158" s="149"/>
      <c r="AF1158" s="149"/>
      <c r="AG1158" s="149"/>
      <c r="AH1158" s="370" t="s">
        <v>379</v>
      </c>
      <c r="AI1158" s="367"/>
      <c r="AJ1158" s="367"/>
      <c r="AK1158" s="367"/>
      <c r="AL1158" s="367" t="s">
        <v>21</v>
      </c>
      <c r="AM1158" s="367"/>
      <c r="AN1158" s="367"/>
      <c r="AO1158" s="372"/>
      <c r="AP1158" s="373" t="s">
        <v>416</v>
      </c>
      <c r="AQ1158" s="373"/>
      <c r="AR1158" s="373"/>
      <c r="AS1158" s="373"/>
      <c r="AT1158" s="373"/>
      <c r="AU1158" s="373"/>
      <c r="AV1158" s="373"/>
      <c r="AW1158" s="373"/>
      <c r="AX1158" s="373"/>
    </row>
    <row r="1159" spans="1:50" ht="26.25" customHeight="1">
      <c r="A1159" s="1060">
        <v>1</v>
      </c>
      <c r="B1159" s="106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60">
        <v>2</v>
      </c>
      <c r="B1160" s="106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60">
        <v>3</v>
      </c>
      <c r="B1161" s="106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60">
        <v>4</v>
      </c>
      <c r="B1162" s="106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60">
        <v>5</v>
      </c>
      <c r="B1163" s="106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60">
        <v>6</v>
      </c>
      <c r="B1164" s="106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60">
        <v>7</v>
      </c>
      <c r="B1165" s="106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60">
        <v>8</v>
      </c>
      <c r="B1166" s="106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60">
        <v>9</v>
      </c>
      <c r="B1167" s="106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60">
        <v>10</v>
      </c>
      <c r="B1168" s="106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60">
        <v>11</v>
      </c>
      <c r="B1169" s="106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60">
        <v>12</v>
      </c>
      <c r="B1170" s="106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60">
        <v>13</v>
      </c>
      <c r="B1171" s="106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60">
        <v>14</v>
      </c>
      <c r="B1172" s="106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60">
        <v>15</v>
      </c>
      <c r="B1173" s="106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60">
        <v>16</v>
      </c>
      <c r="B1174" s="106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60">
        <v>17</v>
      </c>
      <c r="B1175" s="106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60">
        <v>18</v>
      </c>
      <c r="B1176" s="106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60">
        <v>19</v>
      </c>
      <c r="B1177" s="106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60">
        <v>20</v>
      </c>
      <c r="B1178" s="106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60">
        <v>21</v>
      </c>
      <c r="B1179" s="106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60">
        <v>22</v>
      </c>
      <c r="B1180" s="106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60">
        <v>23</v>
      </c>
      <c r="B1181" s="106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60">
        <v>24</v>
      </c>
      <c r="B1182" s="106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60">
        <v>25</v>
      </c>
      <c r="B1183" s="106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60">
        <v>26</v>
      </c>
      <c r="B1184" s="106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60">
        <v>27</v>
      </c>
      <c r="B1185" s="106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60">
        <v>28</v>
      </c>
      <c r="B1186" s="106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60">
        <v>29</v>
      </c>
      <c r="B1187" s="106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60">
        <v>30</v>
      </c>
      <c r="B1188" s="106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7"/>
      <c r="B1191" s="367"/>
      <c r="C1191" s="367" t="s">
        <v>26</v>
      </c>
      <c r="D1191" s="367"/>
      <c r="E1191" s="367"/>
      <c r="F1191" s="367"/>
      <c r="G1191" s="367"/>
      <c r="H1191" s="367"/>
      <c r="I1191" s="367"/>
      <c r="J1191" s="149" t="s">
        <v>415</v>
      </c>
      <c r="K1191" s="368"/>
      <c r="L1191" s="368"/>
      <c r="M1191" s="368"/>
      <c r="N1191" s="368"/>
      <c r="O1191" s="368"/>
      <c r="P1191" s="369" t="s">
        <v>27</v>
      </c>
      <c r="Q1191" s="369"/>
      <c r="R1191" s="369"/>
      <c r="S1191" s="369"/>
      <c r="T1191" s="369"/>
      <c r="U1191" s="369"/>
      <c r="V1191" s="369"/>
      <c r="W1191" s="369"/>
      <c r="X1191" s="369"/>
      <c r="Y1191" s="370" t="s">
        <v>469</v>
      </c>
      <c r="Z1191" s="371"/>
      <c r="AA1191" s="371"/>
      <c r="AB1191" s="371"/>
      <c r="AC1191" s="149" t="s">
        <v>454</v>
      </c>
      <c r="AD1191" s="149"/>
      <c r="AE1191" s="149"/>
      <c r="AF1191" s="149"/>
      <c r="AG1191" s="149"/>
      <c r="AH1191" s="370" t="s">
        <v>379</v>
      </c>
      <c r="AI1191" s="367"/>
      <c r="AJ1191" s="367"/>
      <c r="AK1191" s="367"/>
      <c r="AL1191" s="367" t="s">
        <v>21</v>
      </c>
      <c r="AM1191" s="367"/>
      <c r="AN1191" s="367"/>
      <c r="AO1191" s="372"/>
      <c r="AP1191" s="373" t="s">
        <v>416</v>
      </c>
      <c r="AQ1191" s="373"/>
      <c r="AR1191" s="373"/>
      <c r="AS1191" s="373"/>
      <c r="AT1191" s="373"/>
      <c r="AU1191" s="373"/>
      <c r="AV1191" s="373"/>
      <c r="AW1191" s="373"/>
      <c r="AX1191" s="373"/>
    </row>
    <row r="1192" spans="1:50" ht="26.25" customHeight="1">
      <c r="A1192" s="1060">
        <v>1</v>
      </c>
      <c r="B1192" s="106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60">
        <v>2</v>
      </c>
      <c r="B1193" s="106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60">
        <v>3</v>
      </c>
      <c r="B1194" s="106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60">
        <v>4</v>
      </c>
      <c r="B1195" s="106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60">
        <v>5</v>
      </c>
      <c r="B1196" s="106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60">
        <v>6</v>
      </c>
      <c r="B1197" s="106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60">
        <v>7</v>
      </c>
      <c r="B1198" s="106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60">
        <v>8</v>
      </c>
      <c r="B1199" s="106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60">
        <v>9</v>
      </c>
      <c r="B1200" s="106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60">
        <v>10</v>
      </c>
      <c r="B1201" s="106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60">
        <v>11</v>
      </c>
      <c r="B1202" s="106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60">
        <v>12</v>
      </c>
      <c r="B1203" s="106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60">
        <v>13</v>
      </c>
      <c r="B1204" s="106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60">
        <v>14</v>
      </c>
      <c r="B1205" s="106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60">
        <v>15</v>
      </c>
      <c r="B1206" s="106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60">
        <v>16</v>
      </c>
      <c r="B1207" s="106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60">
        <v>17</v>
      </c>
      <c r="B1208" s="106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60">
        <v>18</v>
      </c>
      <c r="B1209" s="106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60">
        <v>19</v>
      </c>
      <c r="B1210" s="106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60">
        <v>20</v>
      </c>
      <c r="B1211" s="106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60">
        <v>21</v>
      </c>
      <c r="B1212" s="106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60">
        <v>22</v>
      </c>
      <c r="B1213" s="106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60">
        <v>23</v>
      </c>
      <c r="B1214" s="106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60">
        <v>24</v>
      </c>
      <c r="B1215" s="106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60">
        <v>25</v>
      </c>
      <c r="B1216" s="106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60">
        <v>26</v>
      </c>
      <c r="B1217" s="106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60">
        <v>27</v>
      </c>
      <c r="B1218" s="106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60">
        <v>28</v>
      </c>
      <c r="B1219" s="106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60">
        <v>29</v>
      </c>
      <c r="B1220" s="106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60">
        <v>30</v>
      </c>
      <c r="B1221" s="106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7"/>
      <c r="B1224" s="367"/>
      <c r="C1224" s="367" t="s">
        <v>26</v>
      </c>
      <c r="D1224" s="367"/>
      <c r="E1224" s="367"/>
      <c r="F1224" s="367"/>
      <c r="G1224" s="367"/>
      <c r="H1224" s="367"/>
      <c r="I1224" s="367"/>
      <c r="J1224" s="149" t="s">
        <v>415</v>
      </c>
      <c r="K1224" s="368"/>
      <c r="L1224" s="368"/>
      <c r="M1224" s="368"/>
      <c r="N1224" s="368"/>
      <c r="O1224" s="368"/>
      <c r="P1224" s="369" t="s">
        <v>27</v>
      </c>
      <c r="Q1224" s="369"/>
      <c r="R1224" s="369"/>
      <c r="S1224" s="369"/>
      <c r="T1224" s="369"/>
      <c r="U1224" s="369"/>
      <c r="V1224" s="369"/>
      <c r="W1224" s="369"/>
      <c r="X1224" s="369"/>
      <c r="Y1224" s="370" t="s">
        <v>469</v>
      </c>
      <c r="Z1224" s="371"/>
      <c r="AA1224" s="371"/>
      <c r="AB1224" s="371"/>
      <c r="AC1224" s="149" t="s">
        <v>454</v>
      </c>
      <c r="AD1224" s="149"/>
      <c r="AE1224" s="149"/>
      <c r="AF1224" s="149"/>
      <c r="AG1224" s="149"/>
      <c r="AH1224" s="370" t="s">
        <v>379</v>
      </c>
      <c r="AI1224" s="367"/>
      <c r="AJ1224" s="367"/>
      <c r="AK1224" s="367"/>
      <c r="AL1224" s="367" t="s">
        <v>21</v>
      </c>
      <c r="AM1224" s="367"/>
      <c r="AN1224" s="367"/>
      <c r="AO1224" s="372"/>
      <c r="AP1224" s="373" t="s">
        <v>416</v>
      </c>
      <c r="AQ1224" s="373"/>
      <c r="AR1224" s="373"/>
      <c r="AS1224" s="373"/>
      <c r="AT1224" s="373"/>
      <c r="AU1224" s="373"/>
      <c r="AV1224" s="373"/>
      <c r="AW1224" s="373"/>
      <c r="AX1224" s="373"/>
    </row>
    <row r="1225" spans="1:50" ht="26.25" customHeight="1">
      <c r="A1225" s="1060">
        <v>1</v>
      </c>
      <c r="B1225" s="106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60">
        <v>2</v>
      </c>
      <c r="B1226" s="106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60">
        <v>3</v>
      </c>
      <c r="B1227" s="106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60">
        <v>4</v>
      </c>
      <c r="B1228" s="106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60">
        <v>5</v>
      </c>
      <c r="B1229" s="106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60">
        <v>6</v>
      </c>
      <c r="B1230" s="106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60">
        <v>7</v>
      </c>
      <c r="B1231" s="106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60">
        <v>8</v>
      </c>
      <c r="B1232" s="106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60">
        <v>9</v>
      </c>
      <c r="B1233" s="106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60">
        <v>10</v>
      </c>
      <c r="B1234" s="106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60">
        <v>11</v>
      </c>
      <c r="B1235" s="106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60">
        <v>12</v>
      </c>
      <c r="B1236" s="106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60">
        <v>13</v>
      </c>
      <c r="B1237" s="106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60">
        <v>14</v>
      </c>
      <c r="B1238" s="106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60">
        <v>15</v>
      </c>
      <c r="B1239" s="106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60">
        <v>16</v>
      </c>
      <c r="B1240" s="106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60">
        <v>17</v>
      </c>
      <c r="B1241" s="106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60">
        <v>18</v>
      </c>
      <c r="B1242" s="106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60">
        <v>19</v>
      </c>
      <c r="B1243" s="106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60">
        <v>20</v>
      </c>
      <c r="B1244" s="106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60">
        <v>21</v>
      </c>
      <c r="B1245" s="106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60">
        <v>22</v>
      </c>
      <c r="B1246" s="106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60">
        <v>23</v>
      </c>
      <c r="B1247" s="106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60">
        <v>24</v>
      </c>
      <c r="B1248" s="106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60">
        <v>25</v>
      </c>
      <c r="B1249" s="106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60">
        <v>26</v>
      </c>
      <c r="B1250" s="106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60">
        <v>27</v>
      </c>
      <c r="B1251" s="106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60">
        <v>28</v>
      </c>
      <c r="B1252" s="106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60">
        <v>29</v>
      </c>
      <c r="B1253" s="106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60">
        <v>30</v>
      </c>
      <c r="B1254" s="106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7"/>
      <c r="B1257" s="367"/>
      <c r="C1257" s="367" t="s">
        <v>26</v>
      </c>
      <c r="D1257" s="367"/>
      <c r="E1257" s="367"/>
      <c r="F1257" s="367"/>
      <c r="G1257" s="367"/>
      <c r="H1257" s="367"/>
      <c r="I1257" s="367"/>
      <c r="J1257" s="149" t="s">
        <v>415</v>
      </c>
      <c r="K1257" s="368"/>
      <c r="L1257" s="368"/>
      <c r="M1257" s="368"/>
      <c r="N1257" s="368"/>
      <c r="O1257" s="368"/>
      <c r="P1257" s="369" t="s">
        <v>27</v>
      </c>
      <c r="Q1257" s="369"/>
      <c r="R1257" s="369"/>
      <c r="S1257" s="369"/>
      <c r="T1257" s="369"/>
      <c r="U1257" s="369"/>
      <c r="V1257" s="369"/>
      <c r="W1257" s="369"/>
      <c r="X1257" s="369"/>
      <c r="Y1257" s="370" t="s">
        <v>469</v>
      </c>
      <c r="Z1257" s="371"/>
      <c r="AA1257" s="371"/>
      <c r="AB1257" s="371"/>
      <c r="AC1257" s="149" t="s">
        <v>454</v>
      </c>
      <c r="AD1257" s="149"/>
      <c r="AE1257" s="149"/>
      <c r="AF1257" s="149"/>
      <c r="AG1257" s="149"/>
      <c r="AH1257" s="370" t="s">
        <v>379</v>
      </c>
      <c r="AI1257" s="367"/>
      <c r="AJ1257" s="367"/>
      <c r="AK1257" s="367"/>
      <c r="AL1257" s="367" t="s">
        <v>21</v>
      </c>
      <c r="AM1257" s="367"/>
      <c r="AN1257" s="367"/>
      <c r="AO1257" s="372"/>
      <c r="AP1257" s="373" t="s">
        <v>416</v>
      </c>
      <c r="AQ1257" s="373"/>
      <c r="AR1257" s="373"/>
      <c r="AS1257" s="373"/>
      <c r="AT1257" s="373"/>
      <c r="AU1257" s="373"/>
      <c r="AV1257" s="373"/>
      <c r="AW1257" s="373"/>
      <c r="AX1257" s="373"/>
    </row>
    <row r="1258" spans="1:50" ht="26.25" customHeight="1">
      <c r="A1258" s="1060">
        <v>1</v>
      </c>
      <c r="B1258" s="106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60">
        <v>2</v>
      </c>
      <c r="B1259" s="106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60">
        <v>3</v>
      </c>
      <c r="B1260" s="106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60">
        <v>4</v>
      </c>
      <c r="B1261" s="106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60">
        <v>5</v>
      </c>
      <c r="B1262" s="106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60">
        <v>6</v>
      </c>
      <c r="B1263" s="106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60">
        <v>7</v>
      </c>
      <c r="B1264" s="106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60">
        <v>8</v>
      </c>
      <c r="B1265" s="106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60">
        <v>9</v>
      </c>
      <c r="B1266" s="106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60">
        <v>10</v>
      </c>
      <c r="B1267" s="106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60">
        <v>11</v>
      </c>
      <c r="B1268" s="106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60">
        <v>12</v>
      </c>
      <c r="B1269" s="106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60">
        <v>13</v>
      </c>
      <c r="B1270" s="106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60">
        <v>14</v>
      </c>
      <c r="B1271" s="106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60">
        <v>15</v>
      </c>
      <c r="B1272" s="106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60">
        <v>16</v>
      </c>
      <c r="B1273" s="106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60">
        <v>17</v>
      </c>
      <c r="B1274" s="106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60">
        <v>18</v>
      </c>
      <c r="B1275" s="106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60">
        <v>19</v>
      </c>
      <c r="B1276" s="106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60">
        <v>20</v>
      </c>
      <c r="B1277" s="106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60">
        <v>21</v>
      </c>
      <c r="B1278" s="106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60">
        <v>22</v>
      </c>
      <c r="B1279" s="106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60">
        <v>23</v>
      </c>
      <c r="B1280" s="106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60">
        <v>24</v>
      </c>
      <c r="B1281" s="106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60">
        <v>25</v>
      </c>
      <c r="B1282" s="106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60">
        <v>26</v>
      </c>
      <c r="B1283" s="106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60">
        <v>27</v>
      </c>
      <c r="B1284" s="106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60">
        <v>28</v>
      </c>
      <c r="B1285" s="106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60">
        <v>29</v>
      </c>
      <c r="B1286" s="106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60">
        <v>30</v>
      </c>
      <c r="B1287" s="106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7"/>
      <c r="B1290" s="367"/>
      <c r="C1290" s="367" t="s">
        <v>26</v>
      </c>
      <c r="D1290" s="367"/>
      <c r="E1290" s="367"/>
      <c r="F1290" s="367"/>
      <c r="G1290" s="367"/>
      <c r="H1290" s="367"/>
      <c r="I1290" s="367"/>
      <c r="J1290" s="149" t="s">
        <v>415</v>
      </c>
      <c r="K1290" s="368"/>
      <c r="L1290" s="368"/>
      <c r="M1290" s="368"/>
      <c r="N1290" s="368"/>
      <c r="O1290" s="368"/>
      <c r="P1290" s="369" t="s">
        <v>27</v>
      </c>
      <c r="Q1290" s="369"/>
      <c r="R1290" s="369"/>
      <c r="S1290" s="369"/>
      <c r="T1290" s="369"/>
      <c r="U1290" s="369"/>
      <c r="V1290" s="369"/>
      <c r="W1290" s="369"/>
      <c r="X1290" s="369"/>
      <c r="Y1290" s="370" t="s">
        <v>469</v>
      </c>
      <c r="Z1290" s="371"/>
      <c r="AA1290" s="371"/>
      <c r="AB1290" s="371"/>
      <c r="AC1290" s="149" t="s">
        <v>454</v>
      </c>
      <c r="AD1290" s="149"/>
      <c r="AE1290" s="149"/>
      <c r="AF1290" s="149"/>
      <c r="AG1290" s="149"/>
      <c r="AH1290" s="370" t="s">
        <v>379</v>
      </c>
      <c r="AI1290" s="367"/>
      <c r="AJ1290" s="367"/>
      <c r="AK1290" s="367"/>
      <c r="AL1290" s="367" t="s">
        <v>21</v>
      </c>
      <c r="AM1290" s="367"/>
      <c r="AN1290" s="367"/>
      <c r="AO1290" s="372"/>
      <c r="AP1290" s="373" t="s">
        <v>416</v>
      </c>
      <c r="AQ1290" s="373"/>
      <c r="AR1290" s="373"/>
      <c r="AS1290" s="373"/>
      <c r="AT1290" s="373"/>
      <c r="AU1290" s="373"/>
      <c r="AV1290" s="373"/>
      <c r="AW1290" s="373"/>
      <c r="AX1290" s="373"/>
    </row>
    <row r="1291" spans="1:50" ht="26.25" customHeight="1">
      <c r="A1291" s="1060">
        <v>1</v>
      </c>
      <c r="B1291" s="106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60">
        <v>2</v>
      </c>
      <c r="B1292" s="106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60">
        <v>3</v>
      </c>
      <c r="B1293" s="106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60">
        <v>4</v>
      </c>
      <c r="B1294" s="106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60">
        <v>5</v>
      </c>
      <c r="B1295" s="106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60">
        <v>6</v>
      </c>
      <c r="B1296" s="106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60">
        <v>7</v>
      </c>
      <c r="B1297" s="106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60">
        <v>8</v>
      </c>
      <c r="B1298" s="106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60">
        <v>9</v>
      </c>
      <c r="B1299" s="106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60">
        <v>10</v>
      </c>
      <c r="B1300" s="106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60">
        <v>11</v>
      </c>
      <c r="B1301" s="106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60">
        <v>12</v>
      </c>
      <c r="B1302" s="106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60">
        <v>13</v>
      </c>
      <c r="B1303" s="106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60">
        <v>14</v>
      </c>
      <c r="B1304" s="106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60">
        <v>15</v>
      </c>
      <c r="B1305" s="106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60">
        <v>16</v>
      </c>
      <c r="B1306" s="106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60">
        <v>17</v>
      </c>
      <c r="B1307" s="106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60">
        <v>18</v>
      </c>
      <c r="B1308" s="106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60">
        <v>19</v>
      </c>
      <c r="B1309" s="106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60">
        <v>20</v>
      </c>
      <c r="B1310" s="106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60">
        <v>21</v>
      </c>
      <c r="B1311" s="106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60">
        <v>22</v>
      </c>
      <c r="B1312" s="106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60">
        <v>23</v>
      </c>
      <c r="B1313" s="106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60">
        <v>24</v>
      </c>
      <c r="B1314" s="106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60">
        <v>25</v>
      </c>
      <c r="B1315" s="106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60">
        <v>26</v>
      </c>
      <c r="B1316" s="106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60">
        <v>27</v>
      </c>
      <c r="B1317" s="106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60">
        <v>28</v>
      </c>
      <c r="B1318" s="106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60">
        <v>29</v>
      </c>
      <c r="B1319" s="106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60">
        <v>30</v>
      </c>
      <c r="B1320" s="106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8" manualBreakCount="28">
    <brk id="166" max="16383" man="1"/>
    <brk id="298" max="16383" man="1"/>
    <brk id="397"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別紙（資金の流れ）</vt:lpstr>
      <vt:lpstr>入力規則等</vt:lpstr>
      <vt:lpstr>別紙1</vt:lpstr>
      <vt:lpstr>別紙2</vt:lpstr>
      <vt:lpstr>別紙3 (訂正後)</vt:lpstr>
      <vt:lpstr>別紙3（訂正前）</vt:lpstr>
      <vt:lpstr>行政事業レビューシート!Print_Area</vt:lpstr>
      <vt:lpstr>別紙2!Print_Area</vt:lpstr>
      <vt:lpstr>'別紙3 (訂正後)'!Print_Area</vt:lpstr>
      <vt:lpstr>'別紙3（訂正前）'!Print_Area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2020-11-12T06:04:02Z</cp:lastPrinted>
  <dcterms:created xsi:type="dcterms:W3CDTF">2012-03-13T00:50:25Z</dcterms:created>
  <dcterms:modified xsi:type="dcterms:W3CDTF">2020-11-27T06:26:35Z</dcterms:modified>
</cp:coreProperties>
</file>