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H2" i="4"/>
  <c r="I2" i="4"/>
  <c r="C2" i="4"/>
  <c r="D2" i="4"/>
  <c r="W28" i="3"/>
  <c r="D3" i="4"/>
  <c r="D4" i="4" l="1"/>
  <c r="I3"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D5" i="4"/>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<sst xmlns="http://schemas.openxmlformats.org/spreadsheetml/2006/main" count="2832" uniqueCount="617">
  <si>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</si>
  <si>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</si>
  <si>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</si>
  <si>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</si>
  <si>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</si>
  <si>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</si>
  <si>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</si>
  <si>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</si>
  <si>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</si>
  <si>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</si>
  <si>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</si>
  <si>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</si>
  <si>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</si>
  <si>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</si>
  <si>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</si>
  <si>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</si>
  <si>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</si>
  <si>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</si>
  <si>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</si>
  <si>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</si>
  <si>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</si>
  <si>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</si>
  <si>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</si>
  <si>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</si>
  <si>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</si>
  <si>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</si>
  <si>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</si>
  <si>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</si>
  <si>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</si>
  <si>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</si>
  <si>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</si>
  <si>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</si>
  <si>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</si>
  <si>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</si>
  <si>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</si>
  <si>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</si>
  <si>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</si>
  <si>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</si>
  <si>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</si>
  <si>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</si>
  <si>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</si>
  <si>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</si>
  <si>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</si>
  <si>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</si>
  <si>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</si>
  <si>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</si>
  <si>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</si>
  <si>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</si>
  <si>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</si>
  <si>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</si>
  <si>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</si>
  <si>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</si>
  <si>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</si>
  <si>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</si>
  <si>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</si>
  <si>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</si>
  <si>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</si>
  <si>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</si>
  <si>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</si>
  <si>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</si>
  <si>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</si>
  <si>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</si>
  <si>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</si>
  <si>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</si>
  <si>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</si>
  <si>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</si>
  <si>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</si>
  <si>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</si>
  <si>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</si>
  <si>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</si>
  <si>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</si>
  <si>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</si>
  <si>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</si>
  <si>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</si>
  <si>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</si>
  <si>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</si>
  <si>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</si>
  <si>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</si>
  <si>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</si>
  <si>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</si>
  <si>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</si>
  <si>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</si>
  <si>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</si>
  <si>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</si>
  <si>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</si>
  <si>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</si>
  <si>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</si>
  <si>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</si>
  <si>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</si>
  <si>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</si>
  <si>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</si>
  <si>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</si>
  <si>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</si>
  <si>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</si>
  <si>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</si>
  <si>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</si>
  <si>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</si>
  <si>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</si>
  <si>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</si>
  <si>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</si>
  <si>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</si>
  <si>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</si>
  <si>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</si>
  <si>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</si>
  <si>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</si>
  <si>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</si>
  <si>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</si>
  <si>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</si>
  <si>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</si>
  <si>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</si>
  <si>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</si>
  <si>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</si>
  <si>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</si>
  <si>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</si>
  <si>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</si>
  <si>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</si>
  <si>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</si>
  <si>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</si>
  <si>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</si>
  <si>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</si>
  <si>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</si>
  <si>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</si>
  <si>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</si>
  <si>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</si>
  <si>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</si>
  <si>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</si>
  <si>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</si>
  <si>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</si>
  <si>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</si>
  <si>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</si>
  <si>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</si>
  <si>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</si>
  <si>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</si>
  <si>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</si>
  <si>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</si>
  <si>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</si>
  <si>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</si>
  <si>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</si>
  <si>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</si>
  <si>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</si>
  <si>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</si>
  <si>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</si>
  <si>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</si>
  <si>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</si>
  <si>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</si>
  <si>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</si>
  <si>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</si>
  <si>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</si>
  <si>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</si>
  <si>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</si>
  <si>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</si>
  <si>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</si>
  <si>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</si>
  <si>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</si>
  <si>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</si>
  <si>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</si>
  <si>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</si>
  <si>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</si>
  <si>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</si>
  <si>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</si>
  <si>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</si>
  <si>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</si>
  <si>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</si>
  <si>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</si>
  <si>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</si>
  <si>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</si>
  <si>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</si>
  <si>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</si>
  <si>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</si>
  <si>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</si>
  <si>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</si>
  <si>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</si>
  <si>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</si>
  <si>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</si>
  <si>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</si>
  <si>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</si>
  <si>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</si>
  <si>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</si>
  <si>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</si>
  <si>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</si>
  <si>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</si>
  <si>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</si>
  <si>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</si>
  <si>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</si>
  <si>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</si>
  <si>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</si>
  <si>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</si>
  <si>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</si>
  <si>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</si>
  <si>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</si>
  <si>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</si>
  <si>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</si>
  <si>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</si>
  <si>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</si>
  <si>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</si>
  <si>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</si>
  <si>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</si>
  <si>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</si>
  <si>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</si>
  <si>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</si>
  <si>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</si>
  <si>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</si>
  <si>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</si>
  <si>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</si>
  <si>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</si>
  <si>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</si>
  <si>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</si>
  <si>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</si>
  <si>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</si>
  <si>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</si>
  <si>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</si>
  <si>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</si>
  <si>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</si>
  <si>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</si>
  <si>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</si>
  <si>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</si>
  <si>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</si>
  <si>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</si>
  <si>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</si>
  <si>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</si>
  <si>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</si>
  <si>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</si>
  <si>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</si>
  <si>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</si>
  <si>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</si>
  <si>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</si>
  <si>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</si>
  <si>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</si>
  <si>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</si>
  <si>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</si>
  <si>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</si>
  <si>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</si>
  <si>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</si>
  <si>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</si>
  <si>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</si>
  <si>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</si>
  <si>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</si>
  <si>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</si>
  <si>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</si>
  <si>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</si>
  <si>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</si>
  <si>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</si>
  <si>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</si>
  <si>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</si>
  <si>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</si>
  <si>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</si>
  <si>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</si>
  <si>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</si>
  <si>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</si>
  <si>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</si>
  <si>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</si>
  <si>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</si>
  <si>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</si>
  <si>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</si>
  <si>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</si>
  <si>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</si>
  <si>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</si>
  <si>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</si>
  <si>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</si>
  <si>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</si>
  <si>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</si>
  <si>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</si>
  <si>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</si>
  <si>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</si>
  <si>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</si>
  <si>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</si>
  <si>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</si>
  <si>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</si>
  <si>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</si>
  <si>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</si>
  <si>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</si>
  <si>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</si>
  <si>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</si>
  <si>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</si>
  <si>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</si>
  <si>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</si>
  <si>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</si>
  <si>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</si>
  <si>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</si>
  <si>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</si>
  <si>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</si>
  <si>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</si>
  <si>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</si>
  <si>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</si>
  <si>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</si>
  <si>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</si>
  <si>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</si>
  <si>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</si>
  <si>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</si>
  <si>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</si>
  <si>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</si>
  <si>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</si>
  <si>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</si>
  <si>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</si>
  <si>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</si>
  <si>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</si>
  <si>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</si>
  <si>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</si>
  <si>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</si>
  <si>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</si>
  <si>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</si>
  <si>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</si>
  <si>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</si>
  <si>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</si>
  <si>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</si>
  <si>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</si>
  <si>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</si>
  <si>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</si>
  <si>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</si>
  <si>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</si>
  <si>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</si>
  <si>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</si>
  <si>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</si>
  <si>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</si>
  <si>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</si>
  <si>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</si>
  <si>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</si>
  <si>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</si>
  <si>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</si>
  <si>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</si>
  <si>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</si>
  <si>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</si>
  <si>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</si>
  <si>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</si>
  <si>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</si>
  <si>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</si>
  <si>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</si>
  <si>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</si>
  <si>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</si>
  <si>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</si>
  <si>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</si>
  <si>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</si>
  <si>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</si>
  <si>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</si>
  <si>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</si>
  <si>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</si>
  <si>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</si>
  <si>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</si>
  <si>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</si>
  <si>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</si>
  <si>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</si>
  <si>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</si>
  <si>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</si>
  <si>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</si>
  <si>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</si>
  <si>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</si>
  <si>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</si>
  <si>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</si>
  <si>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</si>
  <si>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</si>
  <si>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</si>
  <si>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</si>
  <si>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</si>
  <si>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</si>
  <si>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</si>
  <si>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</si>
  <si>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</si>
  <si>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</si>
  <si>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</si>
  <si>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</si>
  <si>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</si>
  <si>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</si>
  <si>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</si>
  <si>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</si>
  <si>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</si>
  <si>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</si>
  <si>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</si>
  <si>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</si>
  <si>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</si>
  <si>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</si>
  <si>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</si>
  <si>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</si>
  <si>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</si>
  <si>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</si>
  <si>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</si>
  <si>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</si>
  <si>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</si>
  <si>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</si>
  <si>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</si>
  <si>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</si>
  <si>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</si>
  <si>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</si>
  <si>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</si>
  <si>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</si>
  <si>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</si>
  <si>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</si>
  <si>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</si>
  <si>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</si>
  <si>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</si>
  <si>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</si>
  <si>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</si>
  <si>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</si>
  <si>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</si>
  <si>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</si>
  <si>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</si>
  <si>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</si>
  <si>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</si>
  <si>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</si>
  <si>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</si>
  <si>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</si>
  <si>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</si>
  <si>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</si>
  <si>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</si>
  <si>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</si>
  <si>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</si>
  <si>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</si>
  <si>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</si>
  <si>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</si>
  <si>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</si>
  <si>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</si>
  <si>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</si>
  <si>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</si>
  <si>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</si>
  <si>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</si>
  <si>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</si>
  <si>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</si>
  <si>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</si>
  <si>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</si>
  <si>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</si>
  <si>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</si>
  <si>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</si>
  <si>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</si>
  <si>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</si>
  <si>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</si>
  <si>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</si>
  <si>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</si>
  <si>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</si>
  <si>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</si>
  <si>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</si>
  <si>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</si>
  <si>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</si>
  <si>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</si>
  <si>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</si>
  <si>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</si>
  <si>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</si>
  <si>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</si>
  <si>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</si>
  <si>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</si>
  <si>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</si>
  <si>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</si>
  <si>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</si>
  <si>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</si>
  <si>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</si>
  <si>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</si>
  <si>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</si>
  <si>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</si>
  <si>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</si>
  <si>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</si>
  <si>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</si>
  <si>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</si>
  <si>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</si>
  <si>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</si>
  <si>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</si>
  <si>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</si>
  <si>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</si>
  <si>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</si>
  <si>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</si>
  <si>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</si>
  <si>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</si>
  <si>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</si>
  <si>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</si>
  <si>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</si>
  <si>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</si>
  <si>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</si>
  <si>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</si>
  <si>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</si>
  <si>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</si>
  <si>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</si>
  <si>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</si>
  <si>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</si>
  <si>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</si>
  <si>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</si>
  <si>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</si>
  <si>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</si>
  <si>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</si>
  <si>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</si>
  <si>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</si>
  <si>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</si>
  <si>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</si>
  <si>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</si>
  <si>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</si>
  <si>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</si>
  <si>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</si>
  <si>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</si>
  <si>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</si>
  <si>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</si>
  <si>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</si>
  <si>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</si>
  <si>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</si>
  <si>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</si>
  <si>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</si>
  <si>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</si>
  <si>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</si>
  <si>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</si>
  <si>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</si>
  <si>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</si>
  <si>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</si>
  <si>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</si>
  <si>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</si>
  <si>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</si>
  <si>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</si>
  <si>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</si>
  <si>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</si>
  <si>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</si>
  <si>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</si>
  <si>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</si>
  <si>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</si>
  <si>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</si>
  <si>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</si>
  <si>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</si>
  <si>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</si>
  <si>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</si>
  <si>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</si>
  <si>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</si>
  <si>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</si>
  <si>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</si>
  <si>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</si>
  <si>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</si>
  <si>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</si>
  <si>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</si>
  <si>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</si>
  <si>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</si>
  <si>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</si>
  <si>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</si>
  <si>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</si>
  <si>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</si>
  <si>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</si>
  <si>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</si>
  <si>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</si>
  <si>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</si>
  <si>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</si>
  <si>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</si>
  <si>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</si>
  <si>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</si>
  <si>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</si>
  <si>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</si>
  <si>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</si>
  <si>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</si>
  <si>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</si>
  <si>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</si>
  <si>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</si>
  <si>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</si>
  <si>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</si>
  <si>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</si>
  <si>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</si>
  <si>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</si>
  <si>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</si>
  <si>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</si>
  <si>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</si>
  <si>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</si>
  <si>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</si>
  <si>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</si>
  <si>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</si>
  <si>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</si>
  <si>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</si>
  <si>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</si>
  <si>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</si>
  <si>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</si>
  <si>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</si>
  <si>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</si>
  <si>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</si>
  <si>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</si>
  <si>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</si>
  <si>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</si>
  <si>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</si>
  <si>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</si>
  <si>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</si>
  <si>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</si>
  <si>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</si>
  <si>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</si>
  <si>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</si>
  <si>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カルテット拠出金</t>
    <phoneticPr fontId="5"/>
  </si>
  <si>
    <t>中東アフリカ局</t>
    <phoneticPr fontId="5"/>
  </si>
  <si>
    <t>中東第一課</t>
    <phoneticPr fontId="5"/>
  </si>
  <si>
    <t>課長　柏原　裕</t>
    <phoneticPr fontId="5"/>
  </si>
  <si>
    <t>-</t>
    <phoneticPr fontId="5"/>
  </si>
  <si>
    <t>-</t>
    <phoneticPr fontId="5"/>
  </si>
  <si>
    <t>-</t>
    <phoneticPr fontId="5"/>
  </si>
  <si>
    <t>パレスチナ民間企業の輸出の促進する。</t>
    <phoneticPr fontId="5"/>
  </si>
  <si>
    <t>パレスチナ民間企業の輸出の促進のため，パレスチナ企業に対するコンサルティングを実施する。</t>
    <rPh sb="24" eb="26">
      <t>キギョウ</t>
    </rPh>
    <rPh sb="27" eb="28">
      <t>タイ</t>
    </rPh>
    <rPh sb="39" eb="41">
      <t>ジッシ</t>
    </rPh>
    <phoneticPr fontId="5"/>
  </si>
  <si>
    <t>CEAPADのSOM会合でB2Bイベントを開催し，東南アジア諸国とパレスチナ企業のマッチングを実施する。</t>
    <rPh sb="25" eb="27">
      <t>トウナン</t>
    </rPh>
    <rPh sb="30" eb="32">
      <t>ショコク</t>
    </rPh>
    <rPh sb="38" eb="40">
      <t>キギョウ</t>
    </rPh>
    <rPh sb="47" eb="49">
      <t>ジッシ</t>
    </rPh>
    <phoneticPr fontId="5"/>
  </si>
  <si>
    <t>ジェリコ農産加工団地(JAIP)の第三フェーズで計画されている物流センターに関する実行可能性調査を実施する。</t>
    <phoneticPr fontId="5"/>
  </si>
  <si>
    <t>ジェリコ農産加工団地(JAIP)の第三フェーズで計画されている物流センターに関する実行可能性調査（報告書）が実施されることで，その指針が示される。</t>
    <rPh sb="49" eb="52">
      <t>ホウコクショ</t>
    </rPh>
    <rPh sb="54" eb="56">
      <t>ジッシ</t>
    </rPh>
    <rPh sb="65" eb="67">
      <t>シシン</t>
    </rPh>
    <rPh sb="68" eb="69">
      <t>シメ</t>
    </rPh>
    <phoneticPr fontId="5"/>
  </si>
  <si>
    <t>我が国はパレスチナ経済自立支援の一環として，ジェリコ及びヨルダン渓谷の経済社会開発を目的とする「平和と繁栄の回廊」構想及び「パレスチナ開発のための東アジア協力促進会合（CEAPAD)」の取り組みをパレスチナ，イスラエル，ヨルダンとの域内協力の下進めている。</t>
    <rPh sb="0" eb="1">
      <t>ワ</t>
    </rPh>
    <rPh sb="2" eb="3">
      <t>コク</t>
    </rPh>
    <rPh sb="9" eb="11">
      <t>ケイザイ</t>
    </rPh>
    <rPh sb="11" eb="13">
      <t>ジリツ</t>
    </rPh>
    <rPh sb="13" eb="15">
      <t>シエン</t>
    </rPh>
    <rPh sb="16" eb="18">
      <t>イッカン</t>
    </rPh>
    <rPh sb="59" eb="60">
      <t>オヨ</t>
    </rPh>
    <phoneticPr fontId="5"/>
  </si>
  <si>
    <t>○</t>
  </si>
  <si>
    <t>本件国際協力は政府が主体となって事業を進めるべきものである。</t>
    <rPh sb="0" eb="2">
      <t>ホンケン</t>
    </rPh>
    <rPh sb="2" eb="4">
      <t>コクサイ</t>
    </rPh>
    <rPh sb="4" eb="6">
      <t>キョウリョク</t>
    </rPh>
    <rPh sb="7" eb="9">
      <t>セイフ</t>
    </rPh>
    <rPh sb="10" eb="12">
      <t>シュタイ</t>
    </rPh>
    <rPh sb="16" eb="18">
      <t>ジギョウ</t>
    </rPh>
    <rPh sb="19" eb="20">
      <t>スス</t>
    </rPh>
    <phoneticPr fontId="5"/>
  </si>
  <si>
    <t>パレスチナ経済自立支援は我が国の重要施策の一つであり，適切な事業と言える。</t>
    <rPh sb="5" eb="7">
      <t>ケイザイ</t>
    </rPh>
    <rPh sb="7" eb="9">
      <t>ジリツ</t>
    </rPh>
    <rPh sb="9" eb="11">
      <t>シエン</t>
    </rPh>
    <rPh sb="12" eb="13">
      <t>ワ</t>
    </rPh>
    <rPh sb="14" eb="15">
      <t>コク</t>
    </rPh>
    <rPh sb="16" eb="18">
      <t>ジュウヨウ</t>
    </rPh>
    <rPh sb="18" eb="20">
      <t>シサク</t>
    </rPh>
    <rPh sb="21" eb="22">
      <t>ヒト</t>
    </rPh>
    <rPh sb="27" eb="29">
      <t>テキセツ</t>
    </rPh>
    <rPh sb="30" eb="32">
      <t>ジギョウ</t>
    </rPh>
    <rPh sb="33" eb="34">
      <t>イ</t>
    </rPh>
    <phoneticPr fontId="5"/>
  </si>
  <si>
    <t>資金はカルテット事務局管理の下，ラマッラ駐在官事務所との定期的な協議と監督により適切に執行されている。</t>
    <rPh sb="0" eb="2">
      <t>シキン</t>
    </rPh>
    <rPh sb="8" eb="11">
      <t>ジムキョク</t>
    </rPh>
    <rPh sb="11" eb="13">
      <t>カンリ</t>
    </rPh>
    <rPh sb="14" eb="15">
      <t>モト</t>
    </rPh>
    <rPh sb="20" eb="22">
      <t>チュウザイ</t>
    </rPh>
    <rPh sb="22" eb="23">
      <t>カン</t>
    </rPh>
    <rPh sb="23" eb="26">
      <t>ジムショ</t>
    </rPh>
    <rPh sb="28" eb="31">
      <t>テイキテキ</t>
    </rPh>
    <rPh sb="32" eb="34">
      <t>キョウギ</t>
    </rPh>
    <rPh sb="35" eb="37">
      <t>カントク</t>
    </rPh>
    <rPh sb="40" eb="42">
      <t>テキセツ</t>
    </rPh>
    <rPh sb="43" eb="45">
      <t>シッコウ</t>
    </rPh>
    <phoneticPr fontId="5"/>
  </si>
  <si>
    <t>無</t>
  </si>
  <si>
    <t>上段の通り</t>
    <rPh sb="0" eb="2">
      <t>ジョウダン</t>
    </rPh>
    <rPh sb="3" eb="4">
      <t>トオ</t>
    </rPh>
    <phoneticPr fontId="5"/>
  </si>
  <si>
    <t>‐</t>
  </si>
  <si>
    <t>真に必要なものに限定し，事業目的に即したものである。</t>
    <rPh sb="0" eb="1">
      <t>シン</t>
    </rPh>
    <rPh sb="2" eb="4">
      <t>ヒツヨウ</t>
    </rPh>
    <rPh sb="8" eb="10">
      <t>ゲンテイ</t>
    </rPh>
    <rPh sb="12" eb="14">
      <t>ジギョウ</t>
    </rPh>
    <rPh sb="14" eb="16">
      <t>モクテキ</t>
    </rPh>
    <rPh sb="17" eb="18">
      <t>ソク</t>
    </rPh>
    <phoneticPr fontId="5"/>
  </si>
  <si>
    <t>平成31年3月31日開始した事業であるが，現事務局長との協議を幾度となく重ねており，コミュニケーションの円滑化及び事業の効率化に繋がっている。</t>
    <rPh sb="0" eb="2">
      <t>ヘイセイ</t>
    </rPh>
    <rPh sb="4" eb="5">
      <t>ネン</t>
    </rPh>
    <rPh sb="6" eb="7">
      <t>ガツ</t>
    </rPh>
    <rPh sb="9" eb="10">
      <t>ニチ</t>
    </rPh>
    <rPh sb="10" eb="12">
      <t>カイシ</t>
    </rPh>
    <rPh sb="14" eb="16">
      <t>ジギョウ</t>
    </rPh>
    <rPh sb="21" eb="22">
      <t>ゲン</t>
    </rPh>
    <rPh sb="22" eb="24">
      <t>ジム</t>
    </rPh>
    <rPh sb="24" eb="26">
      <t>キョクチョウ</t>
    </rPh>
    <rPh sb="28" eb="30">
      <t>キョウギ</t>
    </rPh>
    <rPh sb="31" eb="33">
      <t>イクド</t>
    </rPh>
    <rPh sb="36" eb="37">
      <t>カサ</t>
    </rPh>
    <rPh sb="52" eb="55">
      <t>エンカツカ</t>
    </rPh>
    <rPh sb="55" eb="56">
      <t>オヨ</t>
    </rPh>
    <rPh sb="57" eb="59">
      <t>ジギョウ</t>
    </rPh>
    <rPh sb="60" eb="63">
      <t>コウリツカ</t>
    </rPh>
    <rPh sb="64" eb="65">
      <t>ツナ</t>
    </rPh>
    <phoneticPr fontId="5"/>
  </si>
  <si>
    <t>事業実施前にカルテット事務局及びラマッラ駐在官事務所長，担当者レベルでの協議が行われており，パレスチナ経済状況分析の結果に基づいたニーズを確認した上で実施。</t>
    <rPh sb="0" eb="2">
      <t>ジギョウ</t>
    </rPh>
    <rPh sb="2" eb="5">
      <t>ジッシマエ</t>
    </rPh>
    <rPh sb="11" eb="14">
      <t>ジムキョク</t>
    </rPh>
    <rPh sb="14" eb="15">
      <t>オヨ</t>
    </rPh>
    <rPh sb="26" eb="27">
      <t>チョウ</t>
    </rPh>
    <rPh sb="28" eb="31">
      <t>タントウシャ</t>
    </rPh>
    <rPh sb="36" eb="38">
      <t>キョウギ</t>
    </rPh>
    <rPh sb="39" eb="40">
      <t>オコナ</t>
    </rPh>
    <rPh sb="51" eb="53">
      <t>ケイザイ</t>
    </rPh>
    <rPh sb="53" eb="55">
      <t>ジョウキョウ</t>
    </rPh>
    <rPh sb="55" eb="57">
      <t>ブンセキ</t>
    </rPh>
    <rPh sb="58" eb="60">
      <t>ケッカ</t>
    </rPh>
    <rPh sb="61" eb="62">
      <t>モト</t>
    </rPh>
    <rPh sb="69" eb="71">
      <t>カクニン</t>
    </rPh>
    <rPh sb="73" eb="74">
      <t>ウエ</t>
    </rPh>
    <rPh sb="75" eb="77">
      <t>ジッシ</t>
    </rPh>
    <phoneticPr fontId="5"/>
  </si>
  <si>
    <t>パレスチナ民間企業への経済支援，物流システムの構築を上記構想や会合に基づいて行う上で，カルテット事務局は最も知見と経験を有し効果的に実施できる機関である。</t>
    <rPh sb="5" eb="7">
      <t>ミンカン</t>
    </rPh>
    <rPh sb="7" eb="9">
      <t>キギョウ</t>
    </rPh>
    <rPh sb="11" eb="13">
      <t>ケイザイ</t>
    </rPh>
    <rPh sb="13" eb="15">
      <t>シエン</t>
    </rPh>
    <rPh sb="16" eb="18">
      <t>ブツリュウ</t>
    </rPh>
    <rPh sb="23" eb="25">
      <t>コウチク</t>
    </rPh>
    <rPh sb="26" eb="28">
      <t>ジョウキ</t>
    </rPh>
    <rPh sb="28" eb="30">
      <t>コウソウ</t>
    </rPh>
    <rPh sb="31" eb="33">
      <t>カイゴウ</t>
    </rPh>
    <rPh sb="34" eb="35">
      <t>モト</t>
    </rPh>
    <rPh sb="38" eb="39">
      <t>オコナ</t>
    </rPh>
    <rPh sb="40" eb="41">
      <t>ウエ</t>
    </rPh>
    <rPh sb="48" eb="51">
      <t>ジムキョク</t>
    </rPh>
    <rPh sb="52" eb="53">
      <t>モット</t>
    </rPh>
    <rPh sb="54" eb="56">
      <t>チケン</t>
    </rPh>
    <rPh sb="57" eb="59">
      <t>ケイケン</t>
    </rPh>
    <rPh sb="60" eb="61">
      <t>ユウ</t>
    </rPh>
    <rPh sb="62" eb="65">
      <t>コウカテキ</t>
    </rPh>
    <rPh sb="66" eb="68">
      <t>ジッシ</t>
    </rPh>
    <rPh sb="71" eb="73">
      <t>キカン</t>
    </rPh>
    <phoneticPr fontId="5"/>
  </si>
  <si>
    <t>同事務局による事業実施執行の監督にあたっては，在ラマッラ対パレスチナ暫定自治政府日本政府代表が助言を行っており，透明性が確保されている見込み。</t>
    <rPh sb="0" eb="1">
      <t>ドウ</t>
    </rPh>
    <rPh sb="1" eb="4">
      <t>ジムキョク</t>
    </rPh>
    <rPh sb="7" eb="9">
      <t>ジギョウ</t>
    </rPh>
    <rPh sb="9" eb="11">
      <t>ジッシ</t>
    </rPh>
    <rPh sb="11" eb="13">
      <t>シッコウ</t>
    </rPh>
    <rPh sb="14" eb="16">
      <t>カントク</t>
    </rPh>
    <rPh sb="23" eb="24">
      <t>ザイ</t>
    </rPh>
    <rPh sb="28" eb="29">
      <t>タイ</t>
    </rPh>
    <rPh sb="34" eb="36">
      <t>ザンテイ</t>
    </rPh>
    <rPh sb="36" eb="38">
      <t>ジチ</t>
    </rPh>
    <rPh sb="38" eb="40">
      <t>セイフ</t>
    </rPh>
    <rPh sb="40" eb="42">
      <t>ニホン</t>
    </rPh>
    <rPh sb="42" eb="44">
      <t>セイフ</t>
    </rPh>
    <rPh sb="44" eb="46">
      <t>ダイヒョウ</t>
    </rPh>
    <rPh sb="47" eb="49">
      <t>ジョゲン</t>
    </rPh>
    <rPh sb="50" eb="51">
      <t>オコナ</t>
    </rPh>
    <rPh sb="56" eb="59">
      <t>トウメイセイ</t>
    </rPh>
    <rPh sb="60" eb="62">
      <t>カクホ</t>
    </rPh>
    <rPh sb="67" eb="69">
      <t>ミコ</t>
    </rPh>
    <phoneticPr fontId="5"/>
  </si>
  <si>
    <t>平成３０年度補正で初めて同事務局に拠出しており，事業は始まった段階ではあるものの，上述の通り，我が方との緊密なコミュニケーションにより，効果的な事業とする。</t>
    <rPh sb="0" eb="2">
      <t>ヘイセイ</t>
    </rPh>
    <rPh sb="4" eb="6">
      <t>ネンド</t>
    </rPh>
    <rPh sb="6" eb="8">
      <t>ホセイ</t>
    </rPh>
    <rPh sb="9" eb="10">
      <t>ハジ</t>
    </rPh>
    <rPh sb="12" eb="13">
      <t>ドウ</t>
    </rPh>
    <rPh sb="13" eb="16">
      <t>ジムキョク</t>
    </rPh>
    <rPh sb="17" eb="19">
      <t>キョシュツ</t>
    </rPh>
    <rPh sb="24" eb="26">
      <t>ジギョウ</t>
    </rPh>
    <rPh sb="27" eb="28">
      <t>ハジ</t>
    </rPh>
    <rPh sb="31" eb="33">
      <t>ダンカイ</t>
    </rPh>
    <rPh sb="41" eb="43">
      <t>ジョウジュツ</t>
    </rPh>
    <rPh sb="44" eb="45">
      <t>トオ</t>
    </rPh>
    <rPh sb="47" eb="48">
      <t>ワ</t>
    </rPh>
    <rPh sb="49" eb="50">
      <t>ホウ</t>
    </rPh>
    <rPh sb="52" eb="54">
      <t>キンミツ</t>
    </rPh>
    <rPh sb="68" eb="71">
      <t>コウカテキ</t>
    </rPh>
    <rPh sb="72" eb="74">
      <t>ジギョウ</t>
    </rPh>
    <phoneticPr fontId="5"/>
  </si>
  <si>
    <t>外務省設置法第４条第３項　
外務省組織令第５９条第５項</t>
    <phoneticPr fontId="5"/>
  </si>
  <si>
    <t>-</t>
    <phoneticPr fontId="5"/>
  </si>
  <si>
    <t>-</t>
    <phoneticPr fontId="5"/>
  </si>
  <si>
    <t>-</t>
    <phoneticPr fontId="5"/>
  </si>
  <si>
    <t>-</t>
    <phoneticPr fontId="5"/>
  </si>
  <si>
    <t>-</t>
    <phoneticPr fontId="5"/>
  </si>
  <si>
    <t>-</t>
    <phoneticPr fontId="5"/>
  </si>
  <si>
    <t>外務省</t>
  </si>
  <si>
    <t>拠出金</t>
    <rPh sb="0" eb="3">
      <t>キョシュツキン</t>
    </rPh>
    <phoneticPr fontId="5"/>
  </si>
  <si>
    <t>事業費</t>
    <rPh sb="0" eb="3">
      <t>ジギョウヒ</t>
    </rPh>
    <phoneticPr fontId="5"/>
  </si>
  <si>
    <t>カルテット事務局</t>
    <rPh sb="5" eb="8">
      <t>ジムキョク</t>
    </rPh>
    <phoneticPr fontId="5"/>
  </si>
  <si>
    <t>本件拠出金は，二国家解決を念頭に置きながら，パレスチナの安定並びにパレスチナの国造り及び人づくりを支援するため，中・長期的な観点から，カルテット事務局を通じ，パレスチナ自治政府とも協議を行い，先方のニーズを踏まえつつ，パレスチナの雇用促進及び産業育成を通じて，パレスチナ及び地域の安定化に資するものに充てられ，中東和平達成への環境づくりに貢献する。また，日本独自の中東和平政策である「平和と繁栄の回廊」構想の旗艦事業であるジェリコ農産加工団地(JAIP)及び「パレスチナ開発のための東アジア協力促進会合（CEAPAD)」の取り組みに専門家として実務に関わり，パレスチナ経済の促進を促す。将来的にJAIPを西岸の物流拠点にし、専用道路を通ってヨルダン経由でパレスチナが世界と貿易を行うというビジョンのもと，実施する。</t>
    <rPh sb="115" eb="117">
      <t>コヨウ</t>
    </rPh>
    <rPh sb="117" eb="119">
      <t>ソクシン</t>
    </rPh>
    <rPh sb="119" eb="120">
      <t>オヨ</t>
    </rPh>
    <rPh sb="123" eb="125">
      <t>イクセイ</t>
    </rPh>
    <rPh sb="126" eb="127">
      <t>ツウ</t>
    </rPh>
    <rPh sb="272" eb="274">
      <t>ジツム</t>
    </rPh>
    <rPh sb="284" eb="286">
      <t>ケイザイ</t>
    </rPh>
    <rPh sb="293" eb="296">
      <t>ショウライテキ</t>
    </rPh>
    <rPh sb="352" eb="354">
      <t>ジッシ</t>
    </rPh>
    <phoneticPr fontId="5"/>
  </si>
  <si>
    <t>「平和と繁栄の回廊」構想の旗艦事業であるジェリコ農産加工団地(JAIP)において，物流システムの土台を構築し，パレスチナ経済の自立を促す。</t>
    <rPh sb="48" eb="50">
      <t>ドダイ</t>
    </rPh>
    <rPh sb="51" eb="53">
      <t>コウチク</t>
    </rPh>
    <phoneticPr fontId="5"/>
  </si>
  <si>
    <t xml:space="preserve">①計画段階（Plan)：カルテット事務局による協議を通じ，実施事業を策定。カルテット事務局から提出された事業計画を精査し，必要に応じ内容を修正した上で承認。②実施段階（Do)：在外公館による現地視察・カルテット事務局長及び担当者との協議等により，事業を適切にモニタリング。必要に応じて，事業改善・修正。事業実施に立ち合う，ＯＤＡマーク掲示，プレスリリースの発出，団体HP上での掲載等を通じ，ビジビリティの確保。③評価段階（Check)：最終報告書を確認し，計画どおりの成果を上げているか評価。カルテット事務局の監査報告書を評価。④フォローアップ段階（Act)：日・カルテット戦略対話，政務レベルを含む不定期の協議を通じて，事業運営を改善。
</t>
    <rPh sb="17" eb="20">
      <t>ジムキョク</t>
    </rPh>
    <rPh sb="31" eb="33">
      <t>ジギョウ</t>
    </rPh>
    <rPh sb="42" eb="45">
      <t>ジムキョク</t>
    </rPh>
    <rPh sb="105" eb="108">
      <t>ジムキョク</t>
    </rPh>
    <rPh sb="108" eb="109">
      <t>チョウ</t>
    </rPh>
    <rPh sb="109" eb="110">
      <t>オヨ</t>
    </rPh>
    <rPh sb="111" eb="114">
      <t>タントウシャ</t>
    </rPh>
    <rPh sb="151" eb="153">
      <t>ジギョウ</t>
    </rPh>
    <rPh sb="153" eb="155">
      <t>ジッシ</t>
    </rPh>
    <rPh sb="156" eb="157">
      <t>タ</t>
    </rPh>
    <rPh sb="158" eb="159">
      <t>ア</t>
    </rPh>
    <rPh sb="181" eb="183">
      <t>ダンタイ</t>
    </rPh>
    <rPh sb="185" eb="186">
      <t>ジョウ</t>
    </rPh>
    <rPh sb="188" eb="190">
      <t>ケイサイ</t>
    </rPh>
    <rPh sb="251" eb="254">
      <t>ジムキョク</t>
    </rPh>
    <rPh sb="255" eb="257">
      <t>カンサ</t>
    </rPh>
    <rPh sb="261" eb="263">
      <t>ヒョウカ</t>
    </rPh>
    <phoneticPr fontId="5"/>
  </si>
  <si>
    <t>-</t>
    <phoneticPr fontId="5"/>
  </si>
  <si>
    <t>-</t>
    <phoneticPr fontId="5"/>
  </si>
  <si>
    <t>-</t>
    <phoneticPr fontId="5"/>
  </si>
  <si>
    <t>-</t>
    <phoneticPr fontId="5"/>
  </si>
  <si>
    <t>カルテット事務局への拠出は，我が国による中東和平・パレスチナ支援の一環であり，中東地域の平和と安定は，我が国の平和と繁栄，経済の安定的成長の確保の観点から極めて重要である。カルテット事務局への拠出を通じて，同地域の物流の増加及び円滑化，人・モノの移動の円滑化をはかり，パレスチナ経済成長及びパレスチナ社会の安定化に寄与することが本事業の目的である。</t>
    <rPh sb="139" eb="141">
      <t>ケイザイ</t>
    </rPh>
    <rPh sb="141" eb="143">
      <t>セイチョウ</t>
    </rPh>
    <phoneticPr fontId="5"/>
  </si>
  <si>
    <t>B2Bイベントを開催し企業とパレスチナ企業のマッチングを実施。</t>
    <rPh sb="8" eb="10">
      <t>カイサイ</t>
    </rPh>
    <rPh sb="11" eb="13">
      <t>キギョウ</t>
    </rPh>
    <rPh sb="19" eb="21">
      <t>キギョウ</t>
    </rPh>
    <rPh sb="28" eb="3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</si>
</sst>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743</xdr:row>
      <xdr:rowOff>0</xdr:rowOff>
    </xdr:from>
    <xdr:to>
      <xdr:col>30</xdr:col>
      <xdr:colOff>134168</xdr:colOff>
      <xdr:row>745</xdr:row>
      <xdr:rowOff>111756</xdr:rowOff>
    </xdr:to>
    <xdr:sp macro="" textlink="">
      <xdr:nvSpPr>
        <xdr:cNvPr id="3" name="正方形/長方形 2"/>
        <xdr:cNvSpPr/>
      </xdr:nvSpPr>
      <xdr:spPr>
        <a:xfrm>
          <a:off x="4530811" y="235434831"/>
          <a:ext cx="1781735" cy="8068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外務省</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４２百万円</a:t>
          </a:r>
          <a:endParaRPr kumimoji="1" lang="en-US" altLang="ja-JP" sz="12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26</xdr:col>
      <xdr:colOff>51486</xdr:colOff>
      <xdr:row>745</xdr:row>
      <xdr:rowOff>205945</xdr:rowOff>
    </xdr:from>
    <xdr:to>
      <xdr:col>26</xdr:col>
      <xdr:colOff>51486</xdr:colOff>
      <xdr:row>747</xdr:row>
      <xdr:rowOff>71172</xdr:rowOff>
    </xdr:to>
    <xdr:cxnSp macro="">
      <xdr:nvCxnSpPr>
        <xdr:cNvPr id="4" name="直線矢印コネクタ 3"/>
        <xdr:cNvCxnSpPr/>
      </xdr:nvCxnSpPr>
      <xdr:spPr>
        <a:xfrm>
          <a:off x="5406081" y="236335844"/>
          <a:ext cx="0" cy="56029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25744</xdr:colOff>
      <xdr:row>747</xdr:row>
      <xdr:rowOff>257432</xdr:rowOff>
    </xdr:from>
    <xdr:to>
      <xdr:col>30</xdr:col>
      <xdr:colOff>159912</xdr:colOff>
      <xdr:row>750</xdr:row>
      <xdr:rowOff>21653</xdr:rowOff>
    </xdr:to>
    <xdr:sp macro="" textlink="">
      <xdr:nvSpPr>
        <xdr:cNvPr id="5" name="正方形/長方形 4"/>
        <xdr:cNvSpPr/>
      </xdr:nvSpPr>
      <xdr:spPr>
        <a:xfrm>
          <a:off x="4556555" y="237082398"/>
          <a:ext cx="1781735" cy="8068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カルテット事務局</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４２百万円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39">
        <v>379</v>
      </c>
      <c r="AT2" s="939"/>
      <c r="AU2" s="939"/>
      <c r="AV2" s="52" t="str">
        <f>IF(AW2="", "", "-")</f>
        <v/>
      </c>
      <c r="AW2" s="911"/>
      <c r="AX2" s="911"/>
    </row>
    <row r="3" spans="1:50" ht="21" customHeight="1" thickBot="1" x14ac:dyDescent="0.2">
      <c r="A3" s="867" t="s">
        <v>545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597</v>
      </c>
      <c r="H7" s="499"/>
      <c r="I7" s="499"/>
      <c r="J7" s="499"/>
      <c r="K7" s="499"/>
      <c r="L7" s="499"/>
      <c r="M7" s="499"/>
      <c r="N7" s="499"/>
      <c r="O7" s="499"/>
      <c r="P7" s="499"/>
      <c r="Q7" s="499"/>
      <c r="R7" s="499"/>
      <c r="S7" s="499"/>
      <c r="T7" s="499"/>
      <c r="U7" s="499"/>
      <c r="V7" s="499"/>
      <c r="W7" s="499"/>
      <c r="X7" s="500"/>
      <c r="Y7" s="922" t="s">
        <v>517</v>
      </c>
      <c r="Z7" s="443"/>
      <c r="AA7" s="443"/>
      <c r="AB7" s="443"/>
      <c r="AC7" s="443"/>
      <c r="AD7" s="923"/>
      <c r="AE7" s="912" t="s">
        <v>598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0" t="str">
        <f>入力規則等!A28</f>
        <v>ＯＤＡ</v>
      </c>
      <c r="H8" s="720"/>
      <c r="I8" s="720"/>
      <c r="J8" s="720"/>
      <c r="K8" s="720"/>
      <c r="L8" s="720"/>
      <c r="M8" s="720"/>
      <c r="N8" s="720"/>
      <c r="O8" s="720"/>
      <c r="P8" s="720"/>
      <c r="Q8" s="720"/>
      <c r="R8" s="720"/>
      <c r="S8" s="720"/>
      <c r="T8" s="720"/>
      <c r="U8" s="720"/>
      <c r="V8" s="720"/>
      <c r="W8" s="720"/>
      <c r="X8" s="941"/>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608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599</v>
      </c>
      <c r="Q13" s="658"/>
      <c r="R13" s="658"/>
      <c r="S13" s="658"/>
      <c r="T13" s="658"/>
      <c r="U13" s="658"/>
      <c r="V13" s="659"/>
      <c r="W13" s="657" t="s">
        <v>599</v>
      </c>
      <c r="X13" s="658"/>
      <c r="Y13" s="658"/>
      <c r="Z13" s="658"/>
      <c r="AA13" s="658"/>
      <c r="AB13" s="658"/>
      <c r="AC13" s="659"/>
      <c r="AD13" s="657">
        <v>0</v>
      </c>
      <c r="AE13" s="658"/>
      <c r="AF13" s="658"/>
      <c r="AG13" s="658"/>
      <c r="AH13" s="658"/>
      <c r="AI13" s="658"/>
      <c r="AJ13" s="659"/>
      <c r="AK13" s="657" t="s">
        <v>599</v>
      </c>
      <c r="AL13" s="658"/>
      <c r="AM13" s="658"/>
      <c r="AN13" s="658"/>
      <c r="AO13" s="658"/>
      <c r="AP13" s="658"/>
      <c r="AQ13" s="659"/>
      <c r="AR13" s="919" t="s">
        <v>599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599</v>
      </c>
      <c r="Q14" s="658"/>
      <c r="R14" s="658"/>
      <c r="S14" s="658"/>
      <c r="T14" s="658"/>
      <c r="U14" s="658"/>
      <c r="V14" s="659"/>
      <c r="W14" s="657" t="s">
        <v>599</v>
      </c>
      <c r="X14" s="658"/>
      <c r="Y14" s="658"/>
      <c r="Z14" s="658"/>
      <c r="AA14" s="658"/>
      <c r="AB14" s="658"/>
      <c r="AC14" s="659"/>
      <c r="AD14" s="657">
        <v>42</v>
      </c>
      <c r="AE14" s="658"/>
      <c r="AF14" s="658"/>
      <c r="AG14" s="658"/>
      <c r="AH14" s="658"/>
      <c r="AI14" s="658"/>
      <c r="AJ14" s="659"/>
      <c r="AK14" s="657" t="s">
        <v>599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599</v>
      </c>
      <c r="Q15" s="658"/>
      <c r="R15" s="658"/>
      <c r="S15" s="658"/>
      <c r="T15" s="658"/>
      <c r="U15" s="658"/>
      <c r="V15" s="659"/>
      <c r="W15" s="657" t="s">
        <v>599</v>
      </c>
      <c r="X15" s="658"/>
      <c r="Y15" s="658"/>
      <c r="Z15" s="658"/>
      <c r="AA15" s="658"/>
      <c r="AB15" s="658"/>
      <c r="AC15" s="659"/>
      <c r="AD15" s="657" t="s">
        <v>599</v>
      </c>
      <c r="AE15" s="658"/>
      <c r="AF15" s="658"/>
      <c r="AG15" s="658"/>
      <c r="AH15" s="658"/>
      <c r="AI15" s="658"/>
      <c r="AJ15" s="659"/>
      <c r="AK15" s="657" t="s">
        <v>599</v>
      </c>
      <c r="AL15" s="658"/>
      <c r="AM15" s="658"/>
      <c r="AN15" s="658"/>
      <c r="AO15" s="658"/>
      <c r="AP15" s="658"/>
      <c r="AQ15" s="659"/>
      <c r="AR15" s="657" t="s">
        <v>612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599</v>
      </c>
      <c r="Q16" s="658"/>
      <c r="R16" s="658"/>
      <c r="S16" s="658"/>
      <c r="T16" s="658"/>
      <c r="U16" s="658"/>
      <c r="V16" s="659"/>
      <c r="W16" s="657" t="s">
        <v>599</v>
      </c>
      <c r="X16" s="658"/>
      <c r="Y16" s="658"/>
      <c r="Z16" s="658"/>
      <c r="AA16" s="658"/>
      <c r="AB16" s="658"/>
      <c r="AC16" s="659"/>
      <c r="AD16" s="657" t="s">
        <v>599</v>
      </c>
      <c r="AE16" s="658"/>
      <c r="AF16" s="658"/>
      <c r="AG16" s="658"/>
      <c r="AH16" s="658"/>
      <c r="AI16" s="658"/>
      <c r="AJ16" s="659"/>
      <c r="AK16" s="657" t="s">
        <v>599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599</v>
      </c>
      <c r="Q17" s="658"/>
      <c r="R17" s="658"/>
      <c r="S17" s="658"/>
      <c r="T17" s="658"/>
      <c r="U17" s="658"/>
      <c r="V17" s="659"/>
      <c r="W17" s="657" t="s">
        <v>599</v>
      </c>
      <c r="X17" s="658"/>
      <c r="Y17" s="658"/>
      <c r="Z17" s="658"/>
      <c r="AA17" s="658"/>
      <c r="AB17" s="658"/>
      <c r="AC17" s="659"/>
      <c r="AD17" s="657" t="s">
        <v>600</v>
      </c>
      <c r="AE17" s="658"/>
      <c r="AF17" s="658"/>
      <c r="AG17" s="658"/>
      <c r="AH17" s="658"/>
      <c r="AI17" s="658"/>
      <c r="AJ17" s="659"/>
      <c r="AK17" s="657" t="s">
        <v>599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42</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t="s">
        <v>599</v>
      </c>
      <c r="Q19" s="658"/>
      <c r="R19" s="658"/>
      <c r="S19" s="658"/>
      <c r="T19" s="658"/>
      <c r="U19" s="658"/>
      <c r="V19" s="659"/>
      <c r="W19" s="657" t="s">
        <v>599</v>
      </c>
      <c r="X19" s="658"/>
      <c r="Y19" s="658"/>
      <c r="Z19" s="658"/>
      <c r="AA19" s="658"/>
      <c r="AB19" s="658"/>
      <c r="AC19" s="659"/>
      <c r="AD19" s="657">
        <v>42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5"/>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3" t="s">
        <v>561</v>
      </c>
      <c r="B22" s="964"/>
      <c r="C22" s="964"/>
      <c r="D22" s="964"/>
      <c r="E22" s="964"/>
      <c r="F22" s="965"/>
      <c r="G22" s="950" t="s">
        <v>457</v>
      </c>
      <c r="H22" s="222"/>
      <c r="I22" s="222"/>
      <c r="J22" s="222"/>
      <c r="K22" s="222"/>
      <c r="L22" s="222"/>
      <c r="M22" s="222"/>
      <c r="N22" s="222"/>
      <c r="O22" s="223"/>
      <c r="P22" s="936" t="s">
        <v>522</v>
      </c>
      <c r="Q22" s="222"/>
      <c r="R22" s="222"/>
      <c r="S22" s="222"/>
      <c r="T22" s="222"/>
      <c r="U22" s="222"/>
      <c r="V22" s="223"/>
      <c r="W22" s="936" t="s">
        <v>518</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51"/>
      <c r="H23" s="952"/>
      <c r="I23" s="952"/>
      <c r="J23" s="952"/>
      <c r="K23" s="952"/>
      <c r="L23" s="952"/>
      <c r="M23" s="952"/>
      <c r="N23" s="952"/>
      <c r="O23" s="953"/>
      <c r="P23" s="919" t="s">
        <v>599</v>
      </c>
      <c r="Q23" s="920"/>
      <c r="R23" s="920"/>
      <c r="S23" s="920"/>
      <c r="T23" s="920"/>
      <c r="U23" s="920"/>
      <c r="V23" s="937"/>
      <c r="W23" s="919" t="s">
        <v>601</v>
      </c>
      <c r="X23" s="920"/>
      <c r="Y23" s="920"/>
      <c r="Z23" s="920"/>
      <c r="AA23" s="920"/>
      <c r="AB23" s="920"/>
      <c r="AC23" s="937"/>
      <c r="AD23" s="973" t="s">
        <v>612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t="s">
        <v>599</v>
      </c>
      <c r="Q24" s="658"/>
      <c r="R24" s="658"/>
      <c r="S24" s="658"/>
      <c r="T24" s="658"/>
      <c r="U24" s="658"/>
      <c r="V24" s="659"/>
      <c r="W24" s="657" t="s">
        <v>599</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t="s">
        <v>599</v>
      </c>
      <c r="Q25" s="658"/>
      <c r="R25" s="658"/>
      <c r="S25" s="658"/>
      <c r="T25" s="658"/>
      <c r="U25" s="658"/>
      <c r="V25" s="659"/>
      <c r="W25" s="657" t="s">
        <v>599</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t="s">
        <v>599</v>
      </c>
      <c r="Q26" s="658"/>
      <c r="R26" s="658"/>
      <c r="S26" s="658"/>
      <c r="T26" s="658"/>
      <c r="U26" s="658"/>
      <c r="V26" s="659"/>
      <c r="W26" s="657" t="s">
        <v>599</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t="s">
        <v>599</v>
      </c>
      <c r="Q27" s="658"/>
      <c r="R27" s="658"/>
      <c r="S27" s="658"/>
      <c r="T27" s="658"/>
      <c r="U27" s="658"/>
      <c r="V27" s="659"/>
      <c r="W27" s="657" t="s">
        <v>600</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461</v>
      </c>
      <c r="H28" s="958"/>
      <c r="I28" s="958"/>
      <c r="J28" s="958"/>
      <c r="K28" s="958"/>
      <c r="L28" s="958"/>
      <c r="M28" s="958"/>
      <c r="N28" s="958"/>
      <c r="O28" s="959"/>
      <c r="P28" s="878" t="e">
        <f>P29-SUM(P23:P27)</f>
        <v>#VALUE!</v>
      </c>
      <c r="Q28" s="879"/>
      <c r="R28" s="879"/>
      <c r="S28" s="879"/>
      <c r="T28" s="879"/>
      <c r="U28" s="879"/>
      <c r="V28" s="880"/>
      <c r="W28" s="878" t="e">
        <f>W29-SUM(W23:W27)</f>
        <v>#VALUE!</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657" t="str">
        <f>AK13</f>
        <v>-</v>
      </c>
      <c r="Q29" s="658"/>
      <c r="R29" s="658"/>
      <c r="S29" s="658"/>
      <c r="T29" s="658"/>
      <c r="U29" s="658"/>
      <c r="V29" s="659"/>
      <c r="W29" s="933" t="str">
        <f>AR13</f>
        <v>-</v>
      </c>
      <c r="X29" s="934"/>
      <c r="Y29" s="934"/>
      <c r="Z29" s="934"/>
      <c r="AA29" s="934"/>
      <c r="AB29" s="934"/>
      <c r="AC29" s="935"/>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5" t="s">
        <v>529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609</v>
      </c>
      <c r="H32" s="565"/>
      <c r="I32" s="565"/>
      <c r="J32" s="565"/>
      <c r="K32" s="565"/>
      <c r="L32" s="565"/>
      <c r="M32" s="565"/>
      <c r="N32" s="565"/>
      <c r="O32" s="566"/>
      <c r="P32" s="105" t="s">
        <v>582</v>
      </c>
      <c r="Q32" s="105"/>
      <c r="R32" s="105"/>
      <c r="S32" s="105"/>
      <c r="T32" s="105"/>
      <c r="U32" s="105"/>
      <c r="V32" s="105"/>
      <c r="W32" s="105"/>
      <c r="X32" s="106"/>
      <c r="Y32" s="471" t="s">
        <v>12</v>
      </c>
      <c r="Z32" s="531"/>
      <c r="AA32" s="532"/>
      <c r="AB32" s="461"/>
      <c r="AC32" s="461"/>
      <c r="AD32" s="461"/>
      <c r="AE32" s="218" t="s">
        <v>575</v>
      </c>
      <c r="AF32" s="219"/>
      <c r="AG32" s="219"/>
      <c r="AH32" s="219"/>
      <c r="AI32" s="218" t="s">
        <v>575</v>
      </c>
      <c r="AJ32" s="219"/>
      <c r="AK32" s="219"/>
      <c r="AL32" s="219"/>
      <c r="AM32" s="218" t="s">
        <v>612</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t="s">
        <v>575</v>
      </c>
      <c r="AF33" s="219"/>
      <c r="AG33" s="219"/>
      <c r="AH33" s="219"/>
      <c r="AI33" s="218" t="s">
        <v>575</v>
      </c>
      <c r="AJ33" s="219"/>
      <c r="AK33" s="219"/>
      <c r="AL33" s="219"/>
      <c r="AM33" s="218">
        <v>1</v>
      </c>
      <c r="AN33" s="219"/>
      <c r="AO33" s="219"/>
      <c r="AP33" s="219"/>
      <c r="AQ33" s="340"/>
      <c r="AR33" s="207"/>
      <c r="AS33" s="207"/>
      <c r="AT33" s="341"/>
      <c r="AU33" s="219"/>
      <c r="AV33" s="219"/>
      <c r="AW33" s="219"/>
      <c r="AX33" s="221"/>
    </row>
    <row r="34" spans="1:50" ht="5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575</v>
      </c>
      <c r="AF34" s="219"/>
      <c r="AG34" s="219"/>
      <c r="AH34" s="219"/>
      <c r="AI34" s="218" t="s">
        <v>575</v>
      </c>
      <c r="AJ34" s="219"/>
      <c r="AK34" s="219"/>
      <c r="AL34" s="219"/>
      <c r="AM34" s="218" t="s">
        <v>612</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customHeight="1" x14ac:dyDescent="0.15">
      <c r="A39" s="403"/>
      <c r="B39" s="401"/>
      <c r="C39" s="401"/>
      <c r="D39" s="401"/>
      <c r="E39" s="401"/>
      <c r="F39" s="402"/>
      <c r="G39" s="564" t="s">
        <v>578</v>
      </c>
      <c r="H39" s="565"/>
      <c r="I39" s="565"/>
      <c r="J39" s="565"/>
      <c r="K39" s="565"/>
      <c r="L39" s="565"/>
      <c r="M39" s="565"/>
      <c r="N39" s="565"/>
      <c r="O39" s="566"/>
      <c r="P39" s="105" t="s">
        <v>616</v>
      </c>
      <c r="Q39" s="105"/>
      <c r="R39" s="105"/>
      <c r="S39" s="105"/>
      <c r="T39" s="105"/>
      <c r="U39" s="105"/>
      <c r="V39" s="105"/>
      <c r="W39" s="105"/>
      <c r="X39" s="106"/>
      <c r="Y39" s="471" t="s">
        <v>12</v>
      </c>
      <c r="Z39" s="531"/>
      <c r="AA39" s="532"/>
      <c r="AB39" s="461"/>
      <c r="AC39" s="461"/>
      <c r="AD39" s="461"/>
      <c r="AE39" s="218" t="s">
        <v>576</v>
      </c>
      <c r="AF39" s="219"/>
      <c r="AG39" s="219"/>
      <c r="AH39" s="219"/>
      <c r="AI39" s="218" t="s">
        <v>576</v>
      </c>
      <c r="AJ39" s="219"/>
      <c r="AK39" s="219"/>
      <c r="AL39" s="219"/>
      <c r="AM39" s="218" t="s">
        <v>612</v>
      </c>
      <c r="AN39" s="219"/>
      <c r="AO39" s="219"/>
      <c r="AP39" s="219"/>
      <c r="AQ39" s="340"/>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t="s">
        <v>575</v>
      </c>
      <c r="AF40" s="219"/>
      <c r="AG40" s="219"/>
      <c r="AH40" s="219"/>
      <c r="AI40" s="218" t="s">
        <v>575</v>
      </c>
      <c r="AJ40" s="219"/>
      <c r="AK40" s="219"/>
      <c r="AL40" s="219"/>
      <c r="AM40" s="218">
        <v>1</v>
      </c>
      <c r="AN40" s="219"/>
      <c r="AO40" s="219"/>
      <c r="AP40" s="219"/>
      <c r="AQ40" s="340"/>
      <c r="AR40" s="207"/>
      <c r="AS40" s="207"/>
      <c r="AT40" s="341"/>
      <c r="AU40" s="219"/>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575</v>
      </c>
      <c r="AF41" s="219"/>
      <c r="AG41" s="219"/>
      <c r="AH41" s="219"/>
      <c r="AI41" s="218" t="s">
        <v>577</v>
      </c>
      <c r="AJ41" s="219"/>
      <c r="AK41" s="219"/>
      <c r="AL41" s="219"/>
      <c r="AM41" s="218" t="s">
        <v>612</v>
      </c>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6"/>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x14ac:dyDescent="0.15">
      <c r="A101" s="422"/>
      <c r="B101" s="423"/>
      <c r="C101" s="423"/>
      <c r="D101" s="423"/>
      <c r="E101" s="423"/>
      <c r="F101" s="424"/>
      <c r="G101" s="105" t="s">
        <v>579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t="s">
        <v>611</v>
      </c>
      <c r="AF101" s="219"/>
      <c r="AG101" s="219"/>
      <c r="AH101" s="220"/>
      <c r="AI101" s="218" t="s">
        <v>612</v>
      </c>
      <c r="AJ101" s="219"/>
      <c r="AK101" s="219"/>
      <c r="AL101" s="220"/>
      <c r="AM101" s="218" t="s">
        <v>612</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t="s">
        <v>612</v>
      </c>
      <c r="AF102" s="418"/>
      <c r="AG102" s="418"/>
      <c r="AH102" s="418"/>
      <c r="AI102" s="418" t="s">
        <v>612</v>
      </c>
      <c r="AJ102" s="418"/>
      <c r="AK102" s="418"/>
      <c r="AL102" s="418"/>
      <c r="AM102" s="418">
        <v>5</v>
      </c>
      <c r="AN102" s="418"/>
      <c r="AO102" s="418"/>
      <c r="AP102" s="418"/>
      <c r="AQ102" s="273"/>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customHeight="1" x14ac:dyDescent="0.15">
      <c r="A104" s="422"/>
      <c r="B104" s="423"/>
      <c r="C104" s="423"/>
      <c r="D104" s="423"/>
      <c r="E104" s="423"/>
      <c r="F104" s="424"/>
      <c r="G104" s="105" t="s">
        <v>580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t="s">
        <v>612</v>
      </c>
      <c r="AF104" s="219"/>
      <c r="AG104" s="219"/>
      <c r="AH104" s="220"/>
      <c r="AI104" s="218" t="s">
        <v>614</v>
      </c>
      <c r="AJ104" s="219"/>
      <c r="AK104" s="219"/>
      <c r="AL104" s="220"/>
      <c r="AM104" s="218" t="s">
        <v>612</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t="s">
        <v>612</v>
      </c>
      <c r="AF105" s="418"/>
      <c r="AG105" s="418"/>
      <c r="AH105" s="418"/>
      <c r="AI105" s="418" t="s">
        <v>612</v>
      </c>
      <c r="AJ105" s="418"/>
      <c r="AK105" s="418"/>
      <c r="AL105" s="418"/>
      <c r="AM105" s="418">
        <v>1</v>
      </c>
      <c r="AN105" s="418"/>
      <c r="AO105" s="418"/>
      <c r="AP105" s="418"/>
      <c r="AQ105" s="218"/>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customHeight="1" x14ac:dyDescent="0.15">
      <c r="A107" s="422"/>
      <c r="B107" s="423"/>
      <c r="C107" s="423"/>
      <c r="D107" s="423"/>
      <c r="E107" s="423"/>
      <c r="F107" s="424"/>
      <c r="G107" s="105" t="s">
        <v>581</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t="s">
        <v>612</v>
      </c>
      <c r="AF107" s="418"/>
      <c r="AG107" s="418"/>
      <c r="AH107" s="418"/>
      <c r="AI107" s="418" t="s">
        <v>612</v>
      </c>
      <c r="AJ107" s="418"/>
      <c r="AK107" s="418"/>
      <c r="AL107" s="418"/>
      <c r="AM107" s="418" t="s">
        <v>612</v>
      </c>
      <c r="AN107" s="418"/>
      <c r="AO107" s="418"/>
      <c r="AP107" s="418"/>
      <c r="AQ107" s="218"/>
      <c r="AR107" s="219"/>
      <c r="AS107" s="219"/>
      <c r="AT107" s="220"/>
      <c r="AU107" s="218"/>
      <c r="AV107" s="219"/>
      <c r="AW107" s="219"/>
      <c r="AX107" s="220"/>
    </row>
    <row r="108" spans="1:60" ht="23.25" customHeight="1" thickBo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t="s">
        <v>613</v>
      </c>
      <c r="AF108" s="418"/>
      <c r="AG108" s="418"/>
      <c r="AH108" s="418"/>
      <c r="AI108" s="418" t="s">
        <v>612</v>
      </c>
      <c r="AJ108" s="418"/>
      <c r="AK108" s="418"/>
      <c r="AL108" s="418"/>
      <c r="AM108" s="418">
        <v>1</v>
      </c>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393"/>
      <c r="H110" s="393"/>
      <c r="I110" s="393"/>
      <c r="J110" s="393"/>
      <c r="K110" s="393"/>
      <c r="L110" s="393"/>
      <c r="M110" s="393"/>
      <c r="N110" s="393"/>
      <c r="O110" s="393"/>
      <c r="P110" s="393"/>
      <c r="Q110" s="393"/>
      <c r="R110" s="393"/>
      <c r="S110" s="393"/>
      <c r="T110" s="393"/>
      <c r="U110" s="393"/>
      <c r="V110" s="393"/>
      <c r="W110" s="393"/>
      <c r="X110" s="393"/>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394"/>
      <c r="H111" s="394"/>
      <c r="I111" s="394"/>
      <c r="J111" s="394"/>
      <c r="K111" s="394"/>
      <c r="L111" s="394"/>
      <c r="M111" s="394"/>
      <c r="N111" s="394"/>
      <c r="O111" s="394"/>
      <c r="P111" s="394"/>
      <c r="Q111" s="394"/>
      <c r="R111" s="394"/>
      <c r="S111" s="394"/>
      <c r="T111" s="394"/>
      <c r="U111" s="394"/>
      <c r="V111" s="394"/>
      <c r="W111" s="394"/>
      <c r="X111" s="394"/>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567</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31"/>
      <c r="E430" s="174" t="s">
        <v>547</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0.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584</v>
      </c>
      <c r="AE702" s="346"/>
      <c r="AF702" s="346"/>
      <c r="AG702" s="385" t="s">
        <v>583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584</v>
      </c>
      <c r="AE703" s="329"/>
      <c r="AF703" s="329"/>
      <c r="AG703" s="101" t="s">
        <v>585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584</v>
      </c>
      <c r="AE704" s="783"/>
      <c r="AF704" s="783"/>
      <c r="AG704" s="167" t="s">
        <v>586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584</v>
      </c>
      <c r="AE705" s="715"/>
      <c r="AF705" s="715"/>
      <c r="AG705" s="125" t="s">
        <v>587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584</v>
      </c>
      <c r="AE708" s="605"/>
      <c r="AF708" s="605"/>
      <c r="AG708" s="742" t="s">
        <v>589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590</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584</v>
      </c>
      <c r="AE711" s="329"/>
      <c r="AF711" s="329"/>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590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584</v>
      </c>
      <c r="AE714" s="808"/>
      <c r="AF714" s="809"/>
      <c r="AG714" s="736" t="s">
        <v>592</v>
      </c>
      <c r="AH714" s="737"/>
      <c r="AI714" s="737"/>
      <c r="AJ714" s="737"/>
      <c r="AK714" s="737"/>
      <c r="AL714" s="737"/>
      <c r="AM714" s="737"/>
      <c r="AN714" s="737"/>
      <c r="AO714" s="737"/>
      <c r="AP714" s="737"/>
      <c r="AQ714" s="737"/>
      <c r="AR714" s="737"/>
      <c r="AS714" s="737"/>
      <c r="AT714" s="737"/>
      <c r="AU714" s="737"/>
      <c r="AV714" s="737"/>
      <c r="AW714" s="737"/>
      <c r="AX714" s="738"/>
    </row>
    <row r="715" spans="1:50" ht="54"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584</v>
      </c>
      <c r="AE715" s="605"/>
      <c r="AF715" s="656"/>
      <c r="AG715" s="742" t="s">
        <v>593</v>
      </c>
      <c r="AH715" s="743"/>
      <c r="AI715" s="743"/>
      <c r="AJ715" s="743"/>
      <c r="AK715" s="743"/>
      <c r="AL715" s="743"/>
      <c r="AM715" s="743"/>
      <c r="AN715" s="743"/>
      <c r="AO715" s="743"/>
      <c r="AP715" s="743"/>
      <c r="AQ715" s="743"/>
      <c r="AR715" s="743"/>
      <c r="AS715" s="743"/>
      <c r="AT715" s="743"/>
      <c r="AU715" s="743"/>
      <c r="AV715" s="743"/>
      <c r="AW715" s="743"/>
      <c r="AX715" s="744"/>
    </row>
    <row r="716" spans="1:50" ht="60.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584</v>
      </c>
      <c r="AE716" s="627"/>
      <c r="AF716" s="627"/>
      <c r="AG716" s="101" t="s">
        <v>594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590</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590</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590</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595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596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91.5" customHeight="1" thickBot="1" x14ac:dyDescent="0.2">
      <c r="A735" s="790" t="s">
        <v>610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551</v>
      </c>
      <c r="B737" s="210"/>
      <c r="C737" s="210"/>
      <c r="D737" s="211"/>
      <c r="E737" s="989" t="s">
        <v>599</v>
      </c>
      <c r="F737" s="989"/>
      <c r="G737" s="989"/>
      <c r="H737" s="989"/>
      <c r="I737" s="989"/>
      <c r="J737" s="989"/>
      <c r="K737" s="989"/>
      <c r="L737" s="989"/>
      <c r="M737" s="989"/>
      <c r="N737" s="365" t="s">
        <v>544</v>
      </c>
      <c r="O737" s="365"/>
      <c r="P737" s="365"/>
      <c r="Q737" s="365"/>
      <c r="R737" s="989" t="s">
        <v>599</v>
      </c>
      <c r="S737" s="989"/>
      <c r="T737" s="989"/>
      <c r="U737" s="989"/>
      <c r="V737" s="989"/>
      <c r="W737" s="989"/>
      <c r="X737" s="989"/>
      <c r="Y737" s="989"/>
      <c r="Z737" s="989"/>
      <c r="AA737" s="365" t="s">
        <v>543</v>
      </c>
      <c r="AB737" s="365"/>
      <c r="AC737" s="365"/>
      <c r="AD737" s="365"/>
      <c r="AE737" s="989" t="s">
        <v>599</v>
      </c>
      <c r="AF737" s="989"/>
      <c r="AG737" s="989"/>
      <c r="AH737" s="989"/>
      <c r="AI737" s="989"/>
      <c r="AJ737" s="989"/>
      <c r="AK737" s="989"/>
      <c r="AL737" s="989"/>
      <c r="AM737" s="989"/>
      <c r="AN737" s="365" t="s">
        <v>542</v>
      </c>
      <c r="AO737" s="365"/>
      <c r="AP737" s="365"/>
      <c r="AQ737" s="365"/>
      <c r="AR737" s="981" t="s">
        <v>599</v>
      </c>
      <c r="AS737" s="982"/>
      <c r="AT737" s="982"/>
      <c r="AU737" s="982"/>
      <c r="AV737" s="982"/>
      <c r="AW737" s="982"/>
      <c r="AX737" s="983"/>
      <c r="AY737" s="89"/>
      <c r="AZ737" s="89"/>
    </row>
    <row r="738" spans="1:52" ht="24.75" customHeight="1" x14ac:dyDescent="0.15">
      <c r="A738" s="990" t="s">
        <v>541</v>
      </c>
      <c r="B738" s="210"/>
      <c r="C738" s="210"/>
      <c r="D738" s="211"/>
      <c r="E738" s="989" t="s">
        <v>599</v>
      </c>
      <c r="F738" s="989"/>
      <c r="G738" s="989"/>
      <c r="H738" s="989"/>
      <c r="I738" s="989"/>
      <c r="J738" s="989"/>
      <c r="K738" s="989"/>
      <c r="L738" s="989"/>
      <c r="M738" s="989"/>
      <c r="N738" s="365" t="s">
        <v>540</v>
      </c>
      <c r="O738" s="365"/>
      <c r="P738" s="365"/>
      <c r="Q738" s="365"/>
      <c r="R738" s="989" t="s">
        <v>602</v>
      </c>
      <c r="S738" s="989"/>
      <c r="T738" s="989"/>
      <c r="U738" s="989"/>
      <c r="V738" s="989"/>
      <c r="W738" s="989"/>
      <c r="X738" s="989"/>
      <c r="Y738" s="989"/>
      <c r="Z738" s="989"/>
      <c r="AA738" s="365" t="s">
        <v>539</v>
      </c>
      <c r="AB738" s="365"/>
      <c r="AC738" s="365"/>
      <c r="AD738" s="365"/>
      <c r="AE738" s="989" t="s">
        <v>599</v>
      </c>
      <c r="AF738" s="989"/>
      <c r="AG738" s="989"/>
      <c r="AH738" s="989"/>
      <c r="AI738" s="989"/>
      <c r="AJ738" s="989"/>
      <c r="AK738" s="989"/>
      <c r="AL738" s="989"/>
      <c r="AM738" s="989"/>
      <c r="AN738" s="365" t="s">
        <v>535</v>
      </c>
      <c r="AO738" s="365"/>
      <c r="AP738" s="365"/>
      <c r="AQ738" s="365"/>
      <c r="AR738" s="981" t="s">
        <v>603</v>
      </c>
      <c r="AS738" s="982"/>
      <c r="AT738" s="982"/>
      <c r="AU738" s="982"/>
      <c r="AV738" s="982"/>
      <c r="AW738" s="982"/>
      <c r="AX738" s="983"/>
    </row>
    <row r="739" spans="1:52" ht="24.75" customHeight="1" thickBot="1" x14ac:dyDescent="0.2">
      <c r="A739" s="991" t="s">
        <v>531</v>
      </c>
      <c r="B739" s="992"/>
      <c r="C739" s="992"/>
      <c r="D739" s="993"/>
      <c r="E739" s="994" t="s">
        <v>604</v>
      </c>
      <c r="F739" s="984"/>
      <c r="G739" s="984"/>
      <c r="H739" s="93" t="str">
        <f>IF(E739="", "", "(")</f>
        <v>(</v>
      </c>
      <c r="I739" s="984" t="s">
        <v>552</v>
      </c>
      <c r="J739" s="984"/>
      <c r="K739" s="93" t="str">
        <f>IF(OR(I739="　", I739=""), "", "-")</f>
        <v>-</v>
      </c>
      <c r="L739" s="985">
        <v>350</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8.5" customHeight="1" x14ac:dyDescent="0.15">
      <c r="A781" s="631"/>
      <c r="B781" s="632"/>
      <c r="C781" s="632"/>
      <c r="D781" s="632"/>
      <c r="E781" s="632"/>
      <c r="F781" s="633"/>
      <c r="G781" s="670" t="s">
        <v>605</v>
      </c>
      <c r="H781" s="671"/>
      <c r="I781" s="671"/>
      <c r="J781" s="671"/>
      <c r="K781" s="672"/>
      <c r="L781" s="664" t="s">
        <v>606</v>
      </c>
      <c r="M781" s="665"/>
      <c r="N781" s="665"/>
      <c r="O781" s="665"/>
      <c r="P781" s="665"/>
      <c r="Q781" s="665"/>
      <c r="R781" s="665"/>
      <c r="S781" s="665"/>
      <c r="T781" s="665"/>
      <c r="U781" s="665"/>
      <c r="V781" s="665"/>
      <c r="W781" s="665"/>
      <c r="X781" s="666"/>
      <c r="Y781" s="388">
        <v>42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607</v>
      </c>
      <c r="D837" s="347"/>
      <c r="E837" s="347"/>
      <c r="F837" s="347"/>
      <c r="G837" s="347"/>
      <c r="H837" s="347"/>
      <c r="I837" s="347"/>
      <c r="J837" s="348"/>
      <c r="K837" s="349"/>
      <c r="L837" s="349"/>
      <c r="M837" s="349"/>
      <c r="N837" s="349"/>
      <c r="O837" s="349"/>
      <c r="P837" s="362" t="s">
        <v>606</v>
      </c>
      <c r="Q837" s="350"/>
      <c r="R837" s="350"/>
      <c r="S837" s="350"/>
      <c r="T837" s="350"/>
      <c r="U837" s="350"/>
      <c r="V837" s="350"/>
      <c r="W837" s="350"/>
      <c r="X837" s="350"/>
      <c r="Y837" s="351">
        <v>42</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111">
    <cfRule type="expression" dxfId="703" priority="3">
      <formula>IF(RIGHT(TEXT(AI111,"0.#"),1)=".",FALSE,TRUE)</formula>
    </cfRule>
    <cfRule type="expression" dxfId="702" priority="4">
      <formula>IF(RIGHT(TEXT(AI111,"0.#"),1)=".",TRUE,FALSE)</formula>
    </cfRule>
  </conditionalFormatting>
  <conditionalFormatting sqref="AM111">
    <cfRule type="expression" dxfId="701" priority="1">
      <formula>IF(RIGHT(TEXT(AM111,"0.#"),1)=".",FALSE,TRUE)</formula>
    </cfRule>
    <cfRule type="expression" dxfId="700" priority="2">
      <formula>IF(RIGHT(TEXT(AM111,"0.#"),1)=".",TRUE,FALSE)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26"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584</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584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1"/>
      <c r="Z2" s="829"/>
      <c r="AA2" s="830"/>
      <c r="AB2" s="1025" t="s">
        <v>11</v>
      </c>
      <c r="AC2" s="1026"/>
      <c r="AD2" s="1027"/>
      <c r="AE2" s="1031" t="s">
        <v>558</v>
      </c>
      <c r="AF2" s="1031"/>
      <c r="AG2" s="1031"/>
      <c r="AH2" s="1031"/>
      <c r="AI2" s="1031" t="s">
        <v>555</v>
      </c>
      <c r="AJ2" s="1031"/>
      <c r="AK2" s="1031"/>
      <c r="AL2" s="1031"/>
      <c r="AM2" s="1031" t="s">
        <v>529</v>
      </c>
      <c r="AN2" s="1031"/>
      <c r="AO2" s="103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8"/>
      <c r="I4" s="998"/>
      <c r="J4" s="998"/>
      <c r="K4" s="998"/>
      <c r="L4" s="998"/>
      <c r="M4" s="998"/>
      <c r="N4" s="998"/>
      <c r="O4" s="999"/>
      <c r="P4" s="105"/>
      <c r="Q4" s="1006"/>
      <c r="R4" s="1006"/>
      <c r="S4" s="1006"/>
      <c r="T4" s="1006"/>
      <c r="U4" s="1006"/>
      <c r="V4" s="1006"/>
      <c r="W4" s="1006"/>
      <c r="X4" s="1007"/>
      <c r="Y4" s="1016" t="s">
        <v>12</v>
      </c>
      <c r="Z4" s="1017"/>
      <c r="AA4" s="1018"/>
      <c r="AB4" s="461"/>
      <c r="AC4" s="1020"/>
      <c r="AD4" s="102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3"/>
      <c r="AC5" s="1019"/>
      <c r="AD5" s="101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301</v>
      </c>
      <c r="AC6" s="1015"/>
      <c r="AD6" s="101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1"/>
      <c r="Z9" s="829"/>
      <c r="AA9" s="830"/>
      <c r="AB9" s="1025" t="s">
        <v>11</v>
      </c>
      <c r="AC9" s="1026"/>
      <c r="AD9" s="1027"/>
      <c r="AE9" s="1031" t="s">
        <v>559</v>
      </c>
      <c r="AF9" s="1031"/>
      <c r="AG9" s="1031"/>
      <c r="AH9" s="1031"/>
      <c r="AI9" s="1031" t="s">
        <v>555</v>
      </c>
      <c r="AJ9" s="1031"/>
      <c r="AK9" s="1031"/>
      <c r="AL9" s="1031"/>
      <c r="AM9" s="1031" t="s">
        <v>529</v>
      </c>
      <c r="AN9" s="1031"/>
      <c r="AO9" s="103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8"/>
      <c r="I11" s="998"/>
      <c r="J11" s="998"/>
      <c r="K11" s="998"/>
      <c r="L11" s="998"/>
      <c r="M11" s="998"/>
      <c r="N11" s="998"/>
      <c r="O11" s="999"/>
      <c r="P11" s="105"/>
      <c r="Q11" s="1006"/>
      <c r="R11" s="1006"/>
      <c r="S11" s="1006"/>
      <c r="T11" s="1006"/>
      <c r="U11" s="1006"/>
      <c r="V11" s="1006"/>
      <c r="W11" s="1006"/>
      <c r="X11" s="1007"/>
      <c r="Y11" s="1016" t="s">
        <v>12</v>
      </c>
      <c r="Z11" s="1017"/>
      <c r="AA11" s="1018"/>
      <c r="AB11" s="461"/>
      <c r="AC11" s="1020"/>
      <c r="AD11" s="102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3"/>
      <c r="AC12" s="1019"/>
      <c r="AD12" s="101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301</v>
      </c>
      <c r="AC13" s="1015"/>
      <c r="AD13" s="101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1"/>
      <c r="Z16" s="829"/>
      <c r="AA16" s="830"/>
      <c r="AB16" s="1025" t="s">
        <v>11</v>
      </c>
      <c r="AC16" s="1026"/>
      <c r="AD16" s="1027"/>
      <c r="AE16" s="1031" t="s">
        <v>558</v>
      </c>
      <c r="AF16" s="1031"/>
      <c r="AG16" s="1031"/>
      <c r="AH16" s="1031"/>
      <c r="AI16" s="1031" t="s">
        <v>556</v>
      </c>
      <c r="AJ16" s="1031"/>
      <c r="AK16" s="1031"/>
      <c r="AL16" s="1031"/>
      <c r="AM16" s="1031" t="s">
        <v>529</v>
      </c>
      <c r="AN16" s="1031"/>
      <c r="AO16" s="103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8"/>
      <c r="I18" s="998"/>
      <c r="J18" s="998"/>
      <c r="K18" s="998"/>
      <c r="L18" s="998"/>
      <c r="M18" s="998"/>
      <c r="N18" s="998"/>
      <c r="O18" s="999"/>
      <c r="P18" s="105"/>
      <c r="Q18" s="1006"/>
      <c r="R18" s="1006"/>
      <c r="S18" s="1006"/>
      <c r="T18" s="1006"/>
      <c r="U18" s="1006"/>
      <c r="V18" s="1006"/>
      <c r="W18" s="1006"/>
      <c r="X18" s="1007"/>
      <c r="Y18" s="1016" t="s">
        <v>12</v>
      </c>
      <c r="Z18" s="1017"/>
      <c r="AA18" s="1018"/>
      <c r="AB18" s="461"/>
      <c r="AC18" s="1020"/>
      <c r="AD18" s="102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3"/>
      <c r="AC19" s="1019"/>
      <c r="AD19" s="101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301</v>
      </c>
      <c r="AC20" s="1015"/>
      <c r="AD20" s="101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1"/>
      <c r="Z23" s="829"/>
      <c r="AA23" s="830"/>
      <c r="AB23" s="1025" t="s">
        <v>11</v>
      </c>
      <c r="AC23" s="1026"/>
      <c r="AD23" s="1027"/>
      <c r="AE23" s="1031" t="s">
        <v>560</v>
      </c>
      <c r="AF23" s="1031"/>
      <c r="AG23" s="1031"/>
      <c r="AH23" s="1031"/>
      <c r="AI23" s="1031" t="s">
        <v>555</v>
      </c>
      <c r="AJ23" s="1031"/>
      <c r="AK23" s="1031"/>
      <c r="AL23" s="1031"/>
      <c r="AM23" s="1031" t="s">
        <v>529</v>
      </c>
      <c r="AN23" s="1031"/>
      <c r="AO23" s="103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8"/>
      <c r="I25" s="998"/>
      <c r="J25" s="998"/>
      <c r="K25" s="998"/>
      <c r="L25" s="998"/>
      <c r="M25" s="998"/>
      <c r="N25" s="998"/>
      <c r="O25" s="999"/>
      <c r="P25" s="105"/>
      <c r="Q25" s="1006"/>
      <c r="R25" s="1006"/>
      <c r="S25" s="1006"/>
      <c r="T25" s="1006"/>
      <c r="U25" s="1006"/>
      <c r="V25" s="1006"/>
      <c r="W25" s="1006"/>
      <c r="X25" s="1007"/>
      <c r="Y25" s="1016" t="s">
        <v>12</v>
      </c>
      <c r="Z25" s="1017"/>
      <c r="AA25" s="1018"/>
      <c r="AB25" s="461"/>
      <c r="AC25" s="1020"/>
      <c r="AD25" s="102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3"/>
      <c r="AC26" s="1019"/>
      <c r="AD26" s="101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301</v>
      </c>
      <c r="AC27" s="1015"/>
      <c r="AD27" s="101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1"/>
      <c r="Z30" s="829"/>
      <c r="AA30" s="830"/>
      <c r="AB30" s="1025" t="s">
        <v>11</v>
      </c>
      <c r="AC30" s="1026"/>
      <c r="AD30" s="1027"/>
      <c r="AE30" s="1031" t="s">
        <v>558</v>
      </c>
      <c r="AF30" s="1031"/>
      <c r="AG30" s="1031"/>
      <c r="AH30" s="1031"/>
      <c r="AI30" s="1031" t="s">
        <v>555</v>
      </c>
      <c r="AJ30" s="1031"/>
      <c r="AK30" s="1031"/>
      <c r="AL30" s="1031"/>
      <c r="AM30" s="1031" t="s">
        <v>553</v>
      </c>
      <c r="AN30" s="1031"/>
      <c r="AO30" s="103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8"/>
      <c r="I32" s="998"/>
      <c r="J32" s="998"/>
      <c r="K32" s="998"/>
      <c r="L32" s="998"/>
      <c r="M32" s="998"/>
      <c r="N32" s="998"/>
      <c r="O32" s="999"/>
      <c r="P32" s="105"/>
      <c r="Q32" s="1006"/>
      <c r="R32" s="1006"/>
      <c r="S32" s="1006"/>
      <c r="T32" s="1006"/>
      <c r="U32" s="1006"/>
      <c r="V32" s="1006"/>
      <c r="W32" s="1006"/>
      <c r="X32" s="1007"/>
      <c r="Y32" s="1016" t="s">
        <v>12</v>
      </c>
      <c r="Z32" s="1017"/>
      <c r="AA32" s="1018"/>
      <c r="AB32" s="461"/>
      <c r="AC32" s="1020"/>
      <c r="AD32" s="102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3"/>
      <c r="AC33" s="1019"/>
      <c r="AD33" s="101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301</v>
      </c>
      <c r="AC34" s="1015"/>
      <c r="AD34" s="101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1"/>
      <c r="Z37" s="829"/>
      <c r="AA37" s="830"/>
      <c r="AB37" s="1025" t="s">
        <v>11</v>
      </c>
      <c r="AC37" s="1026"/>
      <c r="AD37" s="1027"/>
      <c r="AE37" s="1031" t="s">
        <v>560</v>
      </c>
      <c r="AF37" s="1031"/>
      <c r="AG37" s="1031"/>
      <c r="AH37" s="1031"/>
      <c r="AI37" s="1031" t="s">
        <v>557</v>
      </c>
      <c r="AJ37" s="1031"/>
      <c r="AK37" s="1031"/>
      <c r="AL37" s="1031"/>
      <c r="AM37" s="1031" t="s">
        <v>554</v>
      </c>
      <c r="AN37" s="1031"/>
      <c r="AO37" s="103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8"/>
      <c r="I39" s="998"/>
      <c r="J39" s="998"/>
      <c r="K39" s="998"/>
      <c r="L39" s="998"/>
      <c r="M39" s="998"/>
      <c r="N39" s="998"/>
      <c r="O39" s="999"/>
      <c r="P39" s="105"/>
      <c r="Q39" s="1006"/>
      <c r="R39" s="1006"/>
      <c r="S39" s="1006"/>
      <c r="T39" s="1006"/>
      <c r="U39" s="1006"/>
      <c r="V39" s="1006"/>
      <c r="W39" s="1006"/>
      <c r="X39" s="1007"/>
      <c r="Y39" s="1016" t="s">
        <v>12</v>
      </c>
      <c r="Z39" s="1017"/>
      <c r="AA39" s="1018"/>
      <c r="AB39" s="461"/>
      <c r="AC39" s="1020"/>
      <c r="AD39" s="102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3"/>
      <c r="AC40" s="1019"/>
      <c r="AD40" s="101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301</v>
      </c>
      <c r="AC41" s="1015"/>
      <c r="AD41" s="101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1"/>
      <c r="Z44" s="829"/>
      <c r="AA44" s="830"/>
      <c r="AB44" s="1025" t="s">
        <v>11</v>
      </c>
      <c r="AC44" s="1026"/>
      <c r="AD44" s="1027"/>
      <c r="AE44" s="1031" t="s">
        <v>558</v>
      </c>
      <c r="AF44" s="1031"/>
      <c r="AG44" s="1031"/>
      <c r="AH44" s="1031"/>
      <c r="AI44" s="1031" t="s">
        <v>555</v>
      </c>
      <c r="AJ44" s="1031"/>
      <c r="AK44" s="1031"/>
      <c r="AL44" s="1031"/>
      <c r="AM44" s="1031" t="s">
        <v>529</v>
      </c>
      <c r="AN44" s="1031"/>
      <c r="AO44" s="103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8"/>
      <c r="I46" s="998"/>
      <c r="J46" s="998"/>
      <c r="K46" s="998"/>
      <c r="L46" s="998"/>
      <c r="M46" s="998"/>
      <c r="N46" s="998"/>
      <c r="O46" s="999"/>
      <c r="P46" s="105"/>
      <c r="Q46" s="1006"/>
      <c r="R46" s="1006"/>
      <c r="S46" s="1006"/>
      <c r="T46" s="1006"/>
      <c r="U46" s="1006"/>
      <c r="V46" s="1006"/>
      <c r="W46" s="1006"/>
      <c r="X46" s="1007"/>
      <c r="Y46" s="1016" t="s">
        <v>12</v>
      </c>
      <c r="Z46" s="1017"/>
      <c r="AA46" s="1018"/>
      <c r="AB46" s="461"/>
      <c r="AC46" s="1020"/>
      <c r="AD46" s="102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3"/>
      <c r="AC47" s="1019"/>
      <c r="AD47" s="10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301</v>
      </c>
      <c r="AC48" s="1015"/>
      <c r="AD48" s="101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1"/>
      <c r="Z51" s="829"/>
      <c r="AA51" s="830"/>
      <c r="AB51" s="557" t="s">
        <v>11</v>
      </c>
      <c r="AC51" s="1026"/>
      <c r="AD51" s="1027"/>
      <c r="AE51" s="1031" t="s">
        <v>558</v>
      </c>
      <c r="AF51" s="1031"/>
      <c r="AG51" s="1031"/>
      <c r="AH51" s="1031"/>
      <c r="AI51" s="1031" t="s">
        <v>555</v>
      </c>
      <c r="AJ51" s="1031"/>
      <c r="AK51" s="1031"/>
      <c r="AL51" s="1031"/>
      <c r="AM51" s="1031" t="s">
        <v>529</v>
      </c>
      <c r="AN51" s="1031"/>
      <c r="AO51" s="103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8"/>
      <c r="I53" s="998"/>
      <c r="J53" s="998"/>
      <c r="K53" s="998"/>
      <c r="L53" s="998"/>
      <c r="M53" s="998"/>
      <c r="N53" s="998"/>
      <c r="O53" s="999"/>
      <c r="P53" s="105"/>
      <c r="Q53" s="1006"/>
      <c r="R53" s="1006"/>
      <c r="S53" s="1006"/>
      <c r="T53" s="1006"/>
      <c r="U53" s="1006"/>
      <c r="V53" s="1006"/>
      <c r="W53" s="1006"/>
      <c r="X53" s="1007"/>
      <c r="Y53" s="1016" t="s">
        <v>12</v>
      </c>
      <c r="Z53" s="1017"/>
      <c r="AA53" s="1018"/>
      <c r="AB53" s="461"/>
      <c r="AC53" s="1020"/>
      <c r="AD53" s="102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3"/>
      <c r="AC54" s="1019"/>
      <c r="AD54" s="10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301</v>
      </c>
      <c r="AC55" s="1015"/>
      <c r="AD55" s="10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1"/>
      <c r="Z58" s="829"/>
      <c r="AA58" s="830"/>
      <c r="AB58" s="1025" t="s">
        <v>11</v>
      </c>
      <c r="AC58" s="1026"/>
      <c r="AD58" s="1027"/>
      <c r="AE58" s="1031" t="s">
        <v>558</v>
      </c>
      <c r="AF58" s="1031"/>
      <c r="AG58" s="1031"/>
      <c r="AH58" s="1031"/>
      <c r="AI58" s="1031" t="s">
        <v>555</v>
      </c>
      <c r="AJ58" s="1031"/>
      <c r="AK58" s="1031"/>
      <c r="AL58" s="1031"/>
      <c r="AM58" s="1031" t="s">
        <v>529</v>
      </c>
      <c r="AN58" s="1031"/>
      <c r="AO58" s="103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8"/>
      <c r="I60" s="998"/>
      <c r="J60" s="998"/>
      <c r="K60" s="998"/>
      <c r="L60" s="998"/>
      <c r="M60" s="998"/>
      <c r="N60" s="998"/>
      <c r="O60" s="999"/>
      <c r="P60" s="105"/>
      <c r="Q60" s="1006"/>
      <c r="R60" s="1006"/>
      <c r="S60" s="1006"/>
      <c r="T60" s="1006"/>
      <c r="U60" s="1006"/>
      <c r="V60" s="1006"/>
      <c r="W60" s="1006"/>
      <c r="X60" s="1007"/>
      <c r="Y60" s="1016" t="s">
        <v>12</v>
      </c>
      <c r="Z60" s="1017"/>
      <c r="AA60" s="1018"/>
      <c r="AB60" s="461"/>
      <c r="AC60" s="1020"/>
      <c r="AD60" s="102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3"/>
      <c r="AC61" s="1019"/>
      <c r="AD61" s="10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301</v>
      </c>
      <c r="AC62" s="1015"/>
      <c r="AD62" s="101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1"/>
      <c r="Z65" s="829"/>
      <c r="AA65" s="830"/>
      <c r="AB65" s="1025" t="s">
        <v>11</v>
      </c>
      <c r="AC65" s="1026"/>
      <c r="AD65" s="1027"/>
      <c r="AE65" s="1031" t="s">
        <v>558</v>
      </c>
      <c r="AF65" s="1031"/>
      <c r="AG65" s="1031"/>
      <c r="AH65" s="1031"/>
      <c r="AI65" s="1031" t="s">
        <v>555</v>
      </c>
      <c r="AJ65" s="1031"/>
      <c r="AK65" s="1031"/>
      <c r="AL65" s="1031"/>
      <c r="AM65" s="1031" t="s">
        <v>529</v>
      </c>
      <c r="AN65" s="1031"/>
      <c r="AO65" s="103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8"/>
      <c r="I67" s="998"/>
      <c r="J67" s="998"/>
      <c r="K67" s="998"/>
      <c r="L67" s="998"/>
      <c r="M67" s="998"/>
      <c r="N67" s="998"/>
      <c r="O67" s="999"/>
      <c r="P67" s="105"/>
      <c r="Q67" s="1006"/>
      <c r="R67" s="1006"/>
      <c r="S67" s="1006"/>
      <c r="T67" s="1006"/>
      <c r="U67" s="1006"/>
      <c r="V67" s="1006"/>
      <c r="W67" s="1006"/>
      <c r="X67" s="1007"/>
      <c r="Y67" s="1016" t="s">
        <v>12</v>
      </c>
      <c r="Z67" s="1017"/>
      <c r="AA67" s="1018"/>
      <c r="AB67" s="461"/>
      <c r="AC67" s="1020"/>
      <c r="AD67" s="102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3"/>
      <c r="AC68" s="1019"/>
      <c r="AD68" s="101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4"/>
      <c r="B4" s="1045"/>
      <c r="C4" s="1045"/>
      <c r="D4" s="1045"/>
      <c r="E4" s="1045"/>
      <c r="F4" s="1046"/>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4"/>
      <c r="B15" s="1045"/>
      <c r="C15" s="1045"/>
      <c r="D15" s="1045"/>
      <c r="E15" s="1045"/>
      <c r="F15" s="1046"/>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4"/>
      <c r="B16" s="1045"/>
      <c r="C16" s="1045"/>
      <c r="D16" s="1045"/>
      <c r="E16" s="1045"/>
      <c r="F16" s="1046"/>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4"/>
      <c r="B17" s="1045"/>
      <c r="C17" s="1045"/>
      <c r="D17" s="1045"/>
      <c r="E17" s="1045"/>
      <c r="F17" s="1046"/>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4"/>
      <c r="B28" s="1045"/>
      <c r="C28" s="1045"/>
      <c r="D28" s="1045"/>
      <c r="E28" s="1045"/>
      <c r="F28" s="1046"/>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4"/>
      <c r="B29" s="1045"/>
      <c r="C29" s="1045"/>
      <c r="D29" s="1045"/>
      <c r="E29" s="1045"/>
      <c r="F29" s="1046"/>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4"/>
      <c r="B30" s="1045"/>
      <c r="C30" s="1045"/>
      <c r="D30" s="1045"/>
      <c r="E30" s="1045"/>
      <c r="F30" s="1046"/>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4"/>
      <c r="B41" s="1045"/>
      <c r="C41" s="1045"/>
      <c r="D41" s="1045"/>
      <c r="E41" s="1045"/>
      <c r="F41" s="1046"/>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4"/>
      <c r="B42" s="1045"/>
      <c r="C42" s="1045"/>
      <c r="D42" s="1045"/>
      <c r="E42" s="1045"/>
      <c r="F42" s="1046"/>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4"/>
      <c r="B43" s="1045"/>
      <c r="C43" s="1045"/>
      <c r="D43" s="1045"/>
      <c r="E43" s="1045"/>
      <c r="F43" s="1046"/>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4"/>
      <c r="B56" s="1045"/>
      <c r="C56" s="1045"/>
      <c r="D56" s="1045"/>
      <c r="E56" s="1045"/>
      <c r="F56" s="1046"/>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4"/>
      <c r="B57" s="1045"/>
      <c r="C57" s="1045"/>
      <c r="D57" s="1045"/>
      <c r="E57" s="1045"/>
      <c r="F57" s="1046"/>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4"/>
      <c r="B68" s="1045"/>
      <c r="C68" s="1045"/>
      <c r="D68" s="1045"/>
      <c r="E68" s="1045"/>
      <c r="F68" s="1046"/>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4"/>
      <c r="B69" s="1045"/>
      <c r="C69" s="1045"/>
      <c r="D69" s="1045"/>
      <c r="E69" s="1045"/>
      <c r="F69" s="1046"/>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4"/>
      <c r="B70" s="1045"/>
      <c r="C70" s="1045"/>
      <c r="D70" s="1045"/>
      <c r="E70" s="1045"/>
      <c r="F70" s="1046"/>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4"/>
      <c r="B81" s="1045"/>
      <c r="C81" s="1045"/>
      <c r="D81" s="1045"/>
      <c r="E81" s="1045"/>
      <c r="F81" s="1046"/>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4"/>
      <c r="B82" s="1045"/>
      <c r="C82" s="1045"/>
      <c r="D82" s="1045"/>
      <c r="E82" s="1045"/>
      <c r="F82" s="1046"/>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4"/>
      <c r="B83" s="1045"/>
      <c r="C83" s="1045"/>
      <c r="D83" s="1045"/>
      <c r="E83" s="1045"/>
      <c r="F83" s="1046"/>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4"/>
      <c r="B94" s="1045"/>
      <c r="C94" s="1045"/>
      <c r="D94" s="1045"/>
      <c r="E94" s="1045"/>
      <c r="F94" s="1046"/>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4"/>
      <c r="B95" s="1045"/>
      <c r="C95" s="1045"/>
      <c r="D95" s="1045"/>
      <c r="E95" s="1045"/>
      <c r="F95" s="1046"/>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4"/>
      <c r="B96" s="1045"/>
      <c r="C96" s="1045"/>
      <c r="D96" s="1045"/>
      <c r="E96" s="1045"/>
      <c r="F96" s="1046"/>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4"/>
      <c r="B109" s="1045"/>
      <c r="C109" s="1045"/>
      <c r="D109" s="1045"/>
      <c r="E109" s="1045"/>
      <c r="F109" s="1046"/>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4"/>
      <c r="B110" s="1045"/>
      <c r="C110" s="1045"/>
      <c r="D110" s="1045"/>
      <c r="E110" s="1045"/>
      <c r="F110" s="1046"/>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4"/>
      <c r="B121" s="1045"/>
      <c r="C121" s="1045"/>
      <c r="D121" s="1045"/>
      <c r="E121" s="1045"/>
      <c r="F121" s="1046"/>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4"/>
      <c r="B122" s="1045"/>
      <c r="C122" s="1045"/>
      <c r="D122" s="1045"/>
      <c r="E122" s="1045"/>
      <c r="F122" s="1046"/>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4"/>
      <c r="B123" s="1045"/>
      <c r="C123" s="1045"/>
      <c r="D123" s="1045"/>
      <c r="E123" s="1045"/>
      <c r="F123" s="1046"/>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4"/>
      <c r="B134" s="1045"/>
      <c r="C134" s="1045"/>
      <c r="D134" s="1045"/>
      <c r="E134" s="1045"/>
      <c r="F134" s="1046"/>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4"/>
      <c r="B135" s="1045"/>
      <c r="C135" s="1045"/>
      <c r="D135" s="1045"/>
      <c r="E135" s="1045"/>
      <c r="F135" s="1046"/>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4"/>
      <c r="B136" s="1045"/>
      <c r="C136" s="1045"/>
      <c r="D136" s="1045"/>
      <c r="E136" s="1045"/>
      <c r="F136" s="1046"/>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4"/>
      <c r="B147" s="1045"/>
      <c r="C147" s="1045"/>
      <c r="D147" s="1045"/>
      <c r="E147" s="1045"/>
      <c r="F147" s="1046"/>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4"/>
      <c r="B148" s="1045"/>
      <c r="C148" s="1045"/>
      <c r="D148" s="1045"/>
      <c r="E148" s="1045"/>
      <c r="F148" s="1046"/>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4"/>
      <c r="B149" s="1045"/>
      <c r="C149" s="1045"/>
      <c r="D149" s="1045"/>
      <c r="E149" s="1045"/>
      <c r="F149" s="1046"/>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4"/>
      <c r="B162" s="1045"/>
      <c r="C162" s="1045"/>
      <c r="D162" s="1045"/>
      <c r="E162" s="1045"/>
      <c r="F162" s="1046"/>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4"/>
      <c r="B163" s="1045"/>
      <c r="C163" s="1045"/>
      <c r="D163" s="1045"/>
      <c r="E163" s="1045"/>
      <c r="F163" s="1046"/>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4"/>
      <c r="B174" s="1045"/>
      <c r="C174" s="1045"/>
      <c r="D174" s="1045"/>
      <c r="E174" s="1045"/>
      <c r="F174" s="1046"/>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4"/>
      <c r="B175" s="1045"/>
      <c r="C175" s="1045"/>
      <c r="D175" s="1045"/>
      <c r="E175" s="1045"/>
      <c r="F175" s="1046"/>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4"/>
      <c r="B176" s="1045"/>
      <c r="C176" s="1045"/>
      <c r="D176" s="1045"/>
      <c r="E176" s="1045"/>
      <c r="F176" s="1046"/>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4"/>
      <c r="B187" s="1045"/>
      <c r="C187" s="1045"/>
      <c r="D187" s="1045"/>
      <c r="E187" s="1045"/>
      <c r="F187" s="1046"/>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4"/>
      <c r="B188" s="1045"/>
      <c r="C188" s="1045"/>
      <c r="D188" s="1045"/>
      <c r="E188" s="1045"/>
      <c r="F188" s="1046"/>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4"/>
      <c r="B189" s="1045"/>
      <c r="C189" s="1045"/>
      <c r="D189" s="1045"/>
      <c r="E189" s="1045"/>
      <c r="F189" s="1046"/>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4"/>
      <c r="B200" s="1045"/>
      <c r="C200" s="1045"/>
      <c r="D200" s="1045"/>
      <c r="E200" s="1045"/>
      <c r="F200" s="1046"/>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4"/>
      <c r="B201" s="1045"/>
      <c r="C201" s="1045"/>
      <c r="D201" s="1045"/>
      <c r="E201" s="1045"/>
      <c r="F201" s="1046"/>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4"/>
      <c r="B202" s="1045"/>
      <c r="C202" s="1045"/>
      <c r="D202" s="1045"/>
      <c r="E202" s="1045"/>
      <c r="F202" s="104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4"/>
      <c r="B215" s="1045"/>
      <c r="C215" s="1045"/>
      <c r="D215" s="1045"/>
      <c r="E215" s="1045"/>
      <c r="F215" s="1046"/>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4"/>
      <c r="B216" s="1045"/>
      <c r="C216" s="1045"/>
      <c r="D216" s="1045"/>
      <c r="E216" s="1045"/>
      <c r="F216" s="104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4"/>
      <c r="B227" s="1045"/>
      <c r="C227" s="1045"/>
      <c r="D227" s="1045"/>
      <c r="E227" s="1045"/>
      <c r="F227" s="1046"/>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4"/>
      <c r="B228" s="1045"/>
      <c r="C228" s="1045"/>
      <c r="D228" s="1045"/>
      <c r="E228" s="1045"/>
      <c r="F228" s="1046"/>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4"/>
      <c r="B229" s="1045"/>
      <c r="C229" s="1045"/>
      <c r="D229" s="1045"/>
      <c r="E229" s="1045"/>
      <c r="F229" s="104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4"/>
      <c r="B240" s="1045"/>
      <c r="C240" s="1045"/>
      <c r="D240" s="1045"/>
      <c r="E240" s="1045"/>
      <c r="F240" s="1046"/>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4"/>
      <c r="B241" s="1045"/>
      <c r="C241" s="1045"/>
      <c r="D241" s="1045"/>
      <c r="E241" s="1045"/>
      <c r="F241" s="1046"/>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4"/>
      <c r="B242" s="1045"/>
      <c r="C242" s="1045"/>
      <c r="D242" s="1045"/>
      <c r="E242" s="1045"/>
      <c r="F242" s="104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4"/>
      <c r="B253" s="1045"/>
      <c r="C253" s="1045"/>
      <c r="D253" s="1045"/>
      <c r="E253" s="1045"/>
      <c r="F253" s="1046"/>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4"/>
      <c r="B254" s="1045"/>
      <c r="C254" s="1045"/>
      <c r="D254" s="1045"/>
      <c r="E254" s="1045"/>
      <c r="F254" s="1046"/>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4"/>
      <c r="B255" s="1045"/>
      <c r="C255" s="1045"/>
      <c r="D255" s="1045"/>
      <c r="E255" s="1045"/>
      <c r="F255" s="104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2019-06-04T03:28:34Z</cp:lastPrinted>
  <dcterms:created xsi:type="dcterms:W3CDTF">2012-03-13T00:50:25Z</dcterms:created>
  <dcterms:modified xsi:type="dcterms:W3CDTF">2019-07-22T05:36:55Z</dcterms:modified>
</cp:coreProperties>
</file>