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<sst xmlns="http://schemas.openxmlformats.org/spreadsheetml/2006/main" count="2888" uniqueCount="637">
  <si>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</si>
  <si>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</si>
  <si>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</si>
  <si>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</si>
  <si>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</si>
  <si>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</si>
  <si>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</si>
  <si>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</si>
  <si>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</si>
  <si>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</si>
  <si>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</si>
  <si>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</si>
  <si>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</si>
  <si>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</si>
  <si>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</si>
  <si>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</si>
  <si>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</si>
  <si>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</si>
  <si>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</si>
  <si>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</si>
  <si>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</si>
  <si>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</si>
  <si>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</si>
  <si>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</si>
  <si>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</si>
  <si>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</si>
  <si>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</si>
  <si>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</si>
  <si>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</si>
  <si>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</si>
  <si>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</si>
  <si>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</si>
  <si>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</si>
  <si>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</si>
  <si>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</si>
  <si>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</si>
  <si>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</si>
  <si>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</si>
  <si>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</si>
  <si>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</si>
  <si>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</si>
  <si>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</si>
  <si>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</si>
  <si>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</si>
  <si>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</si>
  <si>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</si>
  <si>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</si>
  <si>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</si>
  <si>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</si>
  <si>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</si>
  <si>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</si>
  <si>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</si>
  <si>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</si>
  <si>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</si>
  <si>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</si>
  <si>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</si>
  <si>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</si>
  <si>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</si>
  <si>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</si>
  <si>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</si>
  <si>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</si>
  <si>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</si>
  <si>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</si>
  <si>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</si>
  <si>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</si>
  <si>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</si>
  <si>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</si>
  <si>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</si>
  <si>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</si>
  <si>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</si>
  <si>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</si>
  <si>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</si>
  <si>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</si>
  <si>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</si>
  <si>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</si>
  <si>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</si>
  <si>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</si>
  <si>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</si>
  <si>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</si>
  <si>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</si>
  <si>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</si>
  <si>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</si>
  <si>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</si>
  <si>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</si>
  <si>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</si>
  <si>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</si>
  <si>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</si>
  <si>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</si>
  <si>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</si>
  <si>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</si>
  <si>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</si>
  <si>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</si>
  <si>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</si>
  <si>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</si>
  <si>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</si>
  <si>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</si>
  <si>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</si>
  <si>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</si>
  <si>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</si>
  <si>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</si>
  <si>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</si>
  <si>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</si>
  <si>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</si>
  <si>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</si>
  <si>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</si>
  <si>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</si>
  <si>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</si>
  <si>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</si>
  <si>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</si>
  <si>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</si>
  <si>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</si>
  <si>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</si>
  <si>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</si>
  <si>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</si>
  <si>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</si>
  <si>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</si>
  <si>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</si>
  <si>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</si>
  <si>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</si>
  <si>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</si>
  <si>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</si>
  <si>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</si>
  <si>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</si>
  <si>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</si>
  <si>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</si>
  <si>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</si>
  <si>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</si>
  <si>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</si>
  <si>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</si>
  <si>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</si>
  <si>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</si>
  <si>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</si>
  <si>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</si>
  <si>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</si>
  <si>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</si>
  <si>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</si>
  <si>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</si>
  <si>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</si>
  <si>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</si>
  <si>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</si>
  <si>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</si>
  <si>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</si>
  <si>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</si>
  <si>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</si>
  <si>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</si>
  <si>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</si>
  <si>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</si>
  <si>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</si>
  <si>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</si>
  <si>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</si>
  <si>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</si>
  <si>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</si>
  <si>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</si>
  <si>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</si>
  <si>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</si>
  <si>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</si>
  <si>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</si>
  <si>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</si>
  <si>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</si>
  <si>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</si>
  <si>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</si>
  <si>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</si>
  <si>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</si>
  <si>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</si>
  <si>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</si>
  <si>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</si>
  <si>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</si>
  <si>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</si>
  <si>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</si>
  <si>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</si>
  <si>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</si>
  <si>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</si>
  <si>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</si>
  <si>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</si>
  <si>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</si>
  <si>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</si>
  <si>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</si>
  <si>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</si>
  <si>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</si>
  <si>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</si>
  <si>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</si>
  <si>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</si>
  <si>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</si>
  <si>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</si>
  <si>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</si>
  <si>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</si>
  <si>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</si>
  <si>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</si>
  <si>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</si>
  <si>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</si>
  <si>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</si>
  <si>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</si>
  <si>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</si>
  <si>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</si>
  <si>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</si>
  <si>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</si>
  <si>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</si>
  <si>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</si>
  <si>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</si>
  <si>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</si>
  <si>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</si>
  <si>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</si>
  <si>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</si>
  <si>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</si>
  <si>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</si>
  <si>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</si>
  <si>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</si>
  <si>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</si>
  <si>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</si>
  <si>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</si>
  <si>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</si>
  <si>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</si>
  <si>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</si>
  <si>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</si>
  <si>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</si>
  <si>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</si>
  <si>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</si>
  <si>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</si>
  <si>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</si>
  <si>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</si>
  <si>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</si>
  <si>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</si>
  <si>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</si>
  <si>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</si>
  <si>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</si>
  <si>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</si>
  <si>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</si>
  <si>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</si>
  <si>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</si>
  <si>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</si>
  <si>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</si>
  <si>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</si>
  <si>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</si>
  <si>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</si>
  <si>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</si>
  <si>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</si>
  <si>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</si>
  <si>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</si>
  <si>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</si>
  <si>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</si>
  <si>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</si>
  <si>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</si>
  <si>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</si>
  <si>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</si>
  <si>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</si>
  <si>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</si>
  <si>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</si>
  <si>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</si>
  <si>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</si>
  <si>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</si>
  <si>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</si>
  <si>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</si>
  <si>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</si>
  <si>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</si>
  <si>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</si>
  <si>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</si>
  <si>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</si>
  <si>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</si>
  <si>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</si>
  <si>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</si>
  <si>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</si>
  <si>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</si>
  <si>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</si>
  <si>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</si>
  <si>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</si>
  <si>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</si>
  <si>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</si>
  <si>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</si>
  <si>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</si>
  <si>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</si>
  <si>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</si>
  <si>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</si>
  <si>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</si>
  <si>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</si>
  <si>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</si>
  <si>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</si>
  <si>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</si>
  <si>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</si>
  <si>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</si>
  <si>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</si>
  <si>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</si>
  <si>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</si>
  <si>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</si>
  <si>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</si>
  <si>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</si>
  <si>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</si>
  <si>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</si>
  <si>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</si>
  <si>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</si>
  <si>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</si>
  <si>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</si>
  <si>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</si>
  <si>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</si>
  <si>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</si>
  <si>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</si>
  <si>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</si>
  <si>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</si>
  <si>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</si>
  <si>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</si>
  <si>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</si>
  <si>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</si>
  <si>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</si>
  <si>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</si>
  <si>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</si>
  <si>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</si>
  <si>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</si>
  <si>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</si>
  <si>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</si>
  <si>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</si>
  <si>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</si>
  <si>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</si>
  <si>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</si>
  <si>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</si>
  <si>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</si>
  <si>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</si>
  <si>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</si>
  <si>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</si>
  <si>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</si>
  <si>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</si>
  <si>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</si>
  <si>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</si>
  <si>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</si>
  <si>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</si>
  <si>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</si>
  <si>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</si>
  <si>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</si>
  <si>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</si>
  <si>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</si>
  <si>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</si>
  <si>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</si>
  <si>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</si>
  <si>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</si>
  <si>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</si>
  <si>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</si>
  <si>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</si>
  <si>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</si>
  <si>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</si>
  <si>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</si>
  <si>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</si>
  <si>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</si>
  <si>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</si>
  <si>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</si>
  <si>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</si>
  <si>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</si>
  <si>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</si>
  <si>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</si>
  <si>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</si>
  <si>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</si>
  <si>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</si>
  <si>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</si>
  <si>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</si>
  <si>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</si>
  <si>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</si>
  <si>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</si>
  <si>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</si>
  <si>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</si>
  <si>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</si>
  <si>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</si>
  <si>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</si>
  <si>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</si>
  <si>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</si>
  <si>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</si>
  <si>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</si>
  <si>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</si>
  <si>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</si>
  <si>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</si>
  <si>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</si>
  <si>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</si>
  <si>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</si>
  <si>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</si>
  <si>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</si>
  <si>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</si>
  <si>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</si>
  <si>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</si>
  <si>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</si>
  <si>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</si>
  <si>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</si>
  <si>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</si>
  <si>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</si>
  <si>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</si>
  <si>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</si>
  <si>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</si>
  <si>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</si>
  <si>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</si>
  <si>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</si>
  <si>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</si>
  <si>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</si>
  <si>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</si>
  <si>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</si>
  <si>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</si>
  <si>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</si>
  <si>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</si>
  <si>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</si>
  <si>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</si>
  <si>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</si>
  <si>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</si>
  <si>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</si>
  <si>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</si>
  <si>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</si>
  <si>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</si>
  <si>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</si>
  <si>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</si>
  <si>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</si>
  <si>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</si>
  <si>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</si>
  <si>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</si>
  <si>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</si>
  <si>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</si>
  <si>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</si>
  <si>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</si>
  <si>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</si>
  <si>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</si>
  <si>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</si>
  <si>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</si>
  <si>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</si>
  <si>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</si>
  <si>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</si>
  <si>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</si>
  <si>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</si>
  <si>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</si>
  <si>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</si>
  <si>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</si>
  <si>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</si>
  <si>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</si>
  <si>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</si>
  <si>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</si>
  <si>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</si>
  <si>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</si>
  <si>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</si>
  <si>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</si>
  <si>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</si>
  <si>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</si>
  <si>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</si>
  <si>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</si>
  <si>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</si>
  <si>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</si>
  <si>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</si>
  <si>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</si>
  <si>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</si>
  <si>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</si>
  <si>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</si>
  <si>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</si>
  <si>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</si>
  <si>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</si>
  <si>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</si>
  <si>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</si>
  <si>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</si>
  <si>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</si>
  <si>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</si>
  <si>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</si>
  <si>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</si>
  <si>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</si>
  <si>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</si>
  <si>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</si>
  <si>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</si>
  <si>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</si>
  <si>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</si>
  <si>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</si>
  <si>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</si>
  <si>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</si>
  <si>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</si>
  <si>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</si>
  <si>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</si>
  <si>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</si>
  <si>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</si>
  <si>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</si>
  <si>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</si>
  <si>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</si>
  <si>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</si>
  <si>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</si>
  <si>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</si>
  <si>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</si>
  <si>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</si>
  <si>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</si>
  <si>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</si>
  <si>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</si>
  <si>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</si>
  <si>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</si>
  <si>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</si>
  <si>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</si>
  <si>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</si>
  <si>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</si>
  <si>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</si>
  <si>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</si>
  <si>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</si>
  <si>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</si>
  <si>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</si>
  <si>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</si>
  <si>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</si>
  <si>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</si>
  <si>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</si>
  <si>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</si>
  <si>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</si>
  <si>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</si>
  <si>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</si>
  <si>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</si>
  <si>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</si>
  <si>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</si>
  <si>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</si>
  <si>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</si>
  <si>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</si>
  <si>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</si>
  <si>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</si>
  <si>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</si>
  <si>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</si>
  <si>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</si>
  <si>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</si>
  <si>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</si>
  <si>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</si>
  <si>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</si>
  <si>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</si>
  <si>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</si>
  <si>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</si>
  <si>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</si>
  <si>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</si>
  <si>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</si>
  <si>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</si>
  <si>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</si>
  <si>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</si>
  <si>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</si>
  <si>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</si>
  <si>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</si>
  <si>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</si>
  <si>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</si>
  <si>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</si>
  <si>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</si>
  <si>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</si>
  <si>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</si>
  <si>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</si>
  <si>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</si>
  <si>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</si>
  <si>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</si>
  <si>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</si>
  <si>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</si>
  <si>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</si>
  <si>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</si>
  <si>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</si>
  <si>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</si>
  <si>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</si>
  <si>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</si>
  <si>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</si>
  <si>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</si>
  <si>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</si>
  <si>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</si>
  <si>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</si>
  <si>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</si>
  <si>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</si>
  <si>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</si>
  <si>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</si>
  <si>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</si>
  <si>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</si>
  <si>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</si>
  <si>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</si>
  <si>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</si>
  <si>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</si>
  <si>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</si>
  <si>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</si>
  <si>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</si>
  <si>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</si>
  <si>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</si>
  <si>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</si>
  <si>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</si>
  <si>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</si>
  <si>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</si>
  <si>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</si>
  <si>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</si>
  <si>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</si>
  <si>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</si>
  <si>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</si>
  <si>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</si>
  <si>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</si>
  <si>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t>
    <phoneticPr fontId="5"/>
  </si>
  <si>
    <t>水俣条約拠出金</t>
    <rPh sb="0" eb="2">
      <t>ミナマタ</t>
    </rPh>
    <rPh sb="2" eb="4">
      <t>ジョウヤク</t>
    </rPh>
    <rPh sb="4" eb="7">
      <t>キョシュツキン</t>
    </rPh>
    <phoneticPr fontId="5"/>
  </si>
  <si>
    <t>外務省</t>
  </si>
  <si>
    <t>水俣条約拠出金（義務的拠出金）</t>
    <rPh sb="0" eb="2">
      <t>ミナマタ</t>
    </rPh>
    <rPh sb="2" eb="4">
      <t>ジョウヤク</t>
    </rPh>
    <rPh sb="4" eb="7">
      <t>キョシュツキン</t>
    </rPh>
    <rPh sb="8" eb="11">
      <t>ギムテキ</t>
    </rPh>
    <rPh sb="11" eb="14">
      <t>キョシュツキン</t>
    </rPh>
    <phoneticPr fontId="5"/>
  </si>
  <si>
    <t>国際協力局</t>
    <rPh sb="0" eb="2">
      <t>コクサイ</t>
    </rPh>
    <rPh sb="2" eb="4">
      <t>キョウリョク</t>
    </rPh>
    <rPh sb="4" eb="5">
      <t>キョク</t>
    </rPh>
    <phoneticPr fontId="5"/>
  </si>
  <si>
    <t>地球環境課</t>
    <rPh sb="0" eb="2">
      <t>チキュウ</t>
    </rPh>
    <phoneticPr fontId="5"/>
  </si>
  <si>
    <t>佐藤　正</t>
    <rPh sb="0" eb="2">
      <t>サトウ</t>
    </rPh>
    <rPh sb="3" eb="4">
      <t>タダシ</t>
    </rPh>
    <phoneticPr fontId="5"/>
  </si>
  <si>
    <t>○</t>
  </si>
  <si>
    <t>水銀に関する水俣条約</t>
    <rPh sb="0" eb="2">
      <t>スイギン</t>
    </rPh>
    <rPh sb="3" eb="4">
      <t>カン</t>
    </rPh>
    <rPh sb="6" eb="8">
      <t>ミナマタ</t>
    </rPh>
    <rPh sb="8" eb="10">
      <t>ジョウヤク</t>
    </rPh>
    <phoneticPr fontId="5"/>
  </si>
  <si>
    <t>　本件事業は，条約事務局の活動を支援するための基金に拠出する義務的拠出金である。拠出金は，全締約国が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的枠組みを整備することが期待されている。</t>
    <phoneticPr fontId="5"/>
  </si>
  <si>
    <t>締約国会議において我が国が参画して達成された合意形成の増加</t>
    <phoneticPr fontId="5"/>
  </si>
  <si>
    <t>締約国会議における決議数</t>
    <phoneticPr fontId="5"/>
  </si>
  <si>
    <t>決議数</t>
    <rPh sb="0" eb="2">
      <t>ケツギ</t>
    </rPh>
    <rPh sb="2" eb="3">
      <t>スウ</t>
    </rPh>
    <phoneticPr fontId="5"/>
  </si>
  <si>
    <t>作業数</t>
    <rPh sb="0" eb="2">
      <t>サギョウ</t>
    </rPh>
    <rPh sb="2" eb="3">
      <t>スウ</t>
    </rPh>
    <phoneticPr fontId="5"/>
  </si>
  <si>
    <t>-</t>
  </si>
  <si>
    <t>-</t>
    <phoneticPr fontId="5"/>
  </si>
  <si>
    <t>-</t>
    <phoneticPr fontId="5"/>
  </si>
  <si>
    <t>-</t>
    <phoneticPr fontId="5"/>
  </si>
  <si>
    <t xml:space="preserve"> 事務局に一定割合の邦人職員（専門職以上）を確保する。</t>
    <phoneticPr fontId="5"/>
  </si>
  <si>
    <t>人</t>
    <rPh sb="0" eb="1">
      <t>ニン</t>
    </rPh>
    <phoneticPr fontId="5"/>
  </si>
  <si>
    <t>-</t>
    <phoneticPr fontId="5"/>
  </si>
  <si>
    <t>-</t>
    <phoneticPr fontId="5"/>
  </si>
  <si>
    <t>事務局から聴取</t>
    <phoneticPr fontId="5"/>
  </si>
  <si>
    <t>日本再興戦略に掲げた国連関係機関の邦人職員数の目標は（3.1%)であるが，事務局の専門職以上の職員は7名と少ないため，目標設定は困難。</t>
    <rPh sb="0" eb="2">
      <t>ニホン</t>
    </rPh>
    <rPh sb="41" eb="43">
      <t>センモン</t>
    </rPh>
    <rPh sb="43" eb="44">
      <t>ショク</t>
    </rPh>
    <rPh sb="44" eb="46">
      <t>イジョウ</t>
    </rPh>
    <rPh sb="47" eb="49">
      <t>ショクイン</t>
    </rPh>
    <rPh sb="53" eb="54">
      <t>スク</t>
    </rPh>
    <phoneticPr fontId="5"/>
  </si>
  <si>
    <t>締約国会議の決議に向けた提案（文書数）</t>
    <phoneticPr fontId="5"/>
  </si>
  <si>
    <t>-</t>
    <phoneticPr fontId="5"/>
  </si>
  <si>
    <t>拠出金／提案（文書）数
（事務局の実施する活動は何らかの報告書や文書等により，公表あるいは採択されることから，同公表あるいは採択される文書＝作業の一つ当たりにつき要する我が国拠出を算出する）　</t>
    <phoneticPr fontId="5"/>
  </si>
  <si>
    <t>　　拠出金（百万円）/提案数</t>
    <phoneticPr fontId="5"/>
  </si>
  <si>
    <t>百万円</t>
    <rPh sb="0" eb="2">
      <t>ヒャクマン</t>
    </rPh>
    <rPh sb="2" eb="3">
      <t>エン</t>
    </rPh>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</si>
  <si>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</si>
  <si>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</si>
  <si>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</si>
  <si>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</si>
  <si>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水銀・水銀含有物に関する技術ガイダンスに係る決議等が合意されることにより，水銀が人の健康及び環境に及ぼすリスクを低減するための包括的な規制が整備される。</t>
    <phoneticPr fontId="5"/>
  </si>
  <si>
    <t>-</t>
    <phoneticPr fontId="5"/>
  </si>
  <si>
    <t>-</t>
    <phoneticPr fontId="5"/>
  </si>
  <si>
    <t>-</t>
    <phoneticPr fontId="5"/>
  </si>
  <si>
    <t>経済産業省</t>
  </si>
  <si>
    <t>水銀に関する水俣条約事務局経費分担金</t>
    <phoneticPr fontId="5"/>
  </si>
  <si>
    <t>環境省</t>
  </si>
  <si>
    <t>国際分担金等経費</t>
    <phoneticPr fontId="5"/>
  </si>
  <si>
    <t>新27-42</t>
    <phoneticPr fontId="5"/>
  </si>
  <si>
    <t>322</t>
    <phoneticPr fontId="5"/>
  </si>
  <si>
    <t>拠出金</t>
    <rPh sb="0" eb="3">
      <t>キョシュツキン</t>
    </rPh>
    <phoneticPr fontId="5"/>
  </si>
  <si>
    <t>条約の実施・運用に係る業務の実施</t>
    <phoneticPr fontId="5"/>
  </si>
  <si>
    <t>水俣条約事務局</t>
    <phoneticPr fontId="5"/>
  </si>
  <si>
    <t>18/52</t>
    <phoneticPr fontId="5"/>
  </si>
  <si>
    <t>水銀による悪影響からの人の健康及び環境の保護は国民の生活に密接に関係している。</t>
    <rPh sb="0" eb="2">
      <t>スイギン</t>
    </rPh>
    <phoneticPr fontId="5"/>
  </si>
  <si>
    <t>条約は国が締結するため，地方自治体，民間に委ねることは出来ない。</t>
    <phoneticPr fontId="5"/>
  </si>
  <si>
    <t>水銀の悪影響からの人の健康及び環境の保護を含む地球環境問題は，我が国外交の優先課題。</t>
    <rPh sb="0" eb="2">
      <t>スイギン</t>
    </rPh>
    <phoneticPr fontId="5"/>
  </si>
  <si>
    <t>（水俣条約は平成29年8月に発効し，平成30年が初年度。会計は2年ごとに締めるので，最初の事業報告書は令和２年に公表される見込み。）</t>
    <rPh sb="18" eb="20">
      <t>ヘイセイ</t>
    </rPh>
    <rPh sb="22" eb="23">
      <t>ネン</t>
    </rPh>
    <rPh sb="24" eb="27">
      <t>ショネンド</t>
    </rPh>
    <rPh sb="28" eb="30">
      <t>カイケイ</t>
    </rPh>
    <rPh sb="32" eb="33">
      <t>ネン</t>
    </rPh>
    <rPh sb="36" eb="37">
      <t>シ</t>
    </rPh>
    <rPh sb="42" eb="44">
      <t>サイショ</t>
    </rPh>
    <rPh sb="45" eb="47">
      <t>ジギョウ</t>
    </rPh>
    <rPh sb="47" eb="50">
      <t>ホウコクショ</t>
    </rPh>
    <rPh sb="51" eb="53">
      <t>レイワ</t>
    </rPh>
    <rPh sb="54" eb="55">
      <t>ネン</t>
    </rPh>
    <rPh sb="56" eb="58">
      <t>コウヒョウ</t>
    </rPh>
    <rPh sb="61" eb="63">
      <t>ミコ</t>
    </rPh>
    <phoneticPr fontId="5"/>
  </si>
  <si>
    <t>-</t>
    <phoneticPr fontId="5"/>
  </si>
  <si>
    <t>‐</t>
  </si>
  <si>
    <t>外務省設置法第4条第3号</t>
    <rPh sb="0" eb="3">
      <t>ガイムショウ</t>
    </rPh>
    <rPh sb="3" eb="5">
      <t>セッチ</t>
    </rPh>
    <rPh sb="5" eb="6">
      <t>ホウ</t>
    </rPh>
    <rPh sb="6" eb="7">
      <t>ダイ</t>
    </rPh>
    <rPh sb="8" eb="9">
      <t>ジョウ</t>
    </rPh>
    <rPh sb="9" eb="10">
      <t>ダイ</t>
    </rPh>
    <rPh sb="11" eb="12">
      <t>ゴウ</t>
    </rPh>
    <phoneticPr fontId="5"/>
  </si>
  <si>
    <t>-</t>
    <phoneticPr fontId="5"/>
  </si>
  <si>
    <t>-</t>
    <phoneticPr fontId="5"/>
  </si>
  <si>
    <t>336</t>
    <phoneticPr fontId="5"/>
  </si>
  <si>
    <t>締約国会議における協議等を通じて，締約国拠出金を原資とする予算が効果的，効率的に使用されるよう求めていく。</t>
    <rPh sb="0" eb="3">
      <t>テイヤクコク</t>
    </rPh>
    <rPh sb="3" eb="5">
      <t>カイギ</t>
    </rPh>
    <rPh sb="9" eb="11">
      <t>キョウギ</t>
    </rPh>
    <rPh sb="11" eb="12">
      <t>トウ</t>
    </rPh>
    <rPh sb="13" eb="14">
      <t>ツウ</t>
    </rPh>
    <rPh sb="17" eb="20">
      <t>テイヤクコク</t>
    </rPh>
    <rPh sb="20" eb="23">
      <t>キョシュツキン</t>
    </rPh>
    <rPh sb="24" eb="26">
      <t>ゲンシ</t>
    </rPh>
    <rPh sb="29" eb="31">
      <t>ヨサン</t>
    </rPh>
    <rPh sb="32" eb="35">
      <t>コウカテキ</t>
    </rPh>
    <rPh sb="36" eb="39">
      <t>コウリツテキ</t>
    </rPh>
    <rPh sb="40" eb="42">
      <t>シヨウ</t>
    </rPh>
    <rPh sb="47" eb="48">
      <t>モト</t>
    </rPh>
    <phoneticPr fontId="5"/>
  </si>
  <si>
    <t>水俣条約第1回締約国会議・会議文書（※「作業数」は情報文書（INF）を除く会議文書の数）</t>
    <rPh sb="20" eb="22">
      <t>サギョウ</t>
    </rPh>
    <rPh sb="22" eb="23">
      <t>スウ</t>
    </rPh>
    <rPh sb="25" eb="27">
      <t>ジョウホウ</t>
    </rPh>
    <rPh sb="27" eb="29">
      <t>ブンショ</t>
    </rPh>
    <rPh sb="35" eb="36">
      <t>ノゾ</t>
    </rPh>
    <rPh sb="37" eb="39">
      <t>カイギ</t>
    </rPh>
    <rPh sb="39" eb="41">
      <t>ブンショ</t>
    </rPh>
    <rPh sb="42" eb="43">
      <t>カズ</t>
    </rPh>
    <phoneticPr fontId="5"/>
  </si>
  <si>
    <t>提案数</t>
    <rPh sb="0" eb="2">
      <t>テイアン</t>
    </rPh>
    <rPh sb="2" eb="3">
      <t>スウ</t>
    </rPh>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</si>
  <si>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</si>
  <si>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　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phoneticPr fontId="5"/>
  </si>
  <si>
    <t>本件事業に対する我が国拠出金を，外務省，経済産業省，及び環境省で１／３ずつ共同負担する。
環境省は，条約を担保する国内法（水銀による環境の汚染の防止に関する法律等）を所管すること，経済産業省は水銀を使用する国内業界を所管すること，外務省は水銀の規制を含む地球環境問題に係る国際約束を所管することからそれぞれ拠出しており，各省との役割分担は適切である。</t>
    <phoneticPr fontId="5"/>
  </si>
  <si>
    <t>平成30年度より拠出を開始したばかりであり，今後精査していく。</t>
    <rPh sb="0" eb="2">
      <t>ヘイセイ</t>
    </rPh>
    <rPh sb="4" eb="6">
      <t>ネンド</t>
    </rPh>
    <rPh sb="8" eb="10">
      <t>キョシュツ</t>
    </rPh>
    <rPh sb="11" eb="13">
      <t>カイシ</t>
    </rPh>
    <rPh sb="22" eb="24">
      <t>コンゴ</t>
    </rPh>
    <rPh sb="24" eb="26">
      <t>セイサ</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</si>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</sst>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131496</xdr:colOff>
      <xdr:row>744</xdr:row>
      <xdr:rowOff>38614</xdr:rowOff>
    </xdr:from>
    <xdr:to>
      <xdr:col>23</xdr:col>
      <xdr:colOff>156491</xdr:colOff>
      <xdr:row>745</xdr:row>
      <xdr:rowOff>236000</xdr:rowOff>
    </xdr:to>
    <xdr:sp macro="" textlink="">
      <xdr:nvSpPr>
        <xdr:cNvPr id="3" name="正方形/長方形 2"/>
        <xdr:cNvSpPr/>
      </xdr:nvSpPr>
      <xdr:spPr>
        <a:xfrm>
          <a:off x="2808793" y="45230878"/>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160494</xdr:colOff>
      <xdr:row>745</xdr:row>
      <xdr:rowOff>135146</xdr:rowOff>
    </xdr:from>
    <xdr:to>
      <xdr:col>24</xdr:col>
      <xdr:colOff>114608</xdr:colOff>
      <xdr:row>747</xdr:row>
      <xdr:rowOff>186454</xdr:rowOff>
    </xdr:to>
    <xdr:sp macro="" textlink="">
      <xdr:nvSpPr>
        <xdr:cNvPr id="4" name="大かっこ 3"/>
        <xdr:cNvSpPr/>
      </xdr:nvSpPr>
      <xdr:spPr>
        <a:xfrm>
          <a:off x="2631845" y="45674943"/>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22</xdr:col>
      <xdr:colOff>25909</xdr:colOff>
      <xdr:row>748</xdr:row>
      <xdr:rowOff>133390</xdr:rowOff>
    </xdr:from>
    <xdr:ext cx="1580030" cy="459100"/>
    <xdr:sp macro="" textlink="">
      <xdr:nvSpPr>
        <xdr:cNvPr id="5" name="テキスト ボックス 4"/>
        <xdr:cNvSpPr txBox="1"/>
      </xdr:nvSpPr>
      <xdr:spPr>
        <a:xfrm>
          <a:off x="4556720" y="46715789"/>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clientData/>
  </xdr:oneCellAnchor>
  <xdr:oneCellAnchor>
    <xdr:from>
      <xdr:col>12</xdr:col>
      <xdr:colOff>93445</xdr:colOff>
      <xdr:row>748</xdr:row>
      <xdr:rowOff>223036</xdr:rowOff>
    </xdr:from>
    <xdr:ext cx="607859" cy="275717"/>
    <xdr:sp macro="" textlink="">
      <xdr:nvSpPr>
        <xdr:cNvPr id="6" name="テキスト ボックス 5"/>
        <xdr:cNvSpPr txBox="1"/>
      </xdr:nvSpPr>
      <xdr:spPr>
        <a:xfrm>
          <a:off x="2564796" y="468054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144382</xdr:colOff>
      <xdr:row>751</xdr:row>
      <xdr:rowOff>46154</xdr:rowOff>
    </xdr:from>
    <xdr:to>
      <xdr:col>23</xdr:col>
      <xdr:colOff>197952</xdr:colOff>
      <xdr:row>752</xdr:row>
      <xdr:rowOff>240491</xdr:rowOff>
    </xdr:to>
    <xdr:sp macro="" textlink="">
      <xdr:nvSpPr>
        <xdr:cNvPr id="7" name="正方形/長方形 6"/>
        <xdr:cNvSpPr/>
      </xdr:nvSpPr>
      <xdr:spPr>
        <a:xfrm>
          <a:off x="2821679" y="47671154"/>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12</xdr:col>
      <xdr:colOff>169540</xdr:colOff>
      <xdr:row>752</xdr:row>
      <xdr:rowOff>329018</xdr:rowOff>
    </xdr:from>
    <xdr:to>
      <xdr:col>24</xdr:col>
      <xdr:colOff>110818</xdr:colOff>
      <xdr:row>756</xdr:row>
      <xdr:rowOff>175661</xdr:rowOff>
    </xdr:to>
    <xdr:sp macro="" textlink="">
      <xdr:nvSpPr>
        <xdr:cNvPr id="8" name="大かっこ 7"/>
        <xdr:cNvSpPr/>
      </xdr:nvSpPr>
      <xdr:spPr>
        <a:xfrm>
          <a:off x="2640891" y="48301552"/>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21</xdr:col>
      <xdr:colOff>142208</xdr:colOff>
      <xdr:row>748</xdr:row>
      <xdr:rowOff>3088</xdr:rowOff>
    </xdr:from>
    <xdr:to>
      <xdr:col>21</xdr:col>
      <xdr:colOff>142209</xdr:colOff>
      <xdr:row>749</xdr:row>
      <xdr:rowOff>322996</xdr:rowOff>
    </xdr:to>
    <xdr:cxnSp macro="">
      <xdr:nvCxnSpPr>
        <xdr:cNvPr id="9" name="直線矢印コネクタ 8"/>
        <xdr:cNvCxnSpPr/>
      </xdr:nvCxnSpPr>
      <xdr:spPr>
        <a:xfrm rot="16200000" flipV="1">
          <a:off x="4133353" y="46919207"/>
          <a:ext cx="66744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181720</xdr:colOff>
      <xdr:row>748</xdr:row>
      <xdr:rowOff>36707</xdr:rowOff>
    </xdr:from>
    <xdr:to>
      <xdr:col>15</xdr:col>
      <xdr:colOff>181721</xdr:colOff>
      <xdr:row>750</xdr:row>
      <xdr:rowOff>9081</xdr:rowOff>
    </xdr:to>
    <xdr:cxnSp macro="">
      <xdr:nvCxnSpPr>
        <xdr:cNvPr id="10" name="直線矢印コネクタ 9"/>
        <xdr:cNvCxnSpPr/>
      </xdr:nvCxnSpPr>
      <xdr:spPr>
        <a:xfrm rot="5400000">
          <a:off x="2937189" y="46952826"/>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357</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576</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624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36</v>
      </c>
      <c r="Q13" s="109"/>
      <c r="R13" s="109"/>
      <c r="S13" s="109"/>
      <c r="T13" s="109"/>
      <c r="U13" s="109"/>
      <c r="V13" s="110"/>
      <c r="W13" s="108">
        <v>33</v>
      </c>
      <c r="X13" s="109"/>
      <c r="Y13" s="109"/>
      <c r="Z13" s="109"/>
      <c r="AA13" s="109"/>
      <c r="AB13" s="109"/>
      <c r="AC13" s="110"/>
      <c r="AD13" s="108">
        <v>34</v>
      </c>
      <c r="AE13" s="109"/>
      <c r="AF13" s="109"/>
      <c r="AG13" s="109"/>
      <c r="AH13" s="109"/>
      <c r="AI13" s="109"/>
      <c r="AJ13" s="110"/>
      <c r="AK13" s="108">
        <v>18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36</v>
      </c>
      <c r="Q18" s="115"/>
      <c r="R18" s="115"/>
      <c r="S18" s="115"/>
      <c r="T18" s="115"/>
      <c r="U18" s="115"/>
      <c r="V18" s="116"/>
      <c r="W18" s="114">
        <f>SUM(W13:AC17)</f>
        <v>33</v>
      </c>
      <c r="X18" s="115"/>
      <c r="Y18" s="115"/>
      <c r="Z18" s="115"/>
      <c r="AA18" s="115"/>
      <c r="AB18" s="115"/>
      <c r="AC18" s="116"/>
      <c r="AD18" s="114">
        <f>SUM(AD13:AJ17)</f>
        <v>34</v>
      </c>
      <c r="AE18" s="115"/>
      <c r="AF18" s="115"/>
      <c r="AG18" s="115"/>
      <c r="AH18" s="115"/>
      <c r="AI18" s="115"/>
      <c r="AJ18" s="116"/>
      <c r="AK18" s="114">
        <f>SUM(AK13:AQ17)</f>
        <v>18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570</v>
      </c>
      <c r="Q19" s="109"/>
      <c r="R19" s="109"/>
      <c r="S19" s="109"/>
      <c r="T19" s="109"/>
      <c r="U19" s="109"/>
      <c r="V19" s="110"/>
      <c r="W19" s="108" t="s">
        <v>571</v>
      </c>
      <c r="X19" s="109"/>
      <c r="Y19" s="109"/>
      <c r="Z19" s="109"/>
      <c r="AA19" s="109"/>
      <c r="AB19" s="109"/>
      <c r="AC19" s="110"/>
      <c r="AD19" s="108">
        <v>19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0.55882352941176472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v>
      </c>
      <c r="Q21" s="539"/>
      <c r="R21" s="539"/>
      <c r="S21" s="539"/>
      <c r="T21" s="539"/>
      <c r="U21" s="539"/>
      <c r="V21" s="539"/>
      <c r="W21" s="539">
        <f t="shared" ref="W21" si="2">IF(W19=0, "-", SUM(W19)/SUM(W13,W14))</f>
        <v>0</v>
      </c>
      <c r="X21" s="539"/>
      <c r="Y21" s="539"/>
      <c r="Z21" s="539"/>
      <c r="AA21" s="539"/>
      <c r="AB21" s="539"/>
      <c r="AC21" s="539"/>
      <c r="AD21" s="539">
        <f t="shared" ref="AD21" si="3">IF(AD19=0, "-", SUM(AD19)/SUM(AD13,AD14))</f>
        <v>0.55882352941176472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18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586</v>
      </c>
      <c r="AR31" s="136"/>
      <c r="AS31" s="137" t="s">
        <v>355</v>
      </c>
      <c r="AT31" s="172"/>
      <c r="AU31" s="271" t="s">
        <v>586</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t="s">
        <v>586</v>
      </c>
      <c r="AF32" s="365"/>
      <c r="AG32" s="365"/>
      <c r="AH32" s="365"/>
      <c r="AI32" s="364">
        <v>12</v>
      </c>
      <c r="AJ32" s="365"/>
      <c r="AK32" s="365"/>
      <c r="AL32" s="365"/>
      <c r="AM32" s="364" t="s">
        <v>622</v>
      </c>
      <c r="AN32" s="365"/>
      <c r="AO32" s="365"/>
      <c r="AP32" s="365"/>
      <c r="AQ32" s="111" t="s">
        <v>588</v>
      </c>
      <c r="AR32" s="112"/>
      <c r="AS32" s="112"/>
      <c r="AT32" s="113"/>
      <c r="AU32" s="365" t="s">
        <v>586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587</v>
      </c>
      <c r="AF33" s="365"/>
      <c r="AG33" s="365"/>
      <c r="AH33" s="365"/>
      <c r="AI33" s="364">
        <v>21</v>
      </c>
      <c r="AJ33" s="365"/>
      <c r="AK33" s="365"/>
      <c r="AL33" s="365"/>
      <c r="AM33" s="364" t="s">
        <v>586</v>
      </c>
      <c r="AN33" s="365"/>
      <c r="AO33" s="365"/>
      <c r="AP33" s="365"/>
      <c r="AQ33" s="111" t="s">
        <v>586</v>
      </c>
      <c r="AR33" s="112"/>
      <c r="AS33" s="112"/>
      <c r="AT33" s="113"/>
      <c r="AU33" s="365" t="s">
        <v>586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586</v>
      </c>
      <c r="AF34" s="365"/>
      <c r="AG34" s="365"/>
      <c r="AH34" s="365"/>
      <c r="AI34" s="364">
        <v>57</v>
      </c>
      <c r="AJ34" s="365"/>
      <c r="AK34" s="365"/>
      <c r="AL34" s="365"/>
      <c r="AM34" s="364" t="s">
        <v>586</v>
      </c>
      <c r="AN34" s="365"/>
      <c r="AO34" s="365"/>
      <c r="AP34" s="365"/>
      <c r="AQ34" s="111" t="s">
        <v>586</v>
      </c>
      <c r="AR34" s="112"/>
      <c r="AS34" s="112"/>
      <c r="AT34" s="113"/>
      <c r="AU34" s="365" t="s">
        <v>586</v>
      </c>
      <c r="AV34" s="365"/>
      <c r="AW34" s="365"/>
      <c r="AX34" s="367"/>
    </row>
    <row r="35" spans="1:50" ht="23.25" customHeight="1" x14ac:dyDescent="0.15">
      <c r="A35" s="897" t="s">
        <v>506</v>
      </c>
      <c r="B35" s="898"/>
      <c r="C35" s="898"/>
      <c r="D35" s="898"/>
      <c r="E35" s="898"/>
      <c r="F35" s="899"/>
      <c r="G35" s="903" t="s">
        <v>629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586</v>
      </c>
      <c r="AV38" s="271"/>
      <c r="AW38" s="379" t="s">
        <v>300</v>
      </c>
      <c r="AX38" s="380"/>
    </row>
    <row r="39" spans="1:50" ht="23.25" customHeight="1" x14ac:dyDescent="0.15">
      <c r="A39" s="515"/>
      <c r="B39" s="513"/>
      <c r="C39" s="513"/>
      <c r="D39" s="513"/>
      <c r="E39" s="513"/>
      <c r="F39" s="514"/>
      <c r="G39" s="540" t="s">
        <v>589</v>
      </c>
      <c r="H39" s="541"/>
      <c r="I39" s="541"/>
      <c r="J39" s="541"/>
      <c r="K39" s="541"/>
      <c r="L39" s="541"/>
      <c r="M39" s="541"/>
      <c r="N39" s="541"/>
      <c r="O39" s="542"/>
      <c r="P39" s="161" t="s">
        <v>594</v>
      </c>
      <c r="Q39" s="161"/>
      <c r="R39" s="161"/>
      <c r="S39" s="161"/>
      <c r="T39" s="161"/>
      <c r="U39" s="161"/>
      <c r="V39" s="161"/>
      <c r="W39" s="161"/>
      <c r="X39" s="231"/>
      <c r="Y39" s="338" t="s">
        <v>12</v>
      </c>
      <c r="Z39" s="549"/>
      <c r="AA39" s="550"/>
      <c r="AB39" s="551" t="s">
        <v>590</v>
      </c>
      <c r="AC39" s="551"/>
      <c r="AD39" s="551"/>
      <c r="AE39" s="364" t="s">
        <v>586</v>
      </c>
      <c r="AF39" s="365"/>
      <c r="AG39" s="365"/>
      <c r="AH39" s="365"/>
      <c r="AI39" s="364" t="s">
        <v>591</v>
      </c>
      <c r="AJ39" s="365"/>
      <c r="AK39" s="365"/>
      <c r="AL39" s="365"/>
      <c r="AM39" s="364">
        <v>0</v>
      </c>
      <c r="AN39" s="365"/>
      <c r="AO39" s="365"/>
      <c r="AP39" s="365"/>
      <c r="AQ39" s="111" t="s">
        <v>586</v>
      </c>
      <c r="AR39" s="112"/>
      <c r="AS39" s="112"/>
      <c r="AT39" s="113"/>
      <c r="AU39" s="365" t="s">
        <v>592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t="s">
        <v>586</v>
      </c>
      <c r="AF40" s="365"/>
      <c r="AG40" s="365"/>
      <c r="AH40" s="365"/>
      <c r="AI40" s="364" t="s">
        <v>586</v>
      </c>
      <c r="AJ40" s="365"/>
      <c r="AK40" s="365"/>
      <c r="AL40" s="365"/>
      <c r="AM40" s="364">
        <v>1</v>
      </c>
      <c r="AN40" s="365"/>
      <c r="AO40" s="365"/>
      <c r="AP40" s="365"/>
      <c r="AQ40" s="111">
        <v>1</v>
      </c>
      <c r="AR40" s="112"/>
      <c r="AS40" s="112"/>
      <c r="AT40" s="113"/>
      <c r="AU40" s="365" t="s">
        <v>586</v>
      </c>
      <c r="AV40" s="365"/>
      <c r="AW40" s="365"/>
      <c r="AX40" s="367"/>
    </row>
    <row r="41" spans="1:50" ht="43.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586</v>
      </c>
      <c r="AF41" s="365"/>
      <c r="AG41" s="365"/>
      <c r="AH41" s="365"/>
      <c r="AI41" s="364" t="s">
        <v>586</v>
      </c>
      <c r="AJ41" s="365"/>
      <c r="AK41" s="365"/>
      <c r="AL41" s="365"/>
      <c r="AM41" s="364">
        <v>0</v>
      </c>
      <c r="AN41" s="365"/>
      <c r="AO41" s="365"/>
      <c r="AP41" s="365"/>
      <c r="AQ41" s="111" t="s">
        <v>592</v>
      </c>
      <c r="AR41" s="112"/>
      <c r="AS41" s="112"/>
      <c r="AT41" s="113"/>
      <c r="AU41" s="365" t="s">
        <v>586</v>
      </c>
      <c r="AV41" s="365"/>
      <c r="AW41" s="365"/>
      <c r="AX41" s="367"/>
    </row>
    <row r="42" spans="1:50" ht="23.25" customHeight="1" x14ac:dyDescent="0.15">
      <c r="A42" s="897" t="s">
        <v>506</v>
      </c>
      <c r="B42" s="898"/>
      <c r="C42" s="898"/>
      <c r="D42" s="898"/>
      <c r="E42" s="898"/>
      <c r="F42" s="899"/>
      <c r="G42" s="903" t="s">
        <v>593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630</v>
      </c>
      <c r="AC101" s="551"/>
      <c r="AD101" s="551"/>
      <c r="AE101" s="364" t="s">
        <v>596</v>
      </c>
      <c r="AF101" s="365"/>
      <c r="AG101" s="365"/>
      <c r="AH101" s="366"/>
      <c r="AI101" s="364">
        <v>52</v>
      </c>
      <c r="AJ101" s="365"/>
      <c r="AK101" s="365"/>
      <c r="AL101" s="366"/>
      <c r="AM101" s="364" t="s">
        <v>586</v>
      </c>
      <c r="AN101" s="365"/>
      <c r="AO101" s="365"/>
      <c r="AP101" s="366"/>
      <c r="AQ101" s="364" t="s">
        <v>586</v>
      </c>
      <c r="AR101" s="365"/>
      <c r="AS101" s="365"/>
      <c r="AT101" s="366"/>
      <c r="AU101" s="364" t="s">
        <v>586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630</v>
      </c>
      <c r="AC102" s="551"/>
      <c r="AD102" s="551"/>
      <c r="AE102" s="358" t="s">
        <v>586</v>
      </c>
      <c r="AF102" s="358"/>
      <c r="AG102" s="358"/>
      <c r="AH102" s="358"/>
      <c r="AI102" s="358" t="s">
        <v>586</v>
      </c>
      <c r="AJ102" s="358"/>
      <c r="AK102" s="358"/>
      <c r="AL102" s="358"/>
      <c r="AM102" s="358" t="s">
        <v>586</v>
      </c>
      <c r="AN102" s="358"/>
      <c r="AO102" s="358"/>
      <c r="AP102" s="358"/>
      <c r="AQ102" s="814">
        <v>52</v>
      </c>
      <c r="AR102" s="815"/>
      <c r="AS102" s="815"/>
      <c r="AT102" s="816"/>
      <c r="AU102" s="814" t="s">
        <v>586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t="s">
        <v>586</v>
      </c>
      <c r="AF116" s="358"/>
      <c r="AG116" s="358"/>
      <c r="AH116" s="358"/>
      <c r="AI116" s="358">
        <v>0.3</v>
      </c>
      <c r="AJ116" s="358"/>
      <c r="AK116" s="358"/>
      <c r="AL116" s="358"/>
      <c r="AM116" s="358" t="s">
        <v>586</v>
      </c>
      <c r="AN116" s="358"/>
      <c r="AO116" s="358"/>
      <c r="AP116" s="358"/>
      <c r="AQ116" s="364" t="s">
        <v>596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586</v>
      </c>
      <c r="AF117" s="306"/>
      <c r="AG117" s="306"/>
      <c r="AH117" s="306"/>
      <c r="AI117" s="306" t="s">
        <v>617</v>
      </c>
      <c r="AJ117" s="306"/>
      <c r="AK117" s="306"/>
      <c r="AL117" s="306"/>
      <c r="AM117" s="306" t="s">
        <v>592</v>
      </c>
      <c r="AN117" s="306"/>
      <c r="AO117" s="306"/>
      <c r="AP117" s="306"/>
      <c r="AQ117" s="306" t="s">
        <v>600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355</v>
      </c>
      <c r="AT133" s="172"/>
      <c r="AU133" s="136" t="s">
        <v>591</v>
      </c>
      <c r="AV133" s="136"/>
      <c r="AW133" s="137" t="s">
        <v>300</v>
      </c>
      <c r="AX133" s="138"/>
    </row>
    <row r="134" spans="1:50" ht="39.75" hidden="1" customHeight="1" x14ac:dyDescent="0.15">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586</v>
      </c>
      <c r="AF134" s="112"/>
      <c r="AG134" s="112"/>
      <c r="AH134" s="112"/>
      <c r="AI134" s="266" t="s">
        <v>586</v>
      </c>
      <c r="AJ134" s="112"/>
      <c r="AK134" s="112"/>
      <c r="AL134" s="112"/>
      <c r="AM134" s="266" t="s">
        <v>586</v>
      </c>
      <c r="AN134" s="112"/>
      <c r="AO134" s="112"/>
      <c r="AP134" s="112"/>
      <c r="AQ134" s="266" t="s">
        <v>586</v>
      </c>
      <c r="AR134" s="112"/>
      <c r="AS134" s="112"/>
      <c r="AT134" s="112"/>
      <c r="AU134" s="266" t="s">
        <v>586</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603</v>
      </c>
      <c r="AF135" s="112"/>
      <c r="AG135" s="112"/>
      <c r="AH135" s="112"/>
      <c r="AI135" s="266" t="s">
        <v>586</v>
      </c>
      <c r="AJ135" s="112"/>
      <c r="AK135" s="112"/>
      <c r="AL135" s="112"/>
      <c r="AM135" s="266" t="s">
        <v>586</v>
      </c>
      <c r="AN135" s="112"/>
      <c r="AO135" s="112"/>
      <c r="AP135" s="112"/>
      <c r="AQ135" s="266" t="s">
        <v>586</v>
      </c>
      <c r="AR135" s="112"/>
      <c r="AS135" s="112"/>
      <c r="AT135" s="112"/>
      <c r="AU135" s="266" t="s">
        <v>586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600</v>
      </c>
      <c r="H154" s="161"/>
      <c r="I154" s="161"/>
      <c r="J154" s="161"/>
      <c r="K154" s="161"/>
      <c r="L154" s="161"/>
      <c r="M154" s="161"/>
      <c r="N154" s="161"/>
      <c r="O154" s="161"/>
      <c r="P154" s="231"/>
      <c r="Q154" s="160" t="s">
        <v>586</v>
      </c>
      <c r="R154" s="161"/>
      <c r="S154" s="161"/>
      <c r="T154" s="161"/>
      <c r="U154" s="161"/>
      <c r="V154" s="161"/>
      <c r="W154" s="161"/>
      <c r="X154" s="161"/>
      <c r="Y154" s="161"/>
      <c r="Z154" s="161"/>
      <c r="AA154" s="923"/>
      <c r="AB154" s="255" t="s">
        <v>586</v>
      </c>
      <c r="AC154" s="256"/>
      <c r="AD154" s="256"/>
      <c r="AE154" s="261" t="s">
        <v>586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586</v>
      </c>
      <c r="AF432" s="136"/>
      <c r="AG432" s="137" t="s">
        <v>355</v>
      </c>
      <c r="AH432" s="172"/>
      <c r="AI432" s="182"/>
      <c r="AJ432" s="182"/>
      <c r="AK432" s="182"/>
      <c r="AL432" s="177"/>
      <c r="AM432" s="182"/>
      <c r="AN432" s="182"/>
      <c r="AO432" s="182"/>
      <c r="AP432" s="177"/>
      <c r="AQ432" s="217" t="s">
        <v>586</v>
      </c>
      <c r="AR432" s="136"/>
      <c r="AS432" s="137" t="s">
        <v>355</v>
      </c>
      <c r="AT432" s="172"/>
      <c r="AU432" s="136" t="s">
        <v>586</v>
      </c>
      <c r="AV432" s="136"/>
      <c r="AW432" s="137" t="s">
        <v>300</v>
      </c>
      <c r="AX432" s="138"/>
    </row>
    <row r="433" spans="1:50" ht="23.25" hidden="1" customHeight="1" x14ac:dyDescent="0.15">
      <c r="A433" s="994"/>
      <c r="B433" s="252"/>
      <c r="C433" s="251"/>
      <c r="D433" s="252"/>
      <c r="E433" s="166"/>
      <c r="F433" s="167"/>
      <c r="G433" s="230" t="s">
        <v>586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586</v>
      </c>
      <c r="AF433" s="112"/>
      <c r="AG433" s="112"/>
      <c r="AH433" s="112"/>
      <c r="AI433" s="111" t="s">
        <v>586</v>
      </c>
      <c r="AJ433" s="112"/>
      <c r="AK433" s="112"/>
      <c r="AL433" s="112"/>
      <c r="AM433" s="111" t="s">
        <v>586</v>
      </c>
      <c r="AN433" s="112"/>
      <c r="AO433" s="112"/>
      <c r="AP433" s="113"/>
      <c r="AQ433" s="111" t="s">
        <v>586</v>
      </c>
      <c r="AR433" s="112"/>
      <c r="AS433" s="112"/>
      <c r="AT433" s="113"/>
      <c r="AU433" s="112" t="s">
        <v>586</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586</v>
      </c>
      <c r="AF434" s="112"/>
      <c r="AG434" s="112"/>
      <c r="AH434" s="113"/>
      <c r="AI434" s="111" t="s">
        <v>603</v>
      </c>
      <c r="AJ434" s="112"/>
      <c r="AK434" s="112"/>
      <c r="AL434" s="112"/>
      <c r="AM434" s="111" t="s">
        <v>591</v>
      </c>
      <c r="AN434" s="112"/>
      <c r="AO434" s="112"/>
      <c r="AP434" s="113"/>
      <c r="AQ434" s="111" t="s">
        <v>591</v>
      </c>
      <c r="AR434" s="112"/>
      <c r="AS434" s="112"/>
      <c r="AT434" s="113"/>
      <c r="AU434" s="112" t="s">
        <v>586</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586</v>
      </c>
      <c r="AJ435" s="112"/>
      <c r="AK435" s="112"/>
      <c r="AL435" s="112"/>
      <c r="AM435" s="111" t="s">
        <v>586</v>
      </c>
      <c r="AN435" s="112"/>
      <c r="AO435" s="112"/>
      <c r="AP435" s="113"/>
      <c r="AQ435" s="111" t="s">
        <v>586</v>
      </c>
      <c r="AR435" s="112"/>
      <c r="AS435" s="112"/>
      <c r="AT435" s="113"/>
      <c r="AU435" s="112" t="s">
        <v>586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586</v>
      </c>
      <c r="AF457" s="136"/>
      <c r="AG457" s="137" t="s">
        <v>355</v>
      </c>
      <c r="AH457" s="172"/>
      <c r="AI457" s="182"/>
      <c r="AJ457" s="182"/>
      <c r="AK457" s="182"/>
      <c r="AL457" s="177"/>
      <c r="AM457" s="182"/>
      <c r="AN457" s="182"/>
      <c r="AO457" s="182"/>
      <c r="AP457" s="177"/>
      <c r="AQ457" s="217" t="s">
        <v>591</v>
      </c>
      <c r="AR457" s="136"/>
      <c r="AS457" s="137" t="s">
        <v>355</v>
      </c>
      <c r="AT457" s="172"/>
      <c r="AU457" s="136" t="s">
        <v>607</v>
      </c>
      <c r="AV457" s="136"/>
      <c r="AW457" s="137" t="s">
        <v>300</v>
      </c>
      <c r="AX457" s="138"/>
    </row>
    <row r="458" spans="1:50" ht="23.25" hidden="1" customHeight="1" x14ac:dyDescent="0.15">
      <c r="A458" s="994"/>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586</v>
      </c>
      <c r="AC458" s="133"/>
      <c r="AD458" s="133"/>
      <c r="AE458" s="111" t="s">
        <v>586</v>
      </c>
      <c r="AF458" s="112"/>
      <c r="AG458" s="112"/>
      <c r="AH458" s="112"/>
      <c r="AI458" s="111" t="s">
        <v>586</v>
      </c>
      <c r="AJ458" s="112"/>
      <c r="AK458" s="112"/>
      <c r="AL458" s="112"/>
      <c r="AM458" s="111" t="s">
        <v>586</v>
      </c>
      <c r="AN458" s="112"/>
      <c r="AO458" s="112"/>
      <c r="AP458" s="113"/>
      <c r="AQ458" s="111" t="s">
        <v>586</v>
      </c>
      <c r="AR458" s="112"/>
      <c r="AS458" s="112"/>
      <c r="AT458" s="113"/>
      <c r="AU458" s="112" t="s">
        <v>586</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586</v>
      </c>
      <c r="AC459" s="221"/>
      <c r="AD459" s="221"/>
      <c r="AE459" s="111" t="s">
        <v>586</v>
      </c>
      <c r="AF459" s="112"/>
      <c r="AG459" s="112"/>
      <c r="AH459" s="113"/>
      <c r="AI459" s="111" t="s">
        <v>586</v>
      </c>
      <c r="AJ459" s="112"/>
      <c r="AK459" s="112"/>
      <c r="AL459" s="112"/>
      <c r="AM459" s="111" t="s">
        <v>596</v>
      </c>
      <c r="AN459" s="112"/>
      <c r="AO459" s="112"/>
      <c r="AP459" s="113"/>
      <c r="AQ459" s="111" t="s">
        <v>586</v>
      </c>
      <c r="AR459" s="112"/>
      <c r="AS459" s="112"/>
      <c r="AT459" s="113"/>
      <c r="AU459" s="112" t="s">
        <v>586</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586</v>
      </c>
      <c r="AJ460" s="112"/>
      <c r="AK460" s="112"/>
      <c r="AL460" s="112"/>
      <c r="AM460" s="111" t="s">
        <v>606</v>
      </c>
      <c r="AN460" s="112"/>
      <c r="AO460" s="112"/>
      <c r="AP460" s="113"/>
      <c r="AQ460" s="111" t="s">
        <v>586</v>
      </c>
      <c r="AR460" s="112"/>
      <c r="AS460" s="112"/>
      <c r="AT460" s="113"/>
      <c r="AU460" s="112" t="s">
        <v>586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6.7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33.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578</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3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578</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3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623</v>
      </c>
      <c r="AE705" s="733"/>
      <c r="AF705" s="733"/>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623</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623</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623</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623</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608</v>
      </c>
      <c r="D721" s="918"/>
      <c r="E721" s="918"/>
      <c r="F721" s="919"/>
      <c r="G721" s="937"/>
      <c r="H721" s="938"/>
      <c r="I721" s="83" t="str">
        <f>IF(OR(G721="　", G721=""), "", "-")</f>
        <v/>
      </c>
      <c r="J721" s="916"/>
      <c r="K721" s="916"/>
      <c r="L721" s="83" t="str">
        <f>IF(M721="","","-")</f>
        <v/>
      </c>
      <c r="M721" s="84"/>
      <c r="N721" s="913" t="s">
        <v>609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610</v>
      </c>
      <c r="D722" s="918"/>
      <c r="E722" s="918"/>
      <c r="F722" s="919"/>
      <c r="G722" s="937"/>
      <c r="H722" s="938"/>
      <c r="I722" s="83" t="str">
        <f t="shared" ref="I722:I725" si="4">IF(OR(G722="　", G722=""), "", "-")</f>
        <v/>
      </c>
      <c r="J722" s="916"/>
      <c r="K722" s="916"/>
      <c r="L722" s="83" t="str">
        <f t="shared" ref="L722:L725" si="5">IF(M722="","","-")</f>
        <v/>
      </c>
      <c r="M722" s="84"/>
      <c r="N722" s="913" t="s">
        <v>611</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6.5" customHeight="1" thickBot="1" x14ac:dyDescent="0.2">
      <c r="A735" s="611" t="s">
        <v>631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625</v>
      </c>
      <c r="F737" s="122"/>
      <c r="G737" s="122"/>
      <c r="H737" s="122"/>
      <c r="I737" s="122"/>
      <c r="J737" s="122"/>
      <c r="K737" s="122"/>
      <c r="L737" s="122"/>
      <c r="M737" s="122"/>
      <c r="N737" s="101" t="s">
        <v>543</v>
      </c>
      <c r="O737" s="101"/>
      <c r="P737" s="101"/>
      <c r="Q737" s="101"/>
      <c r="R737" s="122" t="s">
        <v>625</v>
      </c>
      <c r="S737" s="122"/>
      <c r="T737" s="122"/>
      <c r="U737" s="122"/>
      <c r="V737" s="122"/>
      <c r="W737" s="122"/>
      <c r="X737" s="122"/>
      <c r="Y737" s="122"/>
      <c r="Z737" s="122"/>
      <c r="AA737" s="101" t="s">
        <v>542</v>
      </c>
      <c r="AB737" s="101"/>
      <c r="AC737" s="101"/>
      <c r="AD737" s="101"/>
      <c r="AE737" s="122" t="s">
        <v>625</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x14ac:dyDescent="0.15">
      <c r="A738" s="123" t="s">
        <v>540</v>
      </c>
      <c r="B738" s="124"/>
      <c r="C738" s="124"/>
      <c r="D738" s="125"/>
      <c r="E738" s="122" t="s">
        <v>625</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353</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75" customHeight="1" x14ac:dyDescent="0.15">
      <c r="A781" s="556"/>
      <c r="B781" s="763"/>
      <c r="C781" s="763"/>
      <c r="D781" s="763"/>
      <c r="E781" s="763"/>
      <c r="F781" s="764"/>
      <c r="G781" s="449" t="s">
        <v>614</v>
      </c>
      <c r="H781" s="450"/>
      <c r="I781" s="450"/>
      <c r="J781" s="450"/>
      <c r="K781" s="451"/>
      <c r="L781" s="452" t="s">
        <v>615</v>
      </c>
      <c r="M781" s="453"/>
      <c r="N781" s="453"/>
      <c r="O781" s="453"/>
      <c r="P781" s="453"/>
      <c r="Q781" s="453"/>
      <c r="R781" s="453"/>
      <c r="S781" s="453"/>
      <c r="T781" s="453"/>
      <c r="U781" s="453"/>
      <c r="V781" s="453"/>
      <c r="W781" s="453"/>
      <c r="X781" s="454"/>
      <c r="Y781" s="455">
        <v>19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2.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18.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3.5" customHeight="1" x14ac:dyDescent="0.15">
      <c r="A837" s="404">
        <v>1</v>
      </c>
      <c r="B837" s="404">
        <v>1</v>
      </c>
      <c r="C837" s="424" t="s">
        <v>616</v>
      </c>
      <c r="D837" s="418"/>
      <c r="E837" s="418"/>
      <c r="F837" s="418"/>
      <c r="G837" s="418"/>
      <c r="H837" s="418"/>
      <c r="I837" s="418"/>
      <c r="J837" s="419" t="s">
        <v>635</v>
      </c>
      <c r="K837" s="420"/>
      <c r="L837" s="420"/>
      <c r="M837" s="420"/>
      <c r="N837" s="420"/>
      <c r="O837" s="420"/>
      <c r="P837" s="425" t="s">
        <v>615</v>
      </c>
      <c r="Q837" s="317"/>
      <c r="R837" s="317"/>
      <c r="S837" s="317"/>
      <c r="T837" s="317"/>
      <c r="U837" s="317"/>
      <c r="V837" s="317"/>
      <c r="W837" s="317"/>
      <c r="X837" s="317"/>
      <c r="Y837" s="318">
        <v>19</v>
      </c>
      <c r="Z837" s="319"/>
      <c r="AA837" s="319"/>
      <c r="AB837" s="320"/>
      <c r="AC837" s="328" t="s">
        <v>196</v>
      </c>
      <c r="AD837" s="423"/>
      <c r="AE837" s="423"/>
      <c r="AF837" s="423"/>
      <c r="AG837" s="423"/>
      <c r="AH837" s="421" t="s">
        <v>636</v>
      </c>
      <c r="AI837" s="422"/>
      <c r="AJ837" s="422"/>
      <c r="AK837" s="422"/>
      <c r="AL837" s="325" t="s">
        <v>636</v>
      </c>
      <c r="AM837" s="326"/>
      <c r="AN837" s="326"/>
      <c r="AO837" s="327"/>
      <c r="AP837" s="321" t="s">
        <v>636</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7" max="49" man="1"/>
    <brk id="735" max="49" man="1"/>
    <brk id="839"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2019-06-07T03:23:54Z</cp:lastPrinted>
  <dcterms:created xsi:type="dcterms:W3CDTF">2012-03-13T00:50:25Z</dcterms:created>
  <dcterms:modified xsi:type="dcterms:W3CDTF">2019-07-22T05:35:07Z</dcterms:modified>
</cp:coreProperties>
</file>