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<sst xmlns="http://schemas.openxmlformats.org/spreadsheetml/2006/main" count="2886" uniqueCount="640">
  <si>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</si>
  <si>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</si>
  <si>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</si>
  <si>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</si>
  <si>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</si>
  <si>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</si>
  <si>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</si>
  <si>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</si>
  <si>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</si>
  <si>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</si>
  <si>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</si>
  <si>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</si>
  <si>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</si>
  <si>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</si>
  <si>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</si>
  <si>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</si>
  <si>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</si>
  <si>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</si>
  <si>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</si>
  <si>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</si>
  <si>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</si>
  <si>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</si>
  <si>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</si>
  <si>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</si>
  <si>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</si>
  <si>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</si>
  <si>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</si>
  <si>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</si>
  <si>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</si>
  <si>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</si>
  <si>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</si>
  <si>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</si>
  <si>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</si>
  <si>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</si>
  <si>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</si>
  <si>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</si>
  <si>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</si>
  <si>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</si>
  <si>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</si>
  <si>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</si>
  <si>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</si>
  <si>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</si>
  <si>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</si>
  <si>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</si>
  <si>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</si>
  <si>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</si>
  <si>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</si>
  <si>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</si>
  <si>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</si>
  <si>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</si>
  <si>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</si>
  <si>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</si>
  <si>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</si>
  <si>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</si>
  <si>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</si>
  <si>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</si>
  <si>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</si>
  <si>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</si>
  <si>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</si>
  <si>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</si>
  <si>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</si>
  <si>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</si>
  <si>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</si>
  <si>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</si>
  <si>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</si>
  <si>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</si>
  <si>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</si>
  <si>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</si>
  <si>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</si>
  <si>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</si>
  <si>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</si>
  <si>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</si>
  <si>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</si>
  <si>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</si>
  <si>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</si>
  <si>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</si>
  <si>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</si>
  <si>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</si>
  <si>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</si>
  <si>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</si>
  <si>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</si>
  <si>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</si>
  <si>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</si>
  <si>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</si>
  <si>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</si>
  <si>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</si>
  <si>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</si>
  <si>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</si>
  <si>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</si>
  <si>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</si>
  <si>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</si>
  <si>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</si>
  <si>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</si>
  <si>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</si>
  <si>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</si>
  <si>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</si>
  <si>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</si>
  <si>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</si>
  <si>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</si>
  <si>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</si>
  <si>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</si>
  <si>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</si>
  <si>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</si>
  <si>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</si>
  <si>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</si>
  <si>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</si>
  <si>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</si>
  <si>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</si>
  <si>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</si>
  <si>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</si>
  <si>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</si>
  <si>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</si>
  <si>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</si>
  <si>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</si>
  <si>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</si>
  <si>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</si>
  <si>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</si>
  <si>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</si>
  <si>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</si>
  <si>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</si>
  <si>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</si>
  <si>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</si>
  <si>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</si>
  <si>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</si>
  <si>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</si>
  <si>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</si>
  <si>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</si>
  <si>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</si>
  <si>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</si>
  <si>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</si>
  <si>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</si>
  <si>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</si>
  <si>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</si>
  <si>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</si>
  <si>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</si>
  <si>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</si>
  <si>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</si>
  <si>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</si>
  <si>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</si>
  <si>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</si>
  <si>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</si>
  <si>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</si>
  <si>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</si>
  <si>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</si>
  <si>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</si>
  <si>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</si>
  <si>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</si>
  <si>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</si>
  <si>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</si>
  <si>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</si>
  <si>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</si>
  <si>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</si>
  <si>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</si>
  <si>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</si>
  <si>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</si>
  <si>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</si>
  <si>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</si>
  <si>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</si>
  <si>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</si>
  <si>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</si>
  <si>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</si>
  <si>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</si>
  <si>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</si>
  <si>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</si>
  <si>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</si>
  <si>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</si>
  <si>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</si>
  <si>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</si>
  <si>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</si>
  <si>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</si>
  <si>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</si>
  <si>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</si>
  <si>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</si>
  <si>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</si>
  <si>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</si>
  <si>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</si>
  <si>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</si>
  <si>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</si>
  <si>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</si>
  <si>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</si>
  <si>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</si>
  <si>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</si>
  <si>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</si>
  <si>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</si>
  <si>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</si>
  <si>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</si>
  <si>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</si>
  <si>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</si>
  <si>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</si>
  <si>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</si>
  <si>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</si>
  <si>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</si>
  <si>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</si>
  <si>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</si>
  <si>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</si>
  <si>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</si>
  <si>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</si>
  <si>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</si>
  <si>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</si>
  <si>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</si>
  <si>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</si>
  <si>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</si>
  <si>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</si>
  <si>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</si>
  <si>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</si>
  <si>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</si>
  <si>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</si>
  <si>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</si>
  <si>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</si>
  <si>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</si>
  <si>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</si>
  <si>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</si>
  <si>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</si>
  <si>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</si>
  <si>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</si>
  <si>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</si>
  <si>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</si>
  <si>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</si>
  <si>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</si>
  <si>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</si>
  <si>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</si>
  <si>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</si>
  <si>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</si>
  <si>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</si>
  <si>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</si>
  <si>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</si>
  <si>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</si>
  <si>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</si>
  <si>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</si>
  <si>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</si>
  <si>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</si>
  <si>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</si>
  <si>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</si>
  <si>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</si>
  <si>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</si>
  <si>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</si>
  <si>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</si>
  <si>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</si>
  <si>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</si>
  <si>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</si>
  <si>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</si>
  <si>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</si>
  <si>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</si>
  <si>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</si>
  <si>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</si>
  <si>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</si>
  <si>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</si>
  <si>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</si>
  <si>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</si>
  <si>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</si>
  <si>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</si>
  <si>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</si>
  <si>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</si>
  <si>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</si>
  <si>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</si>
  <si>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</si>
  <si>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</si>
  <si>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</si>
  <si>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</si>
  <si>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</si>
  <si>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</si>
  <si>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</si>
  <si>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</si>
  <si>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</si>
  <si>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</si>
  <si>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</si>
  <si>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</si>
  <si>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</si>
  <si>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</si>
  <si>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</si>
  <si>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</si>
  <si>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</si>
  <si>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</si>
  <si>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</si>
  <si>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</si>
  <si>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</si>
  <si>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</si>
  <si>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</si>
  <si>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</si>
  <si>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</si>
  <si>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</si>
  <si>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</si>
  <si>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</si>
  <si>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</si>
  <si>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</si>
  <si>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</si>
  <si>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</si>
  <si>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</si>
  <si>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</si>
  <si>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</si>
  <si>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</si>
  <si>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</si>
  <si>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</si>
  <si>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</si>
  <si>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</si>
  <si>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</si>
  <si>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</si>
  <si>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</si>
  <si>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</si>
  <si>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</si>
  <si>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</si>
  <si>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</si>
  <si>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</si>
  <si>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</si>
  <si>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</si>
  <si>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</si>
  <si>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</si>
  <si>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</si>
  <si>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</si>
  <si>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</si>
  <si>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</si>
  <si>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</si>
  <si>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</si>
  <si>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</si>
  <si>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</si>
  <si>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</si>
  <si>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</si>
  <si>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</si>
  <si>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</si>
  <si>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</si>
  <si>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</si>
  <si>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</si>
  <si>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</si>
  <si>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</si>
  <si>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</si>
  <si>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</si>
  <si>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</si>
  <si>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</si>
  <si>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</si>
  <si>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</si>
  <si>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</si>
  <si>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</si>
  <si>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</si>
  <si>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</si>
  <si>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</si>
  <si>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</si>
  <si>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</si>
  <si>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</si>
  <si>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</si>
  <si>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</si>
  <si>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</si>
  <si>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</si>
  <si>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</si>
  <si>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</si>
  <si>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</si>
  <si>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</si>
  <si>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</si>
  <si>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</si>
  <si>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</si>
  <si>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</si>
  <si>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</si>
  <si>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</si>
  <si>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</si>
  <si>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</si>
  <si>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</si>
  <si>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</si>
  <si>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</si>
  <si>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</si>
  <si>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</si>
  <si>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</si>
  <si>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</si>
  <si>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</si>
  <si>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</si>
  <si>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</si>
  <si>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</si>
  <si>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</si>
  <si>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</si>
  <si>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</si>
  <si>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</si>
  <si>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</si>
  <si>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</si>
  <si>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</si>
  <si>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</si>
  <si>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</si>
  <si>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</si>
  <si>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</si>
  <si>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</si>
  <si>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</si>
  <si>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</si>
  <si>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</si>
  <si>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</si>
  <si>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</si>
  <si>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</si>
  <si>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</si>
  <si>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</si>
  <si>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</si>
  <si>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</si>
  <si>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</si>
  <si>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</si>
  <si>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</si>
  <si>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</si>
  <si>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</si>
  <si>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</si>
  <si>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</si>
  <si>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</si>
  <si>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</si>
  <si>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</si>
  <si>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</si>
  <si>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</si>
  <si>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</si>
  <si>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</si>
  <si>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</si>
  <si>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</si>
  <si>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</si>
  <si>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</si>
  <si>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</si>
  <si>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</si>
  <si>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</si>
  <si>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</si>
  <si>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</si>
  <si>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</si>
  <si>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</si>
  <si>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</si>
  <si>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</si>
  <si>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</si>
  <si>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</si>
  <si>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</si>
  <si>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</si>
  <si>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</si>
  <si>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</si>
  <si>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</si>
  <si>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</si>
  <si>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</si>
  <si>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</si>
  <si>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</si>
  <si>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</si>
  <si>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</si>
  <si>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</si>
  <si>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</si>
  <si>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</si>
  <si>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</si>
  <si>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</si>
  <si>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</si>
  <si>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</si>
  <si>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</si>
  <si>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</si>
  <si>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</si>
  <si>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</si>
  <si>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</si>
  <si>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</si>
  <si>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</si>
  <si>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</si>
  <si>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</si>
  <si>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</si>
  <si>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</si>
  <si>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</si>
  <si>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</si>
  <si>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</si>
  <si>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</si>
  <si>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</si>
  <si>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</si>
  <si>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</si>
  <si>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</si>
  <si>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</si>
  <si>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</si>
  <si>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</si>
  <si>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</si>
  <si>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</si>
  <si>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</si>
  <si>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</si>
  <si>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</si>
  <si>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</si>
  <si>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</si>
  <si>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</si>
  <si>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</si>
  <si>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</si>
  <si>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</si>
  <si>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</si>
  <si>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</si>
  <si>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</si>
  <si>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</si>
  <si>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</si>
  <si>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</si>
  <si>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</si>
  <si>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</si>
  <si>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</si>
  <si>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</si>
  <si>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</si>
  <si>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</si>
  <si>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</si>
  <si>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</si>
  <si>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</si>
  <si>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</si>
  <si>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</si>
  <si>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</si>
  <si>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</si>
  <si>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</si>
  <si>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</si>
  <si>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</si>
  <si>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</si>
  <si>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</si>
  <si>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</si>
  <si>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</si>
  <si>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</si>
  <si>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</si>
  <si>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</si>
  <si>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</si>
  <si>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</si>
  <si>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</si>
  <si>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</si>
  <si>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</si>
  <si>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</si>
  <si>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</si>
  <si>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</si>
  <si>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</si>
  <si>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</si>
  <si>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</si>
  <si>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</si>
  <si>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</si>
  <si>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</si>
  <si>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</si>
  <si>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</si>
  <si>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</si>
  <si>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</si>
  <si>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</si>
  <si>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</si>
  <si>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</si>
  <si>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</si>
  <si>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</si>
  <si>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</si>
  <si>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</si>
  <si>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</si>
  <si>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</si>
  <si>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</si>
  <si>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</si>
  <si>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</si>
  <si>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</si>
  <si>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</si>
  <si>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</si>
  <si>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</si>
  <si>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</si>
  <si>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</si>
  <si>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</si>
  <si>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</si>
  <si>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</si>
  <si>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</si>
  <si>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</si>
  <si>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</si>
  <si>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</si>
  <si>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</si>
  <si>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</si>
  <si>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</si>
  <si>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</si>
  <si>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</si>
  <si>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</si>
  <si>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</si>
  <si>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</si>
  <si>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</si>
  <si>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</si>
  <si>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</si>
  <si>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</si>
  <si>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</si>
  <si>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</si>
  <si>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</si>
  <si>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</si>
  <si>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</si>
  <si>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</si>
  <si>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</si>
  <si>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</si>
  <si>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</si>
  <si>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</si>
  <si>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</si>
  <si>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</si>
  <si>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</si>
  <si>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</si>
  <si>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</si>
  <si>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</si>
  <si>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</si>
  <si>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</si>
  <si>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</si>
  <si>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ストックホルム条約拠出金</t>
    <rPh sb="7" eb="9">
      <t>ジョウヤク</t>
    </rPh>
    <rPh sb="9" eb="12">
      <t>キョシュツキン</t>
    </rPh>
    <phoneticPr fontId="5"/>
  </si>
  <si>
    <t>外務省</t>
  </si>
  <si>
    <t>ストックホルム条約（POPs条約）拠出金
（義務的拠出金）</t>
    <phoneticPr fontId="5"/>
  </si>
  <si>
    <t>国際協力局</t>
    <phoneticPr fontId="5"/>
  </si>
  <si>
    <t>地球環境課</t>
    <phoneticPr fontId="5"/>
  </si>
  <si>
    <t>佐藤　正</t>
    <phoneticPr fontId="5"/>
  </si>
  <si>
    <t>外務省設置法第4条第3号</t>
    <phoneticPr fontId="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</si>
  <si>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</si>
  <si>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phoneticPr fontId="5"/>
  </si>
  <si>
    <t>COPにおける締約国の合意形成が増加し，条約実施のための活動が活性化される。</t>
    <phoneticPr fontId="5"/>
  </si>
  <si>
    <t>COPで採択された決定の数。</t>
    <phoneticPr fontId="5"/>
  </si>
  <si>
    <t>件数</t>
    <rPh sb="0" eb="2">
      <t>ケンスウ</t>
    </rPh>
    <phoneticPr fontId="5"/>
  </si>
  <si>
    <t>-</t>
  </si>
  <si>
    <t>-</t>
    <phoneticPr fontId="5"/>
  </si>
  <si>
    <t>-</t>
    <phoneticPr fontId="5"/>
  </si>
  <si>
    <t>ストックホルム条約第8回締約国会議・会議文書</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</si>
  <si>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</si>
  <si>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</si>
  <si>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人</t>
    <rPh sb="0" eb="1">
      <t>ニン</t>
    </rPh>
    <phoneticPr fontId="5"/>
  </si>
  <si>
    <t>-</t>
    <phoneticPr fontId="5"/>
  </si>
  <si>
    <t>事務局から聴取</t>
    <phoneticPr fontId="5"/>
  </si>
  <si>
    <t>条約事務局により作成された締約国会議文書の数。</t>
    <phoneticPr fontId="5"/>
  </si>
  <si>
    <t>文書数</t>
    <rPh sb="0" eb="2">
      <t>ブンショ</t>
    </rPh>
    <rPh sb="2" eb="3">
      <t>スウ</t>
    </rPh>
    <phoneticPr fontId="5"/>
  </si>
  <si>
    <t>本件事業予算額／文書数　　　　　　　　　　　　　　</t>
    <phoneticPr fontId="5"/>
  </si>
  <si>
    <t>百万円</t>
    <rPh sb="0" eb="2">
      <t>ヒャクマン</t>
    </rPh>
    <rPh sb="2" eb="3">
      <t>エン</t>
    </rPh>
    <phoneticPr fontId="5"/>
  </si>
  <si>
    <t>46/132</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</si>
  <si>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</si>
  <si>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</si>
  <si>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</si>
  <si>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</si>
  <si>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</si>
  <si>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</si>
  <si>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</si>
  <si>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新たな化学物質を条約の規制対象とする決議等が合意され，POPｓによる悪影響からの人の健康と環境の保護が推進されている。</t>
    <phoneticPr fontId="5"/>
  </si>
  <si>
    <t>-</t>
    <phoneticPr fontId="5"/>
  </si>
  <si>
    <t>-</t>
    <phoneticPr fontId="5"/>
  </si>
  <si>
    <t>-</t>
    <phoneticPr fontId="5"/>
  </si>
  <si>
    <t>○</t>
  </si>
  <si>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</si>
  <si>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</si>
  <si>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</si>
  <si>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</si>
  <si>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</si>
  <si>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</si>
  <si>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ロッテルダム条約，バーゼル条約との連携が強化され，事務局機能の統合や共同活動等を通じ，コスト削減や効率化に向けた工夫が行われている。</t>
    <phoneticPr fontId="5"/>
  </si>
  <si>
    <t>成果実績は成果目標に見合っている。</t>
    <phoneticPr fontId="5"/>
  </si>
  <si>
    <t>活動実績は見込みに見合っている。</t>
    <phoneticPr fontId="5"/>
  </si>
  <si>
    <t>POPsの放出の削減又は廃絶のための措置に関するガイドライン等，成果物は十分に活用されている。</t>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</si>
  <si>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する観点から拠出している一方，経産省は国内の関連業界，環境省は国内の環境保全を所管する観点から拠出しており，省庁間の役割分担は適切である。</t>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</si>
  <si>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</si>
  <si>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</si>
  <si>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</si>
  <si>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</si>
  <si>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</si>
  <si>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</si>
  <si>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221</t>
    <phoneticPr fontId="5"/>
  </si>
  <si>
    <t>62</t>
    <phoneticPr fontId="5"/>
  </si>
  <si>
    <t>259</t>
    <phoneticPr fontId="5"/>
  </si>
  <si>
    <t>38</t>
    <phoneticPr fontId="5"/>
  </si>
  <si>
    <t>217</t>
    <phoneticPr fontId="5"/>
  </si>
  <si>
    <t>47</t>
    <phoneticPr fontId="5"/>
  </si>
  <si>
    <t>216</t>
    <phoneticPr fontId="5"/>
  </si>
  <si>
    <t>拠出金</t>
    <phoneticPr fontId="5"/>
  </si>
  <si>
    <t>条約の実施・運用に係る業務の実施</t>
    <phoneticPr fontId="5"/>
  </si>
  <si>
    <t>ストックホルム条約事務局</t>
    <phoneticPr fontId="5"/>
  </si>
  <si>
    <t>-</t>
    <phoneticPr fontId="5"/>
  </si>
  <si>
    <t>265</t>
    <phoneticPr fontId="5"/>
  </si>
  <si>
    <t>（1）ストックホルム条約は，バーゼル条約及びロッテルダム条約との協力及び連携のプロセスが進展しており，2011年4月に三条約共同事務局が発足，事務局運営経費などの項目で2012-2013年の期間において100万ドル以上の大幅な経費節減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3" eb="115">
      <t>ケイヒ</t>
    </rPh>
    <rPh sb="115" eb="117">
      <t>セツゲン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</si>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</sst>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172540</xdr:colOff>
      <xdr:row>742</xdr:row>
      <xdr:rowOff>51486</xdr:rowOff>
    </xdr:from>
    <xdr:to>
      <xdr:col>22</xdr:col>
      <xdr:colOff>182465</xdr:colOff>
      <xdr:row>743</xdr:row>
      <xdr:rowOff>217527</xdr:rowOff>
    </xdr:to>
    <xdr:sp macro="" textlink="">
      <xdr:nvSpPr>
        <xdr:cNvPr id="3" name="正方形/長方形 2"/>
        <xdr:cNvSpPr/>
      </xdr:nvSpPr>
      <xdr:spPr>
        <a:xfrm>
          <a:off x="2643891" y="44548682"/>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22696</xdr:colOff>
      <xdr:row>743</xdr:row>
      <xdr:rowOff>261977</xdr:rowOff>
    </xdr:from>
    <xdr:to>
      <xdr:col>23</xdr:col>
      <xdr:colOff>163904</xdr:colOff>
      <xdr:row>745</xdr:row>
      <xdr:rowOff>301400</xdr:rowOff>
    </xdr:to>
    <xdr:sp macro="" textlink="">
      <xdr:nvSpPr>
        <xdr:cNvPr id="4" name="大かっこ 3"/>
        <xdr:cNvSpPr/>
      </xdr:nvSpPr>
      <xdr:spPr>
        <a:xfrm>
          <a:off x="2494047" y="45106707"/>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14</xdr:col>
      <xdr:colOff>155587</xdr:colOff>
      <xdr:row>746</xdr:row>
      <xdr:rowOff>55253</xdr:rowOff>
    </xdr:from>
    <xdr:to>
      <xdr:col>14</xdr:col>
      <xdr:colOff>155588</xdr:colOff>
      <xdr:row>748</xdr:row>
      <xdr:rowOff>19690</xdr:rowOff>
    </xdr:to>
    <xdr:cxnSp macro="">
      <xdr:nvCxnSpPr>
        <xdr:cNvPr id="5" name="直線矢印コネクタ 4"/>
        <xdr:cNvCxnSpPr/>
      </xdr:nvCxnSpPr>
      <xdr:spPr>
        <a:xfrm rot="5400000">
          <a:off x="2709078" y="46272336"/>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96252</xdr:colOff>
      <xdr:row>746</xdr:row>
      <xdr:rowOff>55253</xdr:rowOff>
    </xdr:from>
    <xdr:to>
      <xdr:col>21</xdr:col>
      <xdr:colOff>96253</xdr:colOff>
      <xdr:row>748</xdr:row>
      <xdr:rowOff>19690</xdr:rowOff>
    </xdr:to>
    <xdr:cxnSp macro="">
      <xdr:nvCxnSpPr>
        <xdr:cNvPr id="6" name="直線矢印コネクタ 5"/>
        <xdr:cNvCxnSpPr/>
      </xdr:nvCxnSpPr>
      <xdr:spPr>
        <a:xfrm rot="16200000" flipV="1">
          <a:off x="4091365" y="46272336"/>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15179</xdr:colOff>
      <xdr:row>746</xdr:row>
      <xdr:rowOff>217178</xdr:rowOff>
    </xdr:from>
    <xdr:ext cx="1580030" cy="459100"/>
    <xdr:sp macro="" textlink="">
      <xdr:nvSpPr>
        <xdr:cNvPr id="7" name="テキスト ボックス 6"/>
        <xdr:cNvSpPr txBox="1"/>
      </xdr:nvSpPr>
      <xdr:spPr>
        <a:xfrm>
          <a:off x="4751936" y="46104509"/>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10</xdr:col>
      <xdr:colOff>106324</xdr:colOff>
      <xdr:row>746</xdr:row>
      <xdr:rowOff>274328</xdr:rowOff>
    </xdr:from>
    <xdr:ext cx="607859" cy="275717"/>
    <xdr:sp macro="" textlink="">
      <xdr:nvSpPr>
        <xdr:cNvPr id="8" name="テキスト ボックス 7"/>
        <xdr:cNvSpPr txBox="1"/>
      </xdr:nvSpPr>
      <xdr:spPr>
        <a:xfrm>
          <a:off x="2165783" y="461616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12</xdr:col>
      <xdr:colOff>201115</xdr:colOff>
      <xdr:row>748</xdr:row>
      <xdr:rowOff>114286</xdr:rowOff>
    </xdr:from>
    <xdr:to>
      <xdr:col>23</xdr:col>
      <xdr:colOff>20969</xdr:colOff>
      <xdr:row>749</xdr:row>
      <xdr:rowOff>300688</xdr:rowOff>
    </xdr:to>
    <xdr:sp macro="" textlink="">
      <xdr:nvSpPr>
        <xdr:cNvPr id="9" name="正方形/長方形 8"/>
        <xdr:cNvSpPr/>
      </xdr:nvSpPr>
      <xdr:spPr>
        <a:xfrm>
          <a:off x="2672466" y="46696685"/>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12</xdr:col>
      <xdr:colOff>70321</xdr:colOff>
      <xdr:row>749</xdr:row>
      <xdr:rowOff>343829</xdr:rowOff>
    </xdr:from>
    <xdr:to>
      <xdr:col>24</xdr:col>
      <xdr:colOff>5583</xdr:colOff>
      <xdr:row>752</xdr:row>
      <xdr:rowOff>212930</xdr:rowOff>
    </xdr:to>
    <xdr:sp macro="" textlink="">
      <xdr:nvSpPr>
        <xdr:cNvPr id="10" name="大かっこ 9"/>
        <xdr:cNvSpPr/>
      </xdr:nvSpPr>
      <xdr:spPr>
        <a:xfrm>
          <a:off x="2541672" y="47273761"/>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68.2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4.7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51</v>
      </c>
      <c r="Q13" s="658"/>
      <c r="R13" s="658"/>
      <c r="S13" s="658"/>
      <c r="T13" s="658"/>
      <c r="U13" s="658"/>
      <c r="V13" s="659"/>
      <c r="W13" s="657">
        <v>46</v>
      </c>
      <c r="X13" s="658"/>
      <c r="Y13" s="658"/>
      <c r="Z13" s="658"/>
      <c r="AA13" s="658"/>
      <c r="AB13" s="658"/>
      <c r="AC13" s="659"/>
      <c r="AD13" s="657">
        <v>42</v>
      </c>
      <c r="AE13" s="658"/>
      <c r="AF13" s="658"/>
      <c r="AG13" s="658"/>
      <c r="AH13" s="658"/>
      <c r="AI13" s="658"/>
      <c r="AJ13" s="659"/>
      <c r="AK13" s="657">
        <v>41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51</v>
      </c>
      <c r="Q18" s="879"/>
      <c r="R18" s="879"/>
      <c r="S18" s="879"/>
      <c r="T18" s="879"/>
      <c r="U18" s="879"/>
      <c r="V18" s="880"/>
      <c r="W18" s="878">
        <f>SUM(W13:AC17)</f>
        <v>46</v>
      </c>
      <c r="X18" s="879"/>
      <c r="Y18" s="879"/>
      <c r="Z18" s="879"/>
      <c r="AA18" s="879"/>
      <c r="AB18" s="879"/>
      <c r="AC18" s="880"/>
      <c r="AD18" s="878">
        <f>SUM(AD13:AJ17)</f>
        <v>42</v>
      </c>
      <c r="AE18" s="879"/>
      <c r="AF18" s="879"/>
      <c r="AG18" s="879"/>
      <c r="AH18" s="879"/>
      <c r="AI18" s="879"/>
      <c r="AJ18" s="880"/>
      <c r="AK18" s="878">
        <f>SUM(AK13:AQ17)</f>
        <v>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51</v>
      </c>
      <c r="Q19" s="658"/>
      <c r="R19" s="658"/>
      <c r="S19" s="658"/>
      <c r="T19" s="658"/>
      <c r="U19" s="658"/>
      <c r="V19" s="659"/>
      <c r="W19" s="657">
        <v>46</v>
      </c>
      <c r="X19" s="658"/>
      <c r="Y19" s="658"/>
      <c r="Z19" s="658"/>
      <c r="AA19" s="658"/>
      <c r="AB19" s="658"/>
      <c r="AC19" s="659"/>
      <c r="AD19" s="657">
        <v>42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36"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570</v>
      </c>
      <c r="H23" s="953"/>
      <c r="I23" s="953"/>
      <c r="J23" s="953"/>
      <c r="K23" s="953"/>
      <c r="L23" s="953"/>
      <c r="M23" s="953"/>
      <c r="N23" s="953"/>
      <c r="O23" s="954"/>
      <c r="P23" s="919">
        <v>41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t="s">
        <v>584</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583</v>
      </c>
      <c r="AF32" s="219"/>
      <c r="AG32" s="219"/>
      <c r="AH32" s="219"/>
      <c r="AI32" s="218">
        <v>27</v>
      </c>
      <c r="AJ32" s="219"/>
      <c r="AK32" s="219"/>
      <c r="AL32" s="219"/>
      <c r="AM32" s="218" t="s">
        <v>583</v>
      </c>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583</v>
      </c>
      <c r="AF33" s="219"/>
      <c r="AG33" s="219"/>
      <c r="AH33" s="219"/>
      <c r="AI33" s="218">
        <v>36</v>
      </c>
      <c r="AJ33" s="219"/>
      <c r="AK33" s="219"/>
      <c r="AL33" s="219"/>
      <c r="AM33" s="218" t="s">
        <v>583</v>
      </c>
      <c r="AN33" s="219"/>
      <c r="AO33" s="219"/>
      <c r="AP33" s="219"/>
      <c r="AQ33" s="340" t="s">
        <v>584</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v>75</v>
      </c>
      <c r="AJ34" s="219"/>
      <c r="AK34" s="219"/>
      <c r="AL34" s="219"/>
      <c r="AM34" s="218" t="s">
        <v>583</v>
      </c>
      <c r="AN34" s="219"/>
      <c r="AO34" s="219"/>
      <c r="AP34" s="219"/>
      <c r="AQ34" s="340" t="s">
        <v>583</v>
      </c>
      <c r="AR34" s="207"/>
      <c r="AS34" s="207"/>
      <c r="AT34" s="341"/>
      <c r="AU34" s="219" t="s">
        <v>583</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584</v>
      </c>
      <c r="AV38" s="199"/>
      <c r="AW38" s="398" t="s">
        <v>300</v>
      </c>
      <c r="AX38" s="399"/>
    </row>
    <row r="39" spans="1:50" ht="47.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1</v>
      </c>
      <c r="AF39" s="219"/>
      <c r="AG39" s="219"/>
      <c r="AH39" s="219"/>
      <c r="AI39" s="218">
        <v>1</v>
      </c>
      <c r="AJ39" s="219"/>
      <c r="AK39" s="219"/>
      <c r="AL39" s="219"/>
      <c r="AM39" s="218">
        <v>2</v>
      </c>
      <c r="AN39" s="219"/>
      <c r="AO39" s="219"/>
      <c r="AP39" s="219"/>
      <c r="AQ39" s="340" t="s">
        <v>583</v>
      </c>
      <c r="AR39" s="207"/>
      <c r="AS39" s="207"/>
      <c r="AT39" s="341"/>
      <c r="AU39" s="219" t="s">
        <v>583</v>
      </c>
      <c r="AV39" s="219"/>
      <c r="AW39" s="219"/>
      <c r="AX39" s="221"/>
    </row>
    <row r="40" spans="1:50" ht="47.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v>
      </c>
      <c r="AF40" s="219"/>
      <c r="AG40" s="219"/>
      <c r="AH40" s="219"/>
      <c r="AI40" s="218">
        <v>1</v>
      </c>
      <c r="AJ40" s="219"/>
      <c r="AK40" s="219"/>
      <c r="AL40" s="219"/>
      <c r="AM40" s="218">
        <v>1</v>
      </c>
      <c r="AN40" s="219"/>
      <c r="AO40" s="219"/>
      <c r="AP40" s="219"/>
      <c r="AQ40" s="340">
        <v>1</v>
      </c>
      <c r="AR40" s="207"/>
      <c r="AS40" s="207"/>
      <c r="AT40" s="341"/>
      <c r="AU40" s="219" t="s">
        <v>589</v>
      </c>
      <c r="AV40" s="219"/>
      <c r="AW40" s="219"/>
      <c r="AX40" s="221"/>
    </row>
    <row r="41" spans="1:50" ht="47.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200</v>
      </c>
      <c r="AN41" s="219"/>
      <c r="AO41" s="219"/>
      <c r="AP41" s="219"/>
      <c r="AQ41" s="340" t="s">
        <v>583</v>
      </c>
      <c r="AR41" s="207"/>
      <c r="AS41" s="207"/>
      <c r="AT41" s="341"/>
      <c r="AU41" s="219" t="s">
        <v>583</v>
      </c>
      <c r="AV41" s="219"/>
      <c r="AW41" s="219"/>
      <c r="AX41" s="221"/>
    </row>
    <row r="42" spans="1:50" ht="23.25" customHeight="1" x14ac:dyDescent="0.15">
      <c r="A42" s="226" t="s">
        <v>506</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583</v>
      </c>
      <c r="AF101" s="219"/>
      <c r="AG101" s="219"/>
      <c r="AH101" s="220"/>
      <c r="AI101" s="218">
        <v>132</v>
      </c>
      <c r="AJ101" s="219"/>
      <c r="AK101" s="219"/>
      <c r="AL101" s="220"/>
      <c r="AM101" s="218" t="s">
        <v>583</v>
      </c>
      <c r="AN101" s="219"/>
      <c r="AO101" s="219"/>
      <c r="AP101" s="220"/>
      <c r="AQ101" s="218" t="s">
        <v>635</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583</v>
      </c>
      <c r="AF102" s="418"/>
      <c r="AG102" s="418"/>
      <c r="AH102" s="418"/>
      <c r="AI102" s="418">
        <v>101</v>
      </c>
      <c r="AJ102" s="418"/>
      <c r="AK102" s="418"/>
      <c r="AL102" s="418"/>
      <c r="AM102" s="418" t="s">
        <v>583</v>
      </c>
      <c r="AN102" s="418"/>
      <c r="AO102" s="418"/>
      <c r="AP102" s="418"/>
      <c r="AQ102" s="273">
        <v>93</v>
      </c>
      <c r="AR102" s="274"/>
      <c r="AS102" s="274"/>
      <c r="AT102" s="319"/>
      <c r="AU102" s="273" t="s">
        <v>583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584</v>
      </c>
      <c r="AF116" s="418"/>
      <c r="AG116" s="418"/>
      <c r="AH116" s="418"/>
      <c r="AI116" s="418">
        <v>0.33</v>
      </c>
      <c r="AJ116" s="418"/>
      <c r="AK116" s="418"/>
      <c r="AL116" s="418"/>
      <c r="AM116" s="418" t="s">
        <v>583</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583</v>
      </c>
      <c r="AF117" s="551"/>
      <c r="AG117" s="551"/>
      <c r="AH117" s="551"/>
      <c r="AI117" s="551" t="s">
        <v>595</v>
      </c>
      <c r="AJ117" s="551"/>
      <c r="AK117" s="551"/>
      <c r="AL117" s="551"/>
      <c r="AM117" s="551" t="s">
        <v>596</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hidden="1"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584</v>
      </c>
      <c r="AF134" s="207"/>
      <c r="AG134" s="207"/>
      <c r="AH134" s="207"/>
      <c r="AI134" s="206" t="s">
        <v>583</v>
      </c>
      <c r="AJ134" s="207"/>
      <c r="AK134" s="207"/>
      <c r="AL134" s="207"/>
      <c r="AM134" s="206" t="s">
        <v>583</v>
      </c>
      <c r="AN134" s="207"/>
      <c r="AO134" s="207"/>
      <c r="AP134" s="207"/>
      <c r="AQ134" s="206" t="s">
        <v>584</v>
      </c>
      <c r="AR134" s="207"/>
      <c r="AS134" s="207"/>
      <c r="AT134" s="207"/>
      <c r="AU134" s="206" t="s">
        <v>583</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601</v>
      </c>
      <c r="AF135" s="207"/>
      <c r="AG135" s="207"/>
      <c r="AH135" s="207"/>
      <c r="AI135" s="206" t="s">
        <v>583</v>
      </c>
      <c r="AJ135" s="207"/>
      <c r="AK135" s="207"/>
      <c r="AL135" s="207"/>
      <c r="AM135" s="206" t="s">
        <v>583</v>
      </c>
      <c r="AN135" s="207"/>
      <c r="AO135" s="207"/>
      <c r="AP135" s="207"/>
      <c r="AQ135" s="206" t="s">
        <v>583</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596</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601</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582</v>
      </c>
      <c r="K430" s="901"/>
      <c r="L430" s="901"/>
      <c r="M430" s="901"/>
      <c r="N430" s="901"/>
      <c r="O430" s="901"/>
      <c r="P430" s="901"/>
      <c r="Q430" s="901"/>
      <c r="R430" s="901"/>
      <c r="S430" s="901"/>
      <c r="T430" s="902"/>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583</v>
      </c>
      <c r="AF432" s="200"/>
      <c r="AG432" s="133" t="s">
        <v>355</v>
      </c>
      <c r="AH432" s="134"/>
      <c r="AI432" s="156"/>
      <c r="AJ432" s="156"/>
      <c r="AK432" s="156"/>
      <c r="AL432" s="154"/>
      <c r="AM432" s="156"/>
      <c r="AN432" s="156"/>
      <c r="AO432" s="156"/>
      <c r="AP432" s="154"/>
      <c r="AQ432" s="590" t="s">
        <v>583</v>
      </c>
      <c r="AR432" s="200"/>
      <c r="AS432" s="133" t="s">
        <v>355</v>
      </c>
      <c r="AT432" s="134"/>
      <c r="AU432" s="200" t="s">
        <v>583</v>
      </c>
      <c r="AV432" s="200"/>
      <c r="AW432" s="133" t="s">
        <v>300</v>
      </c>
      <c r="AX432" s="195"/>
    </row>
    <row r="433" spans="1:50" ht="23.25" hidden="1"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584</v>
      </c>
      <c r="AF433" s="207"/>
      <c r="AG433" s="207"/>
      <c r="AH433" s="207"/>
      <c r="AI433" s="340" t="s">
        <v>604</v>
      </c>
      <c r="AJ433" s="207"/>
      <c r="AK433" s="207"/>
      <c r="AL433" s="207"/>
      <c r="AM433" s="340" t="s">
        <v>605</v>
      </c>
      <c r="AN433" s="207"/>
      <c r="AO433" s="207"/>
      <c r="AP433" s="341"/>
      <c r="AQ433" s="340" t="s">
        <v>583</v>
      </c>
      <c r="AR433" s="207"/>
      <c r="AS433" s="207"/>
      <c r="AT433" s="341"/>
      <c r="AU433" s="207" t="s">
        <v>583</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596</v>
      </c>
      <c r="AC434" s="205"/>
      <c r="AD434" s="205"/>
      <c r="AE434" s="340" t="s">
        <v>583</v>
      </c>
      <c r="AF434" s="207"/>
      <c r="AG434" s="207"/>
      <c r="AH434" s="341"/>
      <c r="AI434" s="340" t="s">
        <v>583</v>
      </c>
      <c r="AJ434" s="207"/>
      <c r="AK434" s="207"/>
      <c r="AL434" s="207"/>
      <c r="AM434" s="340" t="s">
        <v>583</v>
      </c>
      <c r="AN434" s="207"/>
      <c r="AO434" s="207"/>
      <c r="AP434" s="341"/>
      <c r="AQ434" s="340" t="s">
        <v>584</v>
      </c>
      <c r="AR434" s="207"/>
      <c r="AS434" s="207"/>
      <c r="AT434" s="341"/>
      <c r="AU434" s="207" t="s">
        <v>583</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0" t="s">
        <v>583</v>
      </c>
      <c r="AR457" s="200"/>
      <c r="AS457" s="133" t="s">
        <v>355</v>
      </c>
      <c r="AT457" s="134"/>
      <c r="AU457" s="200" t="s">
        <v>583</v>
      </c>
      <c r="AV457" s="200"/>
      <c r="AW457" s="133" t="s">
        <v>300</v>
      </c>
      <c r="AX457" s="195"/>
    </row>
    <row r="458" spans="1:50" ht="23.25" hidden="1"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583</v>
      </c>
      <c r="AF458" s="207"/>
      <c r="AG458" s="207"/>
      <c r="AH458" s="207"/>
      <c r="AI458" s="340" t="s">
        <v>583</v>
      </c>
      <c r="AJ458" s="207"/>
      <c r="AK458" s="207"/>
      <c r="AL458" s="207"/>
      <c r="AM458" s="340" t="s">
        <v>583</v>
      </c>
      <c r="AN458" s="207"/>
      <c r="AO458" s="207"/>
      <c r="AP458" s="341"/>
      <c r="AQ458" s="340" t="s">
        <v>605</v>
      </c>
      <c r="AR458" s="207"/>
      <c r="AS458" s="207"/>
      <c r="AT458" s="341"/>
      <c r="AU458" s="207" t="s">
        <v>583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606</v>
      </c>
      <c r="AF459" s="207"/>
      <c r="AG459" s="207"/>
      <c r="AH459" s="341"/>
      <c r="AI459" s="340" t="s">
        <v>600</v>
      </c>
      <c r="AJ459" s="207"/>
      <c r="AK459" s="207"/>
      <c r="AL459" s="207"/>
      <c r="AM459" s="340" t="s">
        <v>600</v>
      </c>
      <c r="AN459" s="207"/>
      <c r="AO459" s="207"/>
      <c r="AP459" s="341"/>
      <c r="AQ459" s="340" t="s">
        <v>583</v>
      </c>
      <c r="AR459" s="207"/>
      <c r="AS459" s="207"/>
      <c r="AT459" s="341"/>
      <c r="AU459" s="207" t="s">
        <v>583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605</v>
      </c>
      <c r="AF460" s="207"/>
      <c r="AG460" s="207"/>
      <c r="AH460" s="341"/>
      <c r="AI460" s="340" t="s">
        <v>605</v>
      </c>
      <c r="AJ460" s="207"/>
      <c r="AK460" s="207"/>
      <c r="AL460" s="207"/>
      <c r="AM460" s="340" t="s">
        <v>583</v>
      </c>
      <c r="AN460" s="207"/>
      <c r="AO460" s="207"/>
      <c r="AP460" s="341"/>
      <c r="AQ460" s="340" t="s">
        <v>583</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607</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607</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607</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607</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9.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607</v>
      </c>
      <c r="AE719" s="605"/>
      <c r="AF719" s="605"/>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619</v>
      </c>
      <c r="D721" s="297"/>
      <c r="E721" s="297"/>
      <c r="F721" s="298"/>
      <c r="G721" s="287"/>
      <c r="H721" s="288"/>
      <c r="I721" s="83" t="str">
        <f>IF(OR(G721="　", G721=""), "", "-")</f>
        <v/>
      </c>
      <c r="J721" s="291"/>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620</v>
      </c>
      <c r="D722" s="297"/>
      <c r="E722" s="297"/>
      <c r="F722" s="298"/>
      <c r="G722" s="287"/>
      <c r="H722" s="288"/>
      <c r="I722" s="83" t="str">
        <f t="shared" ref="I722:I725" si="4">IF(OR(G722="　", G722=""), "", "-")</f>
        <v/>
      </c>
      <c r="J722" s="291"/>
      <c r="K722" s="291"/>
      <c r="L722" s="83" t="str">
        <f t="shared" ref="L722:L725" si="5">IF(M722="","","-")</f>
        <v/>
      </c>
      <c r="M722" s="84"/>
      <c r="N722" s="304" t="s">
        <v>622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2.7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630</v>
      </c>
      <c r="F737" s="990"/>
      <c r="G737" s="990"/>
      <c r="H737" s="990"/>
      <c r="I737" s="990"/>
      <c r="J737" s="990"/>
      <c r="K737" s="990"/>
      <c r="L737" s="990"/>
      <c r="M737" s="990"/>
      <c r="N737" s="365" t="s">
        <v>543</v>
      </c>
      <c r="O737" s="365"/>
      <c r="P737" s="365"/>
      <c r="Q737" s="365"/>
      <c r="R737" s="990" t="s">
        <v>628</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625</v>
      </c>
      <c r="AS737" s="983"/>
      <c r="AT737" s="983"/>
      <c r="AU737" s="983"/>
      <c r="AV737" s="983"/>
      <c r="AW737" s="983"/>
      <c r="AX737" s="984"/>
      <c r="AY737" s="89"/>
      <c r="AZ737" s="89"/>
    </row>
    <row r="738" spans="1:52" ht="24.75" customHeight="1" x14ac:dyDescent="0.15">
      <c r="A738" s="991" t="s">
        <v>540</v>
      </c>
      <c r="B738" s="210"/>
      <c r="C738" s="210"/>
      <c r="D738" s="211"/>
      <c r="E738" s="990" t="s">
        <v>631</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627</v>
      </c>
      <c r="AF738" s="990"/>
      <c r="AG738" s="990"/>
      <c r="AH738" s="990"/>
      <c r="AI738" s="990"/>
      <c r="AJ738" s="990"/>
      <c r="AK738" s="990"/>
      <c r="AL738" s="990"/>
      <c r="AM738" s="990"/>
      <c r="AN738" s="365" t="s">
        <v>534</v>
      </c>
      <c r="AO738" s="365"/>
      <c r="AP738" s="365"/>
      <c r="AQ738" s="365"/>
      <c r="AR738" s="982" t="s">
        <v>636</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277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42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634</v>
      </c>
      <c r="D837" s="347"/>
      <c r="E837" s="347"/>
      <c r="F837" s="347"/>
      <c r="G837" s="347"/>
      <c r="H837" s="347"/>
      <c r="I837" s="347"/>
      <c r="J837" s="348" t="s">
        <v>638</v>
      </c>
      <c r="K837" s="349"/>
      <c r="L837" s="349"/>
      <c r="M837" s="349"/>
      <c r="N837" s="349"/>
      <c r="O837" s="349"/>
      <c r="P837" s="362" t="s">
        <v>633</v>
      </c>
      <c r="Q837" s="350"/>
      <c r="R837" s="350"/>
      <c r="S837" s="350"/>
      <c r="T837" s="350"/>
      <c r="U837" s="350"/>
      <c r="V837" s="350"/>
      <c r="W837" s="350"/>
      <c r="X837" s="350"/>
      <c r="Y837" s="351">
        <v>42</v>
      </c>
      <c r="Z837" s="352"/>
      <c r="AA837" s="352"/>
      <c r="AB837" s="353"/>
      <c r="AC837" s="363" t="s">
        <v>196</v>
      </c>
      <c r="AD837" s="371"/>
      <c r="AE837" s="371"/>
      <c r="AF837" s="371"/>
      <c r="AG837" s="371"/>
      <c r="AH837" s="372" t="s">
        <v>639</v>
      </c>
      <c r="AI837" s="373"/>
      <c r="AJ837" s="373"/>
      <c r="AK837" s="373"/>
      <c r="AL837" s="357" t="s">
        <v>639</v>
      </c>
      <c r="AM837" s="358"/>
      <c r="AN837" s="358"/>
      <c r="AO837" s="359"/>
      <c r="AP837" s="360" t="s">
        <v>639</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04" max="49" man="1"/>
    <brk id="735" max="49" man="1"/>
  </rowBreaks>
  <colBreaks count="1" manualBreakCount="1">
    <brk id="6" max="10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2019-06-07T02:26:23Z</cp:lastPrinted>
  <dcterms:created xsi:type="dcterms:W3CDTF">2012-03-13T00:50:25Z</dcterms:created>
  <dcterms:modified xsi:type="dcterms:W3CDTF">2019-07-22T02:28:56Z</dcterms:modified>
</cp:coreProperties>
</file>