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<sst xmlns="http://schemas.openxmlformats.org/spreadsheetml/2006/main" count="2881" uniqueCount="638">
  <si>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</si>
  <si>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</si>
  <si>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</si>
  <si>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</si>
  <si>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</si>
  <si>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</si>
  <si>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</si>
  <si>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</si>
  <si>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</si>
  <si>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</si>
  <si>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</si>
  <si>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</si>
  <si>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</si>
  <si>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</si>
  <si>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</si>
  <si>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</si>
  <si>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</si>
  <si>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</si>
  <si>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</si>
  <si>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</si>
  <si>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</si>
  <si>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</si>
  <si>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</si>
  <si>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</si>
  <si>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</si>
  <si>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</si>
  <si>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</si>
  <si>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</si>
  <si>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</si>
  <si>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</si>
  <si>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</si>
  <si>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</si>
  <si>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</si>
  <si>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</si>
  <si>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</si>
  <si>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</si>
  <si>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</si>
  <si>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</si>
  <si>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</si>
  <si>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</si>
  <si>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</si>
  <si>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</si>
  <si>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</si>
  <si>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</si>
  <si>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</si>
  <si>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</si>
  <si>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</si>
  <si>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</si>
  <si>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</si>
  <si>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</si>
  <si>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</si>
  <si>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</si>
  <si>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</si>
  <si>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</si>
  <si>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</si>
  <si>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</si>
  <si>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</si>
  <si>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</si>
  <si>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</si>
  <si>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</si>
  <si>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</si>
  <si>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</si>
  <si>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</si>
  <si>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</si>
  <si>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</si>
  <si>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</si>
  <si>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</si>
  <si>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</si>
  <si>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</si>
  <si>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</si>
  <si>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</si>
  <si>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</si>
  <si>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</si>
  <si>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</si>
  <si>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</si>
  <si>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</si>
  <si>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</si>
  <si>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</si>
  <si>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</si>
  <si>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</si>
  <si>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</si>
  <si>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</si>
  <si>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</si>
  <si>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</si>
  <si>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</si>
  <si>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</si>
  <si>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</si>
  <si>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</si>
  <si>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</si>
  <si>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</si>
  <si>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</si>
  <si>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</si>
  <si>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</si>
  <si>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</si>
  <si>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</si>
  <si>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</si>
  <si>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</si>
  <si>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</si>
  <si>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</si>
  <si>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</si>
  <si>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</si>
  <si>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</si>
  <si>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</si>
  <si>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</si>
  <si>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</si>
  <si>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</si>
  <si>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</si>
  <si>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</si>
  <si>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</si>
  <si>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</si>
  <si>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</si>
  <si>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</si>
  <si>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</si>
  <si>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</si>
  <si>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</si>
  <si>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</si>
  <si>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</si>
  <si>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</si>
  <si>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</si>
  <si>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</si>
  <si>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</si>
  <si>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</si>
  <si>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</si>
  <si>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</si>
  <si>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</si>
  <si>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</si>
  <si>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</si>
  <si>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</si>
  <si>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</si>
  <si>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</si>
  <si>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</si>
  <si>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</si>
  <si>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</si>
  <si>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</si>
  <si>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</si>
  <si>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</si>
  <si>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</si>
  <si>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</si>
  <si>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</si>
  <si>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</si>
  <si>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</si>
  <si>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</si>
  <si>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</si>
  <si>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</si>
  <si>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</si>
  <si>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</si>
  <si>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</si>
  <si>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</si>
  <si>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</si>
  <si>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</si>
  <si>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</si>
  <si>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</si>
  <si>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</si>
  <si>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</si>
  <si>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</si>
  <si>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</si>
  <si>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</si>
  <si>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</si>
  <si>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</si>
  <si>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</si>
  <si>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</si>
  <si>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</si>
  <si>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</si>
  <si>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</si>
  <si>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</si>
  <si>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</si>
  <si>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</si>
  <si>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</si>
  <si>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</si>
  <si>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</si>
  <si>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</si>
  <si>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</si>
  <si>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</si>
  <si>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</si>
  <si>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</si>
  <si>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</si>
  <si>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</si>
  <si>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</si>
  <si>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</si>
  <si>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</si>
  <si>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</si>
  <si>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</si>
  <si>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</si>
  <si>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</si>
  <si>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</si>
  <si>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</si>
  <si>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</si>
  <si>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</si>
  <si>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</si>
  <si>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</si>
  <si>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</si>
  <si>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</si>
  <si>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</si>
  <si>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</si>
  <si>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</si>
  <si>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</si>
  <si>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</si>
  <si>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</si>
  <si>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</si>
  <si>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</si>
  <si>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</si>
  <si>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</si>
  <si>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</si>
  <si>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</si>
  <si>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</si>
  <si>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</si>
  <si>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</si>
  <si>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</si>
  <si>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</si>
  <si>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</si>
  <si>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</si>
  <si>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</si>
  <si>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</si>
  <si>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</si>
  <si>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</si>
  <si>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</si>
  <si>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</si>
  <si>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</si>
  <si>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</si>
  <si>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</si>
  <si>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</si>
  <si>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</si>
  <si>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</si>
  <si>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</si>
  <si>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</si>
  <si>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</si>
  <si>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</si>
  <si>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</si>
  <si>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</si>
  <si>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</si>
  <si>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</si>
  <si>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</si>
  <si>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</si>
  <si>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</si>
  <si>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</si>
  <si>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</si>
  <si>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</si>
  <si>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</si>
  <si>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</si>
  <si>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</si>
  <si>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</si>
  <si>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</si>
  <si>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</si>
  <si>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</si>
  <si>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</si>
  <si>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</si>
  <si>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</si>
  <si>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</si>
  <si>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</si>
  <si>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</si>
  <si>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</si>
  <si>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</si>
  <si>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</si>
  <si>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</si>
  <si>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</si>
  <si>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</si>
  <si>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</si>
  <si>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</si>
  <si>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</si>
  <si>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</si>
  <si>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</si>
  <si>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</si>
  <si>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</si>
  <si>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</si>
  <si>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</si>
  <si>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</si>
  <si>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</si>
  <si>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</si>
  <si>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</si>
  <si>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</si>
  <si>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</si>
  <si>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</si>
  <si>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</si>
  <si>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</si>
  <si>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</si>
  <si>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</si>
  <si>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</si>
  <si>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</si>
  <si>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</si>
  <si>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</si>
  <si>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</si>
  <si>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</si>
  <si>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</si>
  <si>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</si>
  <si>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</si>
  <si>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</si>
  <si>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</si>
  <si>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</si>
  <si>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</si>
  <si>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</si>
  <si>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</si>
  <si>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</si>
  <si>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</si>
  <si>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</si>
  <si>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</si>
  <si>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</si>
  <si>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</si>
  <si>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</si>
  <si>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</si>
  <si>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</si>
  <si>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</si>
  <si>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</si>
  <si>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</si>
  <si>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</si>
  <si>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</si>
  <si>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</si>
  <si>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</si>
  <si>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</si>
  <si>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</si>
  <si>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</si>
  <si>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</si>
  <si>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</si>
  <si>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</si>
  <si>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</si>
  <si>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</si>
  <si>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</si>
  <si>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</si>
  <si>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</si>
  <si>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</si>
  <si>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</si>
  <si>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</si>
  <si>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</si>
  <si>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</si>
  <si>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</si>
  <si>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</si>
  <si>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</si>
  <si>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</si>
  <si>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</si>
  <si>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</si>
  <si>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</si>
  <si>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</si>
  <si>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</si>
  <si>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</si>
  <si>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</si>
  <si>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</si>
  <si>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</si>
  <si>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</si>
  <si>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</si>
  <si>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</si>
  <si>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</si>
  <si>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</si>
  <si>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</si>
  <si>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</si>
  <si>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</si>
  <si>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</si>
  <si>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</si>
  <si>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</si>
  <si>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</si>
  <si>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</si>
  <si>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</si>
  <si>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</si>
  <si>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</si>
  <si>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</si>
  <si>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</si>
  <si>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</si>
  <si>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</si>
  <si>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</si>
  <si>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</si>
  <si>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</si>
  <si>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</si>
  <si>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</si>
  <si>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</si>
  <si>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</si>
  <si>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</si>
  <si>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</si>
  <si>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</si>
  <si>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</si>
  <si>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</si>
  <si>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</si>
  <si>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</si>
  <si>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</si>
  <si>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</si>
  <si>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</si>
  <si>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</si>
  <si>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</si>
  <si>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</si>
  <si>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</si>
  <si>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</si>
  <si>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</si>
  <si>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</si>
  <si>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</si>
  <si>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</si>
  <si>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</si>
  <si>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</si>
  <si>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</si>
  <si>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</si>
  <si>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</si>
  <si>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</si>
  <si>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</si>
  <si>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</si>
  <si>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</si>
  <si>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</si>
  <si>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</si>
  <si>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</si>
  <si>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</si>
  <si>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</si>
  <si>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</si>
  <si>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</si>
  <si>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</si>
  <si>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</si>
  <si>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</si>
  <si>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</si>
  <si>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</si>
  <si>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</si>
  <si>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</si>
  <si>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</si>
  <si>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</si>
  <si>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</si>
  <si>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</si>
  <si>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</si>
  <si>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</si>
  <si>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</si>
  <si>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</si>
  <si>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</si>
  <si>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</si>
  <si>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</si>
  <si>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</si>
  <si>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</si>
  <si>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</si>
  <si>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</si>
  <si>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</si>
  <si>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</si>
  <si>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</si>
  <si>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</si>
  <si>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</si>
  <si>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</si>
  <si>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</si>
  <si>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</si>
  <si>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</si>
  <si>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</si>
  <si>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</si>
  <si>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</si>
  <si>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</si>
  <si>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</si>
  <si>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</si>
  <si>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</si>
  <si>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</si>
  <si>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</si>
  <si>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</si>
  <si>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</si>
  <si>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</si>
  <si>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</si>
  <si>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</si>
  <si>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</si>
  <si>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</si>
  <si>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</si>
  <si>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</si>
  <si>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</si>
  <si>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</si>
  <si>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</si>
  <si>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</si>
  <si>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</si>
  <si>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</si>
  <si>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</si>
  <si>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</si>
  <si>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</si>
  <si>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</si>
  <si>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</si>
  <si>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</si>
  <si>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</si>
  <si>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</si>
  <si>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</si>
  <si>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</si>
  <si>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</si>
  <si>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</si>
  <si>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</si>
  <si>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</si>
  <si>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</si>
  <si>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</si>
  <si>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</si>
  <si>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</si>
  <si>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</si>
  <si>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</si>
  <si>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</si>
  <si>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</si>
  <si>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</si>
  <si>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</si>
  <si>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</si>
  <si>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</si>
  <si>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</si>
  <si>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</si>
  <si>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</si>
  <si>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</si>
  <si>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</si>
  <si>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</si>
  <si>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</si>
  <si>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</si>
  <si>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</si>
  <si>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</si>
  <si>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</si>
  <si>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</si>
  <si>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</si>
  <si>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</si>
  <si>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</si>
  <si>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</si>
  <si>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</si>
  <si>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</si>
  <si>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</si>
  <si>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</si>
  <si>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</si>
  <si>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</si>
  <si>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</si>
  <si>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</si>
  <si>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</si>
  <si>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</si>
  <si>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</si>
  <si>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</si>
  <si>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</si>
  <si>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</si>
  <si>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</si>
  <si>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</si>
  <si>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</si>
  <si>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</si>
  <si>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</si>
  <si>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</si>
  <si>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</si>
  <si>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</si>
  <si>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</si>
  <si>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</si>
  <si>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</si>
  <si>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</si>
  <si>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</si>
  <si>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</si>
  <si>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</si>
  <si>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</si>
  <si>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</si>
  <si>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</si>
  <si>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</si>
  <si>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</si>
  <si>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</si>
  <si>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</si>
  <si>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</si>
  <si>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</si>
  <si>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</si>
  <si>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</si>
  <si>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</si>
  <si>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</si>
  <si>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</si>
  <si>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</si>
  <si>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</si>
  <si>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</si>
  <si>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</si>
  <si>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</si>
  <si>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</si>
  <si>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</si>
  <si>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</si>
  <si>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</si>
  <si>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</si>
  <si>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</si>
  <si>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</si>
  <si>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</si>
  <si>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</si>
  <si>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</si>
  <si>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</si>
  <si>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</si>
  <si>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</si>
  <si>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</si>
  <si>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</si>
  <si>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</si>
  <si>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</si>
  <si>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</si>
  <si>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</si>
  <si>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</si>
  <si>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</si>
  <si>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</si>
  <si>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</si>
  <si>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</si>
  <si>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</si>
  <si>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</si>
  <si>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</si>
  <si>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バーゼル条約拠出金</t>
    <rPh sb="4" eb="6">
      <t>ジョウヤク</t>
    </rPh>
    <rPh sb="6" eb="9">
      <t>キョシュツキン</t>
    </rPh>
    <phoneticPr fontId="5"/>
  </si>
  <si>
    <t>バーゼル条約拠出金（義務的拠出金）</t>
    <phoneticPr fontId="5"/>
  </si>
  <si>
    <t>国際協力局</t>
    <phoneticPr fontId="5"/>
  </si>
  <si>
    <t>地球環境課</t>
    <phoneticPr fontId="5"/>
  </si>
  <si>
    <t>佐藤　正</t>
    <phoneticPr fontId="5"/>
  </si>
  <si>
    <t>外務省</t>
  </si>
  <si>
    <t>外務省</t>
    <phoneticPr fontId="5"/>
  </si>
  <si>
    <t>外務省設置法第4条第3号</t>
    <phoneticPr fontId="5"/>
  </si>
  <si>
    <t>バーゼル条約第１５条３及び第１回締約国会議</t>
    <phoneticPr fontId="5"/>
  </si>
  <si>
    <t>本件事業により，バーゼル条約の目的である，有害廃棄物及びその他の廃棄物の越境移動並びにその処分の規制について、国際的な枠組みの策定と環境の保護等を推進することが可能となる。有害廃棄物及びその他の廃棄物の発生の増加及び複雑化並びにこれらの廃棄物の国境を越える移動によって引き起こされる人の健康及び環境に対する脅威は，我が国にとっても重大な問題であり，有害廃棄物及びその他の廃棄物の越境移動並びにその処分の規制を国際的に進める本件事業は我が国にとっても重要である。</t>
    <phoneticPr fontId="5"/>
  </si>
  <si>
    <t>本件事業は,条約事務局の活動を支援するための基金に拠出する義務的拠出金。拠出金は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普及、締約国会議が決定する他の任務の遂行等の活動を実施している。我が国は，本件事業を行うことによって締約国の資格を有し，締約国会議に参加している。その上で， 同会議において有害廃棄物及びその他の廃棄物の国境を越える移動の規制を強化することにより我が国の利益を確保するとともに，これらの廃棄物を環境上適正に処理し，その国境を越える移動の量を削減することに向けた交渉を行っている。</t>
    <phoneticPr fontId="5"/>
  </si>
  <si>
    <t>締約国会議等において我が国が参画して達成された合意形成の増加</t>
    <phoneticPr fontId="5"/>
  </si>
  <si>
    <t>締約国会議における決議数</t>
    <phoneticPr fontId="5"/>
  </si>
  <si>
    <t>決議数</t>
    <phoneticPr fontId="5"/>
  </si>
  <si>
    <t>作業数</t>
    <phoneticPr fontId="5"/>
  </si>
  <si>
    <t>-</t>
    <phoneticPr fontId="5"/>
  </si>
  <si>
    <t>-</t>
    <phoneticPr fontId="5"/>
  </si>
  <si>
    <t>-</t>
    <phoneticPr fontId="5"/>
  </si>
  <si>
    <t>-</t>
    <phoneticPr fontId="5"/>
  </si>
  <si>
    <t>事務局に一定割合の邦人職員（専門職以上）を確保する。</t>
    <phoneticPr fontId="5"/>
  </si>
  <si>
    <t>日本再興戦略に掲げた国連関係機関の邦人職員数の目標（3.1%)に基づく（事務局は36名の専門職以上の職員から構成されるため，目標値は1名）。 （なお，幹部職員については，枠が少ないため，目標設定は困難。）</t>
    <phoneticPr fontId="5"/>
  </si>
  <si>
    <t>人</t>
    <rPh sb="0" eb="1">
      <t>ニン</t>
    </rPh>
    <phoneticPr fontId="5"/>
  </si>
  <si>
    <t>事務局から聴取</t>
    <phoneticPr fontId="5"/>
  </si>
  <si>
    <t>締約国会議の決議に向けた提案（文書数）</t>
    <phoneticPr fontId="5"/>
  </si>
  <si>
    <t>提案数</t>
    <rPh sb="0" eb="2">
      <t>テイアン</t>
    </rPh>
    <rPh sb="2" eb="3">
      <t>スウ</t>
    </rPh>
    <phoneticPr fontId="5"/>
  </si>
  <si>
    <t>-</t>
    <phoneticPr fontId="5"/>
  </si>
  <si>
    <t>百万円</t>
    <rPh sb="0" eb="2">
      <t>ヒャクマン</t>
    </rPh>
    <rPh sb="2" eb="3">
      <t>エン</t>
    </rPh>
    <phoneticPr fontId="5"/>
  </si>
  <si>
    <t>拠出額（百万円）/提案数</t>
    <rPh sb="0" eb="3">
      <t>キョシュツガク</t>
    </rPh>
    <rPh sb="4" eb="6">
      <t>ヒャクマン</t>
    </rPh>
    <rPh sb="6" eb="7">
      <t>エン</t>
    </rPh>
    <rPh sb="9" eb="11">
      <t>テイアン</t>
    </rPh>
    <rPh sb="11" eb="12">
      <t>スウ</t>
    </rPh>
    <phoneticPr fontId="5"/>
  </si>
  <si>
    <t>69/110</t>
    <phoneticPr fontId="5"/>
  </si>
  <si>
    <t>-</t>
    <phoneticPr fontId="5"/>
  </si>
  <si>
    <t>-</t>
    <phoneticPr fontId="5"/>
  </si>
  <si>
    <t>-</t>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</si>
  <si>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　　　　　　　　　　　　　</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</si>
  <si>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</si>
  <si>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</si>
  <si>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</si>
  <si>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水銀含有廃棄物の環境上適正な管理，地表での焼却，特殊技術による埋立てに関する技術ガイドライン等に関する決議や，条約の実施状況についての国別報告に係る決議等が合意され，有害廃棄物及びその他の廃棄物の越境移動並びにその処分の規制について、国際的な枠組みの策定と環境の保護が推進されている。</t>
    <phoneticPr fontId="5"/>
  </si>
  <si>
    <t>-</t>
    <phoneticPr fontId="5"/>
  </si>
  <si>
    <t>-</t>
    <phoneticPr fontId="5"/>
  </si>
  <si>
    <t>○</t>
  </si>
  <si>
    <t>有害廃棄物の環境上適正な管理は，国民生活に密接に関連している。</t>
    <phoneticPr fontId="5"/>
  </si>
  <si>
    <t>締約国会議のメンバーは，国家であることから，地方自治体，民間に委ねることは不可。</t>
    <phoneticPr fontId="5"/>
  </si>
  <si>
    <t>有害廃棄物の環境上適正な管理を含む地球環境問題は，我が国外交政策の優先課題。</t>
    <phoneticPr fontId="5"/>
  </si>
  <si>
    <t>‐</t>
  </si>
  <si>
    <t>拠出金の使用は，締約国会議で合意した財政手続及び国連の規則に従っている。</t>
    <phoneticPr fontId="5"/>
  </si>
  <si>
    <t>締約国会議にて精査の上，合意した費目に対して支出されている。</t>
    <phoneticPr fontId="5"/>
  </si>
  <si>
    <t>ロッテルダム条約，ストックホルム条約との連携が強化され，事務局機能の統合や共同活動等を通じ，コスト削減や効率化に向けた工夫が行われている。</t>
    <phoneticPr fontId="5"/>
  </si>
  <si>
    <t>成果実績は成果目標に見合っている。</t>
    <phoneticPr fontId="5"/>
  </si>
  <si>
    <t>活動実績は見込みに見合っている。</t>
    <phoneticPr fontId="5"/>
  </si>
  <si>
    <t>有害廃棄物の環境上適正な管理に関する各種技術ガイドライン等，成果物は十分に活用されている。</t>
    <phoneticPr fontId="5"/>
  </si>
  <si>
    <t>環境省</t>
  </si>
  <si>
    <t>有害廃棄物等の環境上適正な管理事業等拠出金</t>
    <phoneticPr fontId="5"/>
  </si>
  <si>
    <t>環境省の拠出金は我が国が実施に合意した条約事務局によるプロジェクトの事業費に充当される一方，外務省の拠出金は条約事務局の運営経費を支援するものであり，省庁間の役割分担は適切である。</t>
    <phoneticPr fontId="5"/>
  </si>
  <si>
    <t>引き続き効果的・効率的な事業の実施を求めていく。</t>
    <phoneticPr fontId="5"/>
  </si>
  <si>
    <t>41</t>
    <phoneticPr fontId="5"/>
  </si>
  <si>
    <t>211</t>
    <phoneticPr fontId="5"/>
  </si>
  <si>
    <t>31</t>
    <phoneticPr fontId="5"/>
  </si>
  <si>
    <t>212</t>
    <phoneticPr fontId="5"/>
  </si>
  <si>
    <t>56</t>
    <phoneticPr fontId="5"/>
  </si>
  <si>
    <t>254</t>
    <phoneticPr fontId="5"/>
  </si>
  <si>
    <t>216</t>
    <phoneticPr fontId="5"/>
  </si>
  <si>
    <t>260</t>
    <phoneticPr fontId="5"/>
  </si>
  <si>
    <t>バーゼル条約の実施・運営に係る事務局業務の実施</t>
    <phoneticPr fontId="5"/>
  </si>
  <si>
    <t>バーゼル条約事務局</t>
    <phoneticPr fontId="5"/>
  </si>
  <si>
    <t>-</t>
    <phoneticPr fontId="5"/>
  </si>
  <si>
    <t>本条約において以下のPDCAを確保。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</si>
  <si>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バーゼル条約第13回締約国会議・会議文書</t>
    <phoneticPr fontId="5"/>
  </si>
  <si>
    <t>（1）バーゼル条約は，ストックホルム条約及びロッテルダム条約との協力及び連携のプロセスが進展しており，2011年4月に三条約共同事務局が発足し，事務局運営経費などの項目で2012-2013年の期間において100万ドル以上の大幅な経費節減を実現した。
（2）第13回締約国会議（2017年4～5月）において2018年及び2019年の予算審議が行われ，廃棄物・化学物質関係のバーゼル・ロッテルダム・ストックホルム三条約全体で対前期比約3.5％増の予算案が事務局より提案されていたが，日本から事務局の効率的運営の必要性を主張した結果，対前年比約1％増の予算案で合意した。</t>
    <rPh sb="114" eb="116">
      <t>ケイヒ</t>
    </rPh>
    <rPh sb="116" eb="118">
      <t>セツゲン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</si>
</sst>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201057</xdr:colOff>
      <xdr:row>743</xdr:row>
      <xdr:rowOff>0</xdr:rowOff>
    </xdr:from>
    <xdr:to>
      <xdr:col>30</xdr:col>
      <xdr:colOff>30592</xdr:colOff>
      <xdr:row>744</xdr:row>
      <xdr:rowOff>195391</xdr:rowOff>
    </xdr:to>
    <xdr:sp macro="" textlink="">
      <xdr:nvSpPr>
        <xdr:cNvPr id="11" name="正方形/長方形 10"/>
        <xdr:cNvSpPr/>
      </xdr:nvSpPr>
      <xdr:spPr>
        <a:xfrm>
          <a:off x="4114030" y="44844730"/>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43365</xdr:colOff>
      <xdr:row>745</xdr:row>
      <xdr:rowOff>9783</xdr:rowOff>
    </xdr:from>
    <xdr:to>
      <xdr:col>31</xdr:col>
      <xdr:colOff>9294</xdr:colOff>
      <xdr:row>747</xdr:row>
      <xdr:rowOff>57104</xdr:rowOff>
    </xdr:to>
    <xdr:sp macro="" textlink="">
      <xdr:nvSpPr>
        <xdr:cNvPr id="12" name="大かっこ 11"/>
        <xdr:cNvSpPr/>
      </xdr:nvSpPr>
      <xdr:spPr>
        <a:xfrm>
          <a:off x="3956338" y="45549580"/>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21</xdr:col>
      <xdr:colOff>189215</xdr:colOff>
      <xdr:row>747</xdr:row>
      <xdr:rowOff>19565</xdr:rowOff>
    </xdr:from>
    <xdr:to>
      <xdr:col>21</xdr:col>
      <xdr:colOff>189216</xdr:colOff>
      <xdr:row>748</xdr:row>
      <xdr:rowOff>332310</xdr:rowOff>
    </xdr:to>
    <xdr:cxnSp macro="">
      <xdr:nvCxnSpPr>
        <xdr:cNvPr id="13" name="直線矢印コネクタ 12"/>
        <xdr:cNvCxnSpPr/>
      </xdr:nvCxnSpPr>
      <xdr:spPr>
        <a:xfrm rot="5400000">
          <a:off x="4183941" y="46584569"/>
          <a:ext cx="66027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144164</xdr:colOff>
      <xdr:row>747</xdr:row>
      <xdr:rowOff>19565</xdr:rowOff>
    </xdr:from>
    <xdr:to>
      <xdr:col>27</xdr:col>
      <xdr:colOff>144165</xdr:colOff>
      <xdr:row>748</xdr:row>
      <xdr:rowOff>332310</xdr:rowOff>
    </xdr:to>
    <xdr:cxnSp macro="">
      <xdr:nvCxnSpPr>
        <xdr:cNvPr id="14" name="直線矢印コネクタ 13"/>
        <xdr:cNvCxnSpPr/>
      </xdr:nvCxnSpPr>
      <xdr:spPr>
        <a:xfrm rot="16200000" flipV="1">
          <a:off x="5374566" y="46584569"/>
          <a:ext cx="66027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3349</xdr:colOff>
      <xdr:row>747</xdr:row>
      <xdr:rowOff>262982</xdr:rowOff>
    </xdr:from>
    <xdr:ext cx="607859" cy="275717"/>
    <xdr:sp macro="" textlink="">
      <xdr:nvSpPr>
        <xdr:cNvPr id="15" name="テキスト ボックス 14"/>
        <xdr:cNvSpPr txBox="1"/>
      </xdr:nvSpPr>
      <xdr:spPr>
        <a:xfrm>
          <a:off x="3504430" y="464978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29</xdr:col>
      <xdr:colOff>100574</xdr:colOff>
      <xdr:row>747</xdr:row>
      <xdr:rowOff>157148</xdr:rowOff>
    </xdr:from>
    <xdr:ext cx="1580030" cy="459100"/>
    <xdr:sp macro="" textlink="">
      <xdr:nvSpPr>
        <xdr:cNvPr id="16" name="テキスト ボックス 15"/>
        <xdr:cNvSpPr txBox="1"/>
      </xdr:nvSpPr>
      <xdr:spPr>
        <a:xfrm>
          <a:off x="6073006" y="46392013"/>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a:t>
          </a:r>
          <a:endParaRPr kumimoji="1" lang="en-US" altLang="ja-JP" sz="1100"/>
        </a:p>
        <a:p>
          <a:pPr algn="l"/>
          <a:r>
            <a:rPr kumimoji="1" lang="ja-JP" altLang="en-US" sz="1100"/>
            <a:t>予算案の提出</a:t>
          </a:r>
        </a:p>
      </xdr:txBody>
    </xdr:sp>
    <xdr:clientData/>
  </xdr:oneCellAnchor>
  <xdr:twoCellAnchor>
    <xdr:from>
      <xdr:col>19</xdr:col>
      <xdr:colOff>201057</xdr:colOff>
      <xdr:row>749</xdr:row>
      <xdr:rowOff>92848</xdr:rowOff>
    </xdr:from>
    <xdr:to>
      <xdr:col>30</xdr:col>
      <xdr:colOff>49642</xdr:colOff>
      <xdr:row>750</xdr:row>
      <xdr:rowOff>280023</xdr:rowOff>
    </xdr:to>
    <xdr:sp macro="" textlink="">
      <xdr:nvSpPr>
        <xdr:cNvPr id="17" name="正方形/長方形 16"/>
        <xdr:cNvSpPr/>
      </xdr:nvSpPr>
      <xdr:spPr>
        <a:xfrm>
          <a:off x="4114030" y="47022780"/>
          <a:ext cx="2113990" cy="5347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バーゼル条約事務局</a:t>
          </a:r>
          <a:endParaRPr kumimoji="1" lang="en-US" altLang="ja-JP" sz="1100"/>
        </a:p>
        <a:p>
          <a:pPr algn="ctr"/>
          <a:r>
            <a:rPr kumimoji="1" lang="en-US" altLang="ja-JP" sz="1100"/>
            <a:t>65</a:t>
          </a:r>
          <a:r>
            <a:rPr kumimoji="1" lang="ja-JP" altLang="en-US" sz="1100"/>
            <a:t>百万円</a:t>
          </a:r>
          <a:endParaRPr kumimoji="1" lang="en-US" altLang="ja-JP" sz="1100"/>
        </a:p>
      </xdr:txBody>
    </xdr:sp>
    <xdr:clientData/>
  </xdr:twoCellAnchor>
  <xdr:twoCellAnchor>
    <xdr:from>
      <xdr:col>19</xdr:col>
      <xdr:colOff>75115</xdr:colOff>
      <xdr:row>751</xdr:row>
      <xdr:rowOff>39130</xdr:rowOff>
    </xdr:from>
    <xdr:to>
      <xdr:col>31</xdr:col>
      <xdr:colOff>41044</xdr:colOff>
      <xdr:row>754</xdr:row>
      <xdr:rowOff>72480</xdr:rowOff>
    </xdr:to>
    <xdr:sp macro="" textlink="">
      <xdr:nvSpPr>
        <xdr:cNvPr id="18" name="大かっこ 17"/>
        <xdr:cNvSpPr/>
      </xdr:nvSpPr>
      <xdr:spPr>
        <a:xfrm>
          <a:off x="3988088" y="47664130"/>
          <a:ext cx="2437280" cy="10759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事業報告及び予算案の作成，条約の実施・運営に係る業務の実施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296</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168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3"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78</v>
      </c>
      <c r="Q13" s="658"/>
      <c r="R13" s="658"/>
      <c r="S13" s="658"/>
      <c r="T13" s="658"/>
      <c r="U13" s="658"/>
      <c r="V13" s="659"/>
      <c r="W13" s="657">
        <v>69</v>
      </c>
      <c r="X13" s="658"/>
      <c r="Y13" s="658"/>
      <c r="Z13" s="658"/>
      <c r="AA13" s="658"/>
      <c r="AB13" s="658"/>
      <c r="AC13" s="659"/>
      <c r="AD13" s="657">
        <v>65</v>
      </c>
      <c r="AE13" s="658"/>
      <c r="AF13" s="658"/>
      <c r="AG13" s="658"/>
      <c r="AH13" s="658"/>
      <c r="AI13" s="658"/>
      <c r="AJ13" s="659"/>
      <c r="AK13" s="657">
        <v>64</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78</v>
      </c>
      <c r="Q18" s="879"/>
      <c r="R18" s="879"/>
      <c r="S18" s="879"/>
      <c r="T18" s="879"/>
      <c r="U18" s="879"/>
      <c r="V18" s="880"/>
      <c r="W18" s="878">
        <f>SUM(W13:AC17)</f>
        <v>69</v>
      </c>
      <c r="X18" s="879"/>
      <c r="Y18" s="879"/>
      <c r="Z18" s="879"/>
      <c r="AA18" s="879"/>
      <c r="AB18" s="879"/>
      <c r="AC18" s="880"/>
      <c r="AD18" s="878">
        <f>SUM(AD13:AJ17)</f>
        <v>65</v>
      </c>
      <c r="AE18" s="879"/>
      <c r="AF18" s="879"/>
      <c r="AG18" s="879"/>
      <c r="AH18" s="879"/>
      <c r="AI18" s="879"/>
      <c r="AJ18" s="880"/>
      <c r="AK18" s="878">
        <f>SUM(AK13:AQ17)</f>
        <v>64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78</v>
      </c>
      <c r="Q19" s="658"/>
      <c r="R19" s="658"/>
      <c r="S19" s="658"/>
      <c r="T19" s="658"/>
      <c r="U19" s="658"/>
      <c r="V19" s="659"/>
      <c r="W19" s="657">
        <v>69</v>
      </c>
      <c r="X19" s="658"/>
      <c r="Y19" s="658"/>
      <c r="Z19" s="658"/>
      <c r="AA19" s="658"/>
      <c r="AB19" s="658"/>
      <c r="AC19" s="659"/>
      <c r="AD19" s="657">
        <v>65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570</v>
      </c>
      <c r="H23" s="953"/>
      <c r="I23" s="953"/>
      <c r="J23" s="953"/>
      <c r="K23" s="953"/>
      <c r="L23" s="953"/>
      <c r="M23" s="953"/>
      <c r="N23" s="953"/>
      <c r="O23" s="954"/>
      <c r="P23" s="919">
        <v>64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64</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587</v>
      </c>
      <c r="AR31" s="200"/>
      <c r="AS31" s="133" t="s">
        <v>355</v>
      </c>
      <c r="AT31" s="134"/>
      <c r="AU31" s="199" t="s">
        <v>585</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t="s">
        <v>585</v>
      </c>
      <c r="AF32" s="219"/>
      <c r="AG32" s="219"/>
      <c r="AH32" s="219"/>
      <c r="AI32" s="218">
        <v>24</v>
      </c>
      <c r="AJ32" s="219"/>
      <c r="AK32" s="219"/>
      <c r="AL32" s="219"/>
      <c r="AM32" s="218" t="s">
        <v>585</v>
      </c>
      <c r="AN32" s="219"/>
      <c r="AO32" s="219"/>
      <c r="AP32" s="219"/>
      <c r="AQ32" s="340" t="s">
        <v>585</v>
      </c>
      <c r="AR32" s="207"/>
      <c r="AS32" s="207"/>
      <c r="AT32" s="341"/>
      <c r="AU32" s="219" t="s">
        <v>585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t="s">
        <v>585</v>
      </c>
      <c r="AF33" s="219"/>
      <c r="AG33" s="219"/>
      <c r="AH33" s="219"/>
      <c r="AI33" s="218">
        <v>27</v>
      </c>
      <c r="AJ33" s="219"/>
      <c r="AK33" s="219"/>
      <c r="AL33" s="219"/>
      <c r="AM33" s="218" t="s">
        <v>585</v>
      </c>
      <c r="AN33" s="219"/>
      <c r="AO33" s="219"/>
      <c r="AP33" s="219"/>
      <c r="AQ33" s="340" t="s">
        <v>588</v>
      </c>
      <c r="AR33" s="207"/>
      <c r="AS33" s="207"/>
      <c r="AT33" s="341"/>
      <c r="AU33" s="219" t="s">
        <v>585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585</v>
      </c>
      <c r="AF34" s="219"/>
      <c r="AG34" s="219"/>
      <c r="AH34" s="219"/>
      <c r="AI34" s="218">
        <v>88.9</v>
      </c>
      <c r="AJ34" s="219"/>
      <c r="AK34" s="219"/>
      <c r="AL34" s="219"/>
      <c r="AM34" s="218" t="s">
        <v>586</v>
      </c>
      <c r="AN34" s="219"/>
      <c r="AO34" s="219"/>
      <c r="AP34" s="219"/>
      <c r="AQ34" s="340" t="s">
        <v>585</v>
      </c>
      <c r="AR34" s="207"/>
      <c r="AS34" s="207"/>
      <c r="AT34" s="341"/>
      <c r="AU34" s="219" t="s">
        <v>585</v>
      </c>
      <c r="AV34" s="219"/>
      <c r="AW34" s="219"/>
      <c r="AX34" s="221"/>
    </row>
    <row r="35" spans="1:50" ht="23.25" customHeight="1" x14ac:dyDescent="0.15">
      <c r="A35" s="226" t="s">
        <v>506</v>
      </c>
      <c r="B35" s="227"/>
      <c r="C35" s="227"/>
      <c r="D35" s="227"/>
      <c r="E35" s="227"/>
      <c r="F35" s="228"/>
      <c r="G35" s="232" t="s">
        <v>636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585</v>
      </c>
      <c r="AV38" s="199"/>
      <c r="AW38" s="398" t="s">
        <v>300</v>
      </c>
      <c r="AX38" s="399"/>
    </row>
    <row r="39" spans="1:50" ht="49.5" customHeight="1" x14ac:dyDescent="0.15">
      <c r="A39" s="403"/>
      <c r="B39" s="401"/>
      <c r="C39" s="401"/>
      <c r="D39" s="401"/>
      <c r="E39" s="401"/>
      <c r="F39" s="402"/>
      <c r="G39" s="564" t="s">
        <v>589</v>
      </c>
      <c r="H39" s="565"/>
      <c r="I39" s="565"/>
      <c r="J39" s="565"/>
      <c r="K39" s="565"/>
      <c r="L39" s="565"/>
      <c r="M39" s="565"/>
      <c r="N39" s="565"/>
      <c r="O39" s="566"/>
      <c r="P39" s="105" t="s">
        <v>590</v>
      </c>
      <c r="Q39" s="105"/>
      <c r="R39" s="105"/>
      <c r="S39" s="105"/>
      <c r="T39" s="105"/>
      <c r="U39" s="105"/>
      <c r="V39" s="105"/>
      <c r="W39" s="105"/>
      <c r="X39" s="106"/>
      <c r="Y39" s="471" t="s">
        <v>12</v>
      </c>
      <c r="Z39" s="531"/>
      <c r="AA39" s="532"/>
      <c r="AB39" s="461" t="s">
        <v>591</v>
      </c>
      <c r="AC39" s="461"/>
      <c r="AD39" s="461"/>
      <c r="AE39" s="218">
        <v>1</v>
      </c>
      <c r="AF39" s="219"/>
      <c r="AG39" s="219"/>
      <c r="AH39" s="219"/>
      <c r="AI39" s="218">
        <v>1</v>
      </c>
      <c r="AJ39" s="219"/>
      <c r="AK39" s="219"/>
      <c r="AL39" s="219"/>
      <c r="AM39" s="218">
        <v>2</v>
      </c>
      <c r="AN39" s="219"/>
      <c r="AO39" s="219"/>
      <c r="AP39" s="219"/>
      <c r="AQ39" s="340" t="s">
        <v>585</v>
      </c>
      <c r="AR39" s="207"/>
      <c r="AS39" s="207"/>
      <c r="AT39" s="341"/>
      <c r="AU39" s="219" t="s">
        <v>585</v>
      </c>
      <c r="AV39" s="219"/>
      <c r="AW39" s="219"/>
      <c r="AX39" s="221"/>
    </row>
    <row r="40" spans="1:50" ht="49.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591</v>
      </c>
      <c r="AC40" s="523"/>
      <c r="AD40" s="523"/>
      <c r="AE40" s="218">
        <v>1</v>
      </c>
      <c r="AF40" s="219"/>
      <c r="AG40" s="219"/>
      <c r="AH40" s="219"/>
      <c r="AI40" s="218">
        <v>1</v>
      </c>
      <c r="AJ40" s="219"/>
      <c r="AK40" s="219"/>
      <c r="AL40" s="219"/>
      <c r="AM40" s="218">
        <v>1</v>
      </c>
      <c r="AN40" s="219"/>
      <c r="AO40" s="219"/>
      <c r="AP40" s="219"/>
      <c r="AQ40" s="340">
        <v>1</v>
      </c>
      <c r="AR40" s="207"/>
      <c r="AS40" s="207"/>
      <c r="AT40" s="341"/>
      <c r="AU40" s="219" t="s">
        <v>585</v>
      </c>
      <c r="AV40" s="219"/>
      <c r="AW40" s="219"/>
      <c r="AX40" s="221"/>
    </row>
    <row r="41" spans="1:50" ht="49.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200</v>
      </c>
      <c r="AN41" s="219"/>
      <c r="AO41" s="219"/>
      <c r="AP41" s="219"/>
      <c r="AQ41" s="340" t="s">
        <v>586</v>
      </c>
      <c r="AR41" s="207"/>
      <c r="AS41" s="207"/>
      <c r="AT41" s="341"/>
      <c r="AU41" s="219" t="s">
        <v>585</v>
      </c>
      <c r="AV41" s="219"/>
      <c r="AW41" s="219"/>
      <c r="AX41" s="221"/>
    </row>
    <row r="42" spans="1:50" ht="23.25" customHeight="1" x14ac:dyDescent="0.15">
      <c r="A42" s="226" t="s">
        <v>506</v>
      </c>
      <c r="B42" s="227"/>
      <c r="C42" s="227"/>
      <c r="D42" s="227"/>
      <c r="E42" s="227"/>
      <c r="F42" s="228"/>
      <c r="G42" s="232" t="s">
        <v>592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594</v>
      </c>
      <c r="AC101" s="461"/>
      <c r="AD101" s="461"/>
      <c r="AE101" s="218" t="s">
        <v>585</v>
      </c>
      <c r="AF101" s="219"/>
      <c r="AG101" s="219"/>
      <c r="AH101" s="220"/>
      <c r="AI101" s="218">
        <v>110</v>
      </c>
      <c r="AJ101" s="219"/>
      <c r="AK101" s="219"/>
      <c r="AL101" s="220"/>
      <c r="AM101" s="218" t="s">
        <v>585</v>
      </c>
      <c r="AN101" s="219"/>
      <c r="AO101" s="219"/>
      <c r="AP101" s="220"/>
      <c r="AQ101" s="218" t="s">
        <v>599</v>
      </c>
      <c r="AR101" s="219"/>
      <c r="AS101" s="219"/>
      <c r="AT101" s="220"/>
      <c r="AU101" s="218" t="s">
        <v>585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418" t="s">
        <v>585</v>
      </c>
      <c r="AF102" s="418"/>
      <c r="AG102" s="418"/>
      <c r="AH102" s="418"/>
      <c r="AI102" s="418">
        <v>111</v>
      </c>
      <c r="AJ102" s="418"/>
      <c r="AK102" s="418"/>
      <c r="AL102" s="418"/>
      <c r="AM102" s="418" t="s">
        <v>585</v>
      </c>
      <c r="AN102" s="418"/>
      <c r="AO102" s="418"/>
      <c r="AP102" s="418"/>
      <c r="AQ102" s="273">
        <v>96</v>
      </c>
      <c r="AR102" s="274"/>
      <c r="AS102" s="274"/>
      <c r="AT102" s="319"/>
      <c r="AU102" s="273" t="s">
        <v>585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602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t="s">
        <v>585</v>
      </c>
      <c r="AF116" s="418"/>
      <c r="AG116" s="418"/>
      <c r="AH116" s="418"/>
      <c r="AI116" s="418">
        <v>0.6</v>
      </c>
      <c r="AJ116" s="418"/>
      <c r="AK116" s="418"/>
      <c r="AL116" s="418"/>
      <c r="AM116" s="418" t="s">
        <v>585</v>
      </c>
      <c r="AN116" s="418"/>
      <c r="AO116" s="418"/>
      <c r="AP116" s="418"/>
      <c r="AQ116" s="218" t="s">
        <v>600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597</v>
      </c>
      <c r="AC117" s="473"/>
      <c r="AD117" s="474"/>
      <c r="AE117" s="551" t="s">
        <v>595</v>
      </c>
      <c r="AF117" s="551"/>
      <c r="AG117" s="551"/>
      <c r="AH117" s="551"/>
      <c r="AI117" s="551" t="s">
        <v>598</v>
      </c>
      <c r="AJ117" s="551"/>
      <c r="AK117" s="551"/>
      <c r="AL117" s="551"/>
      <c r="AM117" s="551" t="s">
        <v>595</v>
      </c>
      <c r="AN117" s="551"/>
      <c r="AO117" s="551"/>
      <c r="AP117" s="551"/>
      <c r="AQ117" s="551" t="s">
        <v>601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585</v>
      </c>
      <c r="AR133" s="199"/>
      <c r="AS133" s="133" t="s">
        <v>355</v>
      </c>
      <c r="AT133" s="134"/>
      <c r="AU133" s="200" t="s">
        <v>586</v>
      </c>
      <c r="AV133" s="200"/>
      <c r="AW133" s="133" t="s">
        <v>300</v>
      </c>
      <c r="AX133" s="195"/>
    </row>
    <row r="134" spans="1:50" ht="39.75" hidden="1"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t="s">
        <v>585</v>
      </c>
      <c r="AF134" s="207"/>
      <c r="AG134" s="207"/>
      <c r="AH134" s="207"/>
      <c r="AI134" s="206" t="s">
        <v>585</v>
      </c>
      <c r="AJ134" s="207"/>
      <c r="AK134" s="207"/>
      <c r="AL134" s="207"/>
      <c r="AM134" s="206" t="s">
        <v>585</v>
      </c>
      <c r="AN134" s="207"/>
      <c r="AO134" s="207"/>
      <c r="AP134" s="207"/>
      <c r="AQ134" s="206" t="s">
        <v>588</v>
      </c>
      <c r="AR134" s="207"/>
      <c r="AS134" s="207"/>
      <c r="AT134" s="207"/>
      <c r="AU134" s="206" t="s">
        <v>585</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585</v>
      </c>
      <c r="AF135" s="207"/>
      <c r="AG135" s="207"/>
      <c r="AH135" s="207"/>
      <c r="AI135" s="206" t="s">
        <v>585</v>
      </c>
      <c r="AJ135" s="207"/>
      <c r="AK135" s="207"/>
      <c r="AL135" s="207"/>
      <c r="AM135" s="206" t="s">
        <v>585</v>
      </c>
      <c r="AN135" s="207"/>
      <c r="AO135" s="207"/>
      <c r="AP135" s="207"/>
      <c r="AQ135" s="206" t="s">
        <v>585</v>
      </c>
      <c r="AR135" s="207"/>
      <c r="AS135" s="207"/>
      <c r="AT135" s="207"/>
      <c r="AU135" s="206" t="s">
        <v>585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585</v>
      </c>
      <c r="H154" s="105"/>
      <c r="I154" s="105"/>
      <c r="J154" s="105"/>
      <c r="K154" s="105"/>
      <c r="L154" s="105"/>
      <c r="M154" s="105"/>
      <c r="N154" s="105"/>
      <c r="O154" s="105"/>
      <c r="P154" s="106"/>
      <c r="Q154" s="125" t="s">
        <v>605</v>
      </c>
      <c r="R154" s="105"/>
      <c r="S154" s="105"/>
      <c r="T154" s="105"/>
      <c r="U154" s="105"/>
      <c r="V154" s="105"/>
      <c r="W154" s="105"/>
      <c r="X154" s="105"/>
      <c r="Y154" s="105"/>
      <c r="Z154" s="105"/>
      <c r="AA154" s="293"/>
      <c r="AB154" s="141" t="s">
        <v>585</v>
      </c>
      <c r="AC154" s="142"/>
      <c r="AD154" s="142"/>
      <c r="AE154" s="147" t="s">
        <v>595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0"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t="s">
        <v>585</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585</v>
      </c>
      <c r="AF432" s="200"/>
      <c r="AG432" s="133" t="s">
        <v>355</v>
      </c>
      <c r="AH432" s="134"/>
      <c r="AI432" s="156"/>
      <c r="AJ432" s="156"/>
      <c r="AK432" s="156"/>
      <c r="AL432" s="154"/>
      <c r="AM432" s="156"/>
      <c r="AN432" s="156"/>
      <c r="AO432" s="156"/>
      <c r="AP432" s="154"/>
      <c r="AQ432" s="590" t="s">
        <v>585</v>
      </c>
      <c r="AR432" s="200"/>
      <c r="AS432" s="133" t="s">
        <v>355</v>
      </c>
      <c r="AT432" s="134"/>
      <c r="AU432" s="200" t="s">
        <v>585</v>
      </c>
      <c r="AV432" s="200"/>
      <c r="AW432" s="133" t="s">
        <v>300</v>
      </c>
      <c r="AX432" s="195"/>
    </row>
    <row r="433" spans="1:50" ht="23.25" hidden="1"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595</v>
      </c>
      <c r="AC433" s="213"/>
      <c r="AD433" s="213"/>
      <c r="AE433" s="340" t="s">
        <v>585</v>
      </c>
      <c r="AF433" s="207"/>
      <c r="AG433" s="207"/>
      <c r="AH433" s="207"/>
      <c r="AI433" s="340" t="s">
        <v>585</v>
      </c>
      <c r="AJ433" s="207"/>
      <c r="AK433" s="207"/>
      <c r="AL433" s="207"/>
      <c r="AM433" s="340" t="s">
        <v>585</v>
      </c>
      <c r="AN433" s="207"/>
      <c r="AO433" s="207"/>
      <c r="AP433" s="341"/>
      <c r="AQ433" s="340" t="s">
        <v>586</v>
      </c>
      <c r="AR433" s="207"/>
      <c r="AS433" s="207"/>
      <c r="AT433" s="341"/>
      <c r="AU433" s="207" t="s">
        <v>585</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t="s">
        <v>588</v>
      </c>
      <c r="AF434" s="207"/>
      <c r="AG434" s="207"/>
      <c r="AH434" s="341"/>
      <c r="AI434" s="340" t="s">
        <v>585</v>
      </c>
      <c r="AJ434" s="207"/>
      <c r="AK434" s="207"/>
      <c r="AL434" s="207"/>
      <c r="AM434" s="340" t="s">
        <v>585</v>
      </c>
      <c r="AN434" s="207"/>
      <c r="AO434" s="207"/>
      <c r="AP434" s="341"/>
      <c r="AQ434" s="340" t="s">
        <v>588</v>
      </c>
      <c r="AR434" s="207"/>
      <c r="AS434" s="207"/>
      <c r="AT434" s="341"/>
      <c r="AU434" s="207" t="s">
        <v>586</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585</v>
      </c>
      <c r="AF435" s="207"/>
      <c r="AG435" s="207"/>
      <c r="AH435" s="341"/>
      <c r="AI435" s="340" t="s">
        <v>585</v>
      </c>
      <c r="AJ435" s="207"/>
      <c r="AK435" s="207"/>
      <c r="AL435" s="207"/>
      <c r="AM435" s="340" t="s">
        <v>585</v>
      </c>
      <c r="AN435" s="207"/>
      <c r="AO435" s="207"/>
      <c r="AP435" s="341"/>
      <c r="AQ435" s="340" t="s">
        <v>585</v>
      </c>
      <c r="AR435" s="207"/>
      <c r="AS435" s="207"/>
      <c r="AT435" s="341"/>
      <c r="AU435" s="207" t="s">
        <v>585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599</v>
      </c>
      <c r="AF457" s="200"/>
      <c r="AG457" s="133" t="s">
        <v>355</v>
      </c>
      <c r="AH457" s="134"/>
      <c r="AI457" s="156"/>
      <c r="AJ457" s="156"/>
      <c r="AK457" s="156"/>
      <c r="AL457" s="154"/>
      <c r="AM457" s="156"/>
      <c r="AN457" s="156"/>
      <c r="AO457" s="156"/>
      <c r="AP457" s="154"/>
      <c r="AQ457" s="590" t="s">
        <v>585</v>
      </c>
      <c r="AR457" s="200"/>
      <c r="AS457" s="133" t="s">
        <v>355</v>
      </c>
      <c r="AT457" s="134"/>
      <c r="AU457" s="200" t="s">
        <v>585</v>
      </c>
      <c r="AV457" s="200"/>
      <c r="AW457" s="133" t="s">
        <v>300</v>
      </c>
      <c r="AX457" s="195"/>
    </row>
    <row r="458" spans="1:50" ht="23.25" hidden="1" customHeight="1" x14ac:dyDescent="0.15">
      <c r="A458" s="189"/>
      <c r="B458" s="186"/>
      <c r="C458" s="180"/>
      <c r="D458" s="186"/>
      <c r="E458" s="342"/>
      <c r="F458" s="343"/>
      <c r="G458" s="104" t="s">
        <v>607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585</v>
      </c>
      <c r="AF458" s="207"/>
      <c r="AG458" s="207"/>
      <c r="AH458" s="207"/>
      <c r="AI458" s="340" t="s">
        <v>586</v>
      </c>
      <c r="AJ458" s="207"/>
      <c r="AK458" s="207"/>
      <c r="AL458" s="207"/>
      <c r="AM458" s="340" t="s">
        <v>585</v>
      </c>
      <c r="AN458" s="207"/>
      <c r="AO458" s="207"/>
      <c r="AP458" s="341"/>
      <c r="AQ458" s="340" t="s">
        <v>585</v>
      </c>
      <c r="AR458" s="207"/>
      <c r="AS458" s="207"/>
      <c r="AT458" s="341"/>
      <c r="AU458" s="207" t="s">
        <v>608</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585</v>
      </c>
      <c r="AC459" s="205"/>
      <c r="AD459" s="205"/>
      <c r="AE459" s="340" t="s">
        <v>585</v>
      </c>
      <c r="AF459" s="207"/>
      <c r="AG459" s="207"/>
      <c r="AH459" s="341"/>
      <c r="AI459" s="340" t="s">
        <v>585</v>
      </c>
      <c r="AJ459" s="207"/>
      <c r="AK459" s="207"/>
      <c r="AL459" s="207"/>
      <c r="AM459" s="340" t="s">
        <v>585</v>
      </c>
      <c r="AN459" s="207"/>
      <c r="AO459" s="207"/>
      <c r="AP459" s="341"/>
      <c r="AQ459" s="340" t="s">
        <v>585</v>
      </c>
      <c r="AR459" s="207"/>
      <c r="AS459" s="207"/>
      <c r="AT459" s="341"/>
      <c r="AU459" s="207" t="s">
        <v>585</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587</v>
      </c>
      <c r="AF460" s="207"/>
      <c r="AG460" s="207"/>
      <c r="AH460" s="341"/>
      <c r="AI460" s="340" t="s">
        <v>599</v>
      </c>
      <c r="AJ460" s="207"/>
      <c r="AK460" s="207"/>
      <c r="AL460" s="207"/>
      <c r="AM460" s="340" t="s">
        <v>585</v>
      </c>
      <c r="AN460" s="207"/>
      <c r="AO460" s="207"/>
      <c r="AP460" s="341"/>
      <c r="AQ460" s="340" t="s">
        <v>585</v>
      </c>
      <c r="AR460" s="207"/>
      <c r="AS460" s="207"/>
      <c r="AT460" s="341"/>
      <c r="AU460" s="207" t="s">
        <v>585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595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609</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609</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609</v>
      </c>
      <c r="AE704" s="783"/>
      <c r="AF704" s="783"/>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613</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31.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609</v>
      </c>
      <c r="AE709" s="329"/>
      <c r="AF709" s="329"/>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609</v>
      </c>
      <c r="AE711" s="329"/>
      <c r="AF711" s="329"/>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613</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61.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609</v>
      </c>
      <c r="AE714" s="808"/>
      <c r="AF714" s="809"/>
      <c r="AG714" s="736" t="s">
        <v>616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609</v>
      </c>
      <c r="AE715" s="605"/>
      <c r="AF715" s="656"/>
      <c r="AG715" s="742" t="s">
        <v>617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613</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609</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609</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609</v>
      </c>
      <c r="AE719" s="605"/>
      <c r="AF719" s="605"/>
      <c r="AG719" s="125" t="s">
        <v>622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620</v>
      </c>
      <c r="D721" s="297"/>
      <c r="E721" s="297"/>
      <c r="F721" s="298"/>
      <c r="G721" s="287"/>
      <c r="H721" s="288"/>
      <c r="I721" s="83" t="str">
        <f>IF(OR(G721="　", G721=""), "", "-")</f>
        <v/>
      </c>
      <c r="J721" s="291"/>
      <c r="K721" s="291"/>
      <c r="L721" s="83" t="str">
        <f>IF(M721="","","-")</f>
        <v/>
      </c>
      <c r="M721" s="84"/>
      <c r="N721" s="304" t="s">
        <v>621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1.5" customHeight="1" x14ac:dyDescent="0.15">
      <c r="A726" s="640" t="s">
        <v>48</v>
      </c>
      <c r="B726" s="802"/>
      <c r="C726" s="815" t="s">
        <v>53</v>
      </c>
      <c r="D726" s="837"/>
      <c r="E726" s="837"/>
      <c r="F726" s="838"/>
      <c r="G726" s="577" t="s">
        <v>637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02.75" customHeight="1" thickBot="1" x14ac:dyDescent="0.2">
      <c r="A735" s="790" t="s">
        <v>635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624</v>
      </c>
      <c r="F737" s="990"/>
      <c r="G737" s="990"/>
      <c r="H737" s="990"/>
      <c r="I737" s="990"/>
      <c r="J737" s="990"/>
      <c r="K737" s="990"/>
      <c r="L737" s="990"/>
      <c r="M737" s="990"/>
      <c r="N737" s="365" t="s">
        <v>543</v>
      </c>
      <c r="O737" s="365"/>
      <c r="P737" s="365"/>
      <c r="Q737" s="365"/>
      <c r="R737" s="990" t="s">
        <v>626</v>
      </c>
      <c r="S737" s="990"/>
      <c r="T737" s="990"/>
      <c r="U737" s="990"/>
      <c r="V737" s="990"/>
      <c r="W737" s="990"/>
      <c r="X737" s="990"/>
      <c r="Y737" s="990"/>
      <c r="Z737" s="990"/>
      <c r="AA737" s="365" t="s">
        <v>542</v>
      </c>
      <c r="AB737" s="365"/>
      <c r="AC737" s="365"/>
      <c r="AD737" s="365"/>
      <c r="AE737" s="990" t="s">
        <v>628</v>
      </c>
      <c r="AF737" s="990"/>
      <c r="AG737" s="990"/>
      <c r="AH737" s="990"/>
      <c r="AI737" s="990"/>
      <c r="AJ737" s="990"/>
      <c r="AK737" s="990"/>
      <c r="AL737" s="990"/>
      <c r="AM737" s="990"/>
      <c r="AN737" s="365" t="s">
        <v>541</v>
      </c>
      <c r="AO737" s="365"/>
      <c r="AP737" s="365"/>
      <c r="AQ737" s="365"/>
      <c r="AR737" s="982" t="s">
        <v>630</v>
      </c>
      <c r="AS737" s="983"/>
      <c r="AT737" s="983"/>
      <c r="AU737" s="983"/>
      <c r="AV737" s="983"/>
      <c r="AW737" s="983"/>
      <c r="AX737" s="984"/>
      <c r="AY737" s="89"/>
      <c r="AZ737" s="89"/>
    </row>
    <row r="738" spans="1:52" ht="24.75" customHeight="1" x14ac:dyDescent="0.15">
      <c r="A738" s="991" t="s">
        <v>540</v>
      </c>
      <c r="B738" s="210"/>
      <c r="C738" s="210"/>
      <c r="D738" s="211"/>
      <c r="E738" s="990" t="s">
        <v>625</v>
      </c>
      <c r="F738" s="990"/>
      <c r="G738" s="990"/>
      <c r="H738" s="990"/>
      <c r="I738" s="990"/>
      <c r="J738" s="990"/>
      <c r="K738" s="990"/>
      <c r="L738" s="990"/>
      <c r="M738" s="990"/>
      <c r="N738" s="365" t="s">
        <v>539</v>
      </c>
      <c r="O738" s="365"/>
      <c r="P738" s="365"/>
      <c r="Q738" s="365"/>
      <c r="R738" s="990" t="s">
        <v>627</v>
      </c>
      <c r="S738" s="990"/>
      <c r="T738" s="990"/>
      <c r="U738" s="990"/>
      <c r="V738" s="990"/>
      <c r="W738" s="990"/>
      <c r="X738" s="990"/>
      <c r="Y738" s="990"/>
      <c r="Z738" s="990"/>
      <c r="AA738" s="365" t="s">
        <v>538</v>
      </c>
      <c r="AB738" s="365"/>
      <c r="AC738" s="365"/>
      <c r="AD738" s="365"/>
      <c r="AE738" s="990" t="s">
        <v>629</v>
      </c>
      <c r="AF738" s="990"/>
      <c r="AG738" s="990"/>
      <c r="AH738" s="990"/>
      <c r="AI738" s="990"/>
      <c r="AJ738" s="990"/>
      <c r="AK738" s="990"/>
      <c r="AL738" s="990"/>
      <c r="AM738" s="990"/>
      <c r="AN738" s="365" t="s">
        <v>534</v>
      </c>
      <c r="AO738" s="365"/>
      <c r="AP738" s="365"/>
      <c r="AQ738" s="365"/>
      <c r="AR738" s="982" t="s">
        <v>631</v>
      </c>
      <c r="AS738" s="983"/>
      <c r="AT738" s="983"/>
      <c r="AU738" s="983"/>
      <c r="AV738" s="983"/>
      <c r="AW738" s="983"/>
      <c r="AX738" s="984"/>
    </row>
    <row r="739" spans="1:52" ht="24.75" customHeight="1" thickBot="1" x14ac:dyDescent="0.2">
      <c r="A739" s="992" t="s">
        <v>530</v>
      </c>
      <c r="B739" s="993"/>
      <c r="C739" s="993"/>
      <c r="D739" s="994"/>
      <c r="E739" s="995" t="s">
        <v>575</v>
      </c>
      <c r="F739" s="985"/>
      <c r="G739" s="985"/>
      <c r="H739" s="93" t="str">
        <f>IF(E739="", "", "(")</f>
        <v>(</v>
      </c>
      <c r="I739" s="985"/>
      <c r="J739" s="985"/>
      <c r="K739" s="93" t="str">
        <f>IF(OR(I739="　", I739=""), "", "-")</f>
        <v/>
      </c>
      <c r="L739" s="986">
        <v>272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1" customHeight="1" x14ac:dyDescent="0.15">
      <c r="A837" s="376">
        <v>1</v>
      </c>
      <c r="B837" s="376">
        <v>1</v>
      </c>
      <c r="C837" s="361" t="s">
        <v>633</v>
      </c>
      <c r="D837" s="347"/>
      <c r="E837" s="347"/>
      <c r="F837" s="347"/>
      <c r="G837" s="347"/>
      <c r="H837" s="347"/>
      <c r="I837" s="347"/>
      <c r="J837" s="348" t="s">
        <v>585</v>
      </c>
      <c r="K837" s="349"/>
      <c r="L837" s="349"/>
      <c r="M837" s="349"/>
      <c r="N837" s="349"/>
      <c r="O837" s="349"/>
      <c r="P837" s="362" t="s">
        <v>632</v>
      </c>
      <c r="Q837" s="350"/>
      <c r="R837" s="350"/>
      <c r="S837" s="350"/>
      <c r="T837" s="350"/>
      <c r="U837" s="350"/>
      <c r="V837" s="350"/>
      <c r="W837" s="350"/>
      <c r="X837" s="350"/>
      <c r="Y837" s="351">
        <v>65</v>
      </c>
      <c r="Z837" s="352"/>
      <c r="AA837" s="352"/>
      <c r="AB837" s="353"/>
      <c r="AC837" s="363" t="s">
        <v>196</v>
      </c>
      <c r="AD837" s="371"/>
      <c r="AE837" s="371"/>
      <c r="AF837" s="371"/>
      <c r="AG837" s="371"/>
      <c r="AH837" s="372" t="s">
        <v>634</v>
      </c>
      <c r="AI837" s="373"/>
      <c r="AJ837" s="373"/>
      <c r="AK837" s="373"/>
      <c r="AL837" s="357" t="s">
        <v>585</v>
      </c>
      <c r="AM837" s="358"/>
      <c r="AN837" s="358"/>
      <c r="AO837" s="359"/>
      <c r="AP837" s="360" t="s">
        <v>585</v>
      </c>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4"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609</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609</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609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2019-06-07T02:03:02Z</cp:lastPrinted>
  <dcterms:created xsi:type="dcterms:W3CDTF">2012-03-13T00:50:25Z</dcterms:created>
  <dcterms:modified xsi:type="dcterms:W3CDTF">2019-07-22T02:29:12Z</dcterms:modified>
</cp:coreProperties>
</file>