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D19" i="3" l="1"/>
  <c r="W19" i="3"/>
  <c r="P19" i="3"/>
  <c r="P23" i="3" l="1"/>
  <c r="AI48" i="3"/>
  <c r="AM48" i="3"/>
  <c r="AE48" i="3"/>
  <c r="AM41" i="3"/>
  <c r="AI39" i="3"/>
  <c r="AI41" i="3" s="1"/>
  <c r="AE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<sst xmlns="http://schemas.openxmlformats.org/spreadsheetml/2006/main" count="2894" uniqueCount="658">
  <si>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</si>
  <si>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</si>
  <si>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</si>
  <si>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</si>
  <si>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</si>
  <si>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</si>
  <si>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</si>
  <si>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</si>
  <si>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</si>
  <si>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</si>
  <si>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</si>
  <si>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</si>
  <si>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</si>
  <si>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</si>
  <si>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</si>
  <si>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</si>
  <si>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</si>
  <si>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</si>
  <si>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</si>
  <si>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</si>
  <si>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</si>
  <si>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</si>
  <si>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</si>
  <si>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</si>
  <si>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</si>
  <si>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</si>
  <si>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</si>
  <si>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</si>
  <si>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</si>
  <si>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</si>
  <si>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</si>
  <si>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</si>
  <si>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</si>
  <si>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</si>
  <si>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</si>
  <si>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</si>
  <si>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</si>
  <si>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</si>
  <si>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</si>
  <si>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</si>
  <si>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</si>
  <si>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</si>
  <si>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</si>
  <si>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</si>
  <si>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</si>
  <si>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</si>
  <si>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</si>
  <si>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</si>
  <si>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</si>
  <si>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</si>
  <si>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</si>
  <si>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</si>
  <si>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</si>
  <si>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</si>
  <si>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</si>
  <si>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</si>
  <si>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</si>
  <si>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</si>
  <si>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</si>
  <si>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</si>
  <si>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</si>
  <si>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</si>
  <si>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</si>
  <si>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</si>
  <si>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</si>
  <si>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</si>
  <si>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</si>
  <si>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</si>
  <si>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</si>
  <si>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</si>
  <si>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</si>
  <si>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</si>
  <si>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</si>
  <si>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</si>
  <si>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</si>
  <si>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</si>
  <si>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</si>
  <si>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</si>
  <si>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</si>
  <si>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</si>
  <si>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</si>
  <si>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</si>
  <si>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</si>
  <si>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</si>
  <si>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</si>
  <si>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</si>
  <si>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</si>
  <si>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</si>
  <si>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</si>
  <si>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</si>
  <si>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</si>
  <si>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</si>
  <si>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</si>
  <si>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</si>
  <si>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</si>
  <si>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</si>
  <si>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</si>
  <si>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</si>
  <si>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</si>
  <si>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</si>
  <si>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</si>
  <si>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</si>
  <si>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</si>
  <si>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</si>
  <si>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</si>
  <si>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</si>
  <si>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</si>
  <si>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</si>
  <si>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</si>
  <si>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</si>
  <si>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</si>
  <si>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</si>
  <si>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</si>
  <si>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</si>
  <si>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</si>
  <si>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</si>
  <si>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</si>
  <si>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</si>
  <si>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</si>
  <si>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</si>
  <si>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</si>
  <si>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</si>
  <si>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</si>
  <si>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</si>
  <si>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</si>
  <si>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</si>
  <si>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</si>
  <si>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</si>
  <si>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</si>
  <si>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</si>
  <si>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</si>
  <si>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</si>
  <si>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</si>
  <si>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</si>
  <si>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</si>
  <si>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</si>
  <si>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</si>
  <si>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</si>
  <si>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</si>
  <si>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</si>
  <si>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</si>
  <si>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</si>
  <si>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</si>
  <si>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</si>
  <si>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</si>
  <si>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</si>
  <si>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</si>
  <si>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</si>
  <si>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</si>
  <si>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</si>
  <si>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</si>
  <si>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</si>
  <si>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</si>
  <si>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</si>
  <si>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</si>
  <si>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</si>
  <si>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</si>
  <si>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</si>
  <si>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</si>
  <si>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</si>
  <si>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</si>
  <si>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</si>
  <si>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</si>
  <si>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</si>
  <si>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</si>
  <si>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</si>
  <si>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</si>
  <si>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</si>
  <si>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</si>
  <si>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</si>
  <si>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</si>
  <si>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</si>
  <si>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</si>
  <si>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</si>
  <si>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</si>
  <si>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</si>
  <si>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</si>
  <si>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</si>
  <si>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</si>
  <si>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</si>
  <si>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</si>
  <si>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</si>
  <si>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</si>
  <si>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</si>
  <si>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</si>
  <si>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</si>
  <si>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</si>
  <si>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</si>
  <si>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</si>
  <si>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</si>
  <si>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</si>
  <si>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</si>
  <si>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</si>
  <si>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</si>
  <si>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</si>
  <si>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</si>
  <si>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</si>
  <si>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</si>
  <si>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</si>
  <si>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</si>
  <si>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</si>
  <si>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</si>
  <si>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</si>
  <si>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</si>
  <si>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</si>
  <si>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</si>
  <si>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</si>
  <si>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</si>
  <si>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</si>
  <si>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</si>
  <si>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</si>
  <si>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</si>
  <si>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</si>
  <si>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</si>
  <si>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</si>
  <si>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</si>
  <si>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</si>
  <si>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</si>
  <si>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</si>
  <si>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</si>
  <si>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</si>
  <si>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</si>
  <si>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</si>
  <si>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</si>
  <si>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</si>
  <si>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</si>
  <si>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</si>
  <si>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</si>
  <si>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</si>
  <si>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</si>
  <si>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</si>
  <si>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</si>
  <si>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</si>
  <si>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</si>
  <si>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</si>
  <si>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</si>
  <si>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</si>
  <si>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</si>
  <si>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</si>
  <si>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</si>
  <si>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</si>
  <si>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</si>
  <si>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</si>
  <si>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</si>
  <si>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</si>
  <si>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</si>
  <si>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</si>
  <si>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</si>
  <si>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</si>
  <si>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</si>
  <si>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</si>
  <si>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</si>
  <si>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</si>
  <si>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</si>
  <si>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</si>
  <si>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</si>
  <si>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</si>
  <si>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</si>
  <si>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</si>
  <si>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</si>
  <si>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</si>
  <si>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</si>
  <si>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</si>
  <si>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</si>
  <si>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</si>
  <si>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</si>
  <si>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</si>
  <si>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</si>
  <si>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</si>
  <si>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</si>
  <si>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</si>
  <si>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</si>
  <si>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</si>
  <si>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</si>
  <si>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</si>
  <si>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</si>
  <si>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</si>
  <si>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</si>
  <si>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</si>
  <si>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</si>
  <si>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</si>
  <si>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</si>
  <si>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</si>
  <si>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</si>
  <si>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</si>
  <si>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</si>
  <si>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</si>
  <si>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</si>
  <si>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</si>
  <si>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</si>
  <si>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</si>
  <si>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</si>
  <si>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</si>
  <si>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</si>
  <si>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</si>
  <si>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</si>
  <si>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</si>
  <si>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</si>
  <si>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</si>
  <si>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</si>
  <si>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</si>
  <si>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</si>
  <si>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</si>
  <si>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</si>
  <si>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</si>
  <si>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</si>
  <si>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</si>
  <si>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</si>
  <si>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</si>
  <si>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</si>
  <si>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</si>
  <si>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</si>
  <si>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</si>
  <si>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</si>
  <si>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</si>
  <si>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</si>
  <si>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</si>
  <si>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</si>
  <si>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</si>
  <si>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</si>
  <si>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</si>
  <si>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</si>
  <si>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</si>
  <si>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</si>
  <si>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</si>
  <si>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</si>
  <si>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</si>
  <si>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</si>
  <si>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</si>
  <si>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</si>
  <si>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</si>
  <si>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</si>
  <si>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</si>
  <si>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</si>
  <si>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</si>
  <si>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</si>
  <si>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</si>
  <si>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</si>
  <si>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</si>
  <si>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</si>
  <si>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</si>
  <si>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</si>
  <si>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</si>
  <si>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</si>
  <si>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</si>
  <si>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</si>
  <si>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</si>
  <si>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</si>
  <si>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</si>
  <si>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</si>
  <si>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</si>
  <si>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</si>
  <si>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</si>
  <si>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</si>
  <si>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</si>
  <si>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</si>
  <si>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</si>
  <si>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</si>
  <si>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</si>
  <si>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</si>
  <si>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</si>
  <si>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</si>
  <si>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</si>
  <si>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</si>
  <si>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</si>
  <si>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</si>
  <si>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</si>
  <si>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</si>
  <si>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</si>
  <si>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</si>
  <si>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</si>
  <si>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</si>
  <si>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</si>
  <si>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</si>
  <si>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</si>
  <si>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</si>
  <si>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</si>
  <si>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</si>
  <si>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</si>
  <si>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</si>
  <si>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</si>
  <si>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</si>
  <si>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</si>
  <si>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</si>
  <si>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</si>
  <si>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</si>
  <si>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</si>
  <si>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</si>
  <si>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</si>
  <si>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</si>
  <si>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</si>
  <si>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</si>
  <si>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</si>
  <si>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</si>
  <si>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</si>
  <si>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</si>
  <si>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</si>
  <si>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</si>
  <si>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</si>
  <si>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</si>
  <si>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</si>
  <si>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</si>
  <si>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</si>
  <si>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</si>
  <si>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</si>
  <si>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</si>
  <si>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</si>
  <si>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</si>
  <si>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</si>
  <si>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</si>
  <si>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</si>
  <si>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</si>
  <si>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</si>
  <si>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</si>
  <si>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</si>
  <si>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</si>
  <si>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</si>
  <si>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</si>
  <si>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</si>
  <si>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</si>
  <si>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</si>
  <si>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</si>
  <si>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</si>
  <si>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</si>
  <si>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</si>
  <si>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</si>
  <si>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</si>
  <si>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</si>
  <si>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</si>
  <si>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</si>
  <si>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</si>
  <si>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</si>
  <si>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</si>
  <si>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</si>
  <si>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</si>
  <si>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</si>
  <si>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</si>
  <si>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</si>
  <si>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</si>
  <si>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</si>
  <si>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</si>
  <si>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</si>
  <si>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</si>
  <si>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</si>
  <si>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</si>
  <si>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</si>
  <si>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</si>
  <si>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</si>
  <si>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</si>
  <si>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</si>
  <si>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</si>
  <si>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</si>
  <si>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</si>
  <si>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</si>
  <si>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</si>
  <si>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</si>
  <si>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</si>
  <si>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</si>
  <si>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</si>
  <si>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</si>
  <si>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</si>
  <si>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</si>
  <si>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</si>
  <si>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</si>
  <si>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</si>
  <si>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</si>
  <si>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</si>
  <si>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</si>
  <si>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</si>
  <si>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</si>
  <si>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</si>
  <si>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</si>
  <si>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</si>
  <si>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</si>
  <si>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</si>
  <si>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</si>
  <si>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</si>
  <si>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</si>
  <si>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</si>
  <si>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</si>
  <si>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</si>
  <si>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</si>
  <si>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</si>
  <si>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</si>
  <si>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</si>
  <si>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</si>
  <si>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</si>
  <si>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</si>
  <si>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</si>
  <si>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</si>
  <si>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</si>
  <si>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</si>
  <si>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</si>
  <si>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</si>
  <si>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</si>
  <si>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</si>
  <si>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</si>
  <si>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</si>
  <si>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</si>
  <si>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</si>
  <si>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</si>
  <si>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</si>
  <si>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</si>
  <si>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</si>
  <si>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</si>
  <si>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</si>
  <si>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</si>
  <si>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</si>
  <si>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</si>
  <si>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</si>
  <si>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</si>
  <si>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</si>
  <si>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</si>
  <si>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</si>
  <si>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</si>
  <si>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</si>
  <si>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</si>
  <si>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</si>
  <si>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</si>
  <si>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</si>
  <si>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</si>
  <si>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</si>
  <si>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</si>
  <si>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</si>
  <si>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</si>
  <si>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</si>
  <si>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</si>
  <si>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</si>
  <si>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</si>
  <si>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</si>
  <si>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</si>
  <si>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</si>
  <si>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</si>
  <si>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</si>
  <si>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</si>
  <si>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</si>
  <si>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</si>
  <si>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</si>
  <si>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</si>
  <si>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</si>
  <si>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</si>
  <si>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</si>
  <si>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</si>
  <si>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</si>
  <si>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</si>
  <si>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</si>
  <si>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</si>
  <si>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</si>
  <si>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</si>
  <si>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</si>
  <si>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</si>
  <si>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</si>
  <si>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</si>
  <si>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</si>
  <si>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</si>
  <si>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</si>
  <si>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</si>
  <si>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</si>
  <si>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</si>
  <si>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</si>
  <si>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</si>
  <si>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</si>
  <si>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</si>
  <si>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</si>
  <si>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</si>
  <si>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</si>
  <si>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</si>
  <si>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</si>
  <si>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</si>
  <si>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</si>
  <si>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</si>
  <si>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rPh sb="0" eb="3">
      <t>ガイムショウ</t>
    </rPh>
    <phoneticPr fontId="5"/>
  </si>
  <si>
    <t>国際協力局</t>
    <phoneticPr fontId="5"/>
  </si>
  <si>
    <t>平成５年度</t>
    <phoneticPr fontId="5"/>
  </si>
  <si>
    <t>気候変動課</t>
    <phoneticPr fontId="5"/>
  </si>
  <si>
    <t>課長　孫崎　馨</t>
    <phoneticPr fontId="5"/>
  </si>
  <si>
    <t>外務省設置法第４条第３項</t>
    <phoneticPr fontId="5"/>
  </si>
  <si>
    <t>○</t>
  </si>
  <si>
    <t>-</t>
  </si>
  <si>
    <t>-</t>
    <phoneticPr fontId="5"/>
  </si>
  <si>
    <t>-</t>
    <phoneticPr fontId="5"/>
  </si>
  <si>
    <t>気候変動枠組条約拠出金</t>
    <phoneticPr fontId="5"/>
  </si>
  <si>
    <t>締約国全体の見解表明数に対する我が国の見解表明数の割合</t>
    <phoneticPr fontId="5"/>
  </si>
  <si>
    <t>％</t>
    <phoneticPr fontId="5"/>
  </si>
  <si>
    <t>-</t>
    <phoneticPr fontId="5"/>
  </si>
  <si>
    <t>％</t>
    <phoneticPr fontId="5"/>
  </si>
  <si>
    <t>2025年までに専門職以上の職員における日本人の割合を3.1％にする。</t>
    <rPh sb="20" eb="23">
      <t>ニホンジン</t>
    </rPh>
    <phoneticPr fontId="5"/>
  </si>
  <si>
    <t>専門職以上の職員における日本人の割合</t>
    <rPh sb="12" eb="15">
      <t>ニホンジン</t>
    </rPh>
    <phoneticPr fontId="5"/>
  </si>
  <si>
    <t>2025年までに幹部職員における日本人の割合を3.1%にする。</t>
    <rPh sb="10" eb="12">
      <t>ショクイン</t>
    </rPh>
    <rPh sb="16" eb="19">
      <t>ニホンジン</t>
    </rPh>
    <phoneticPr fontId="5"/>
  </si>
  <si>
    <t>幹部職員における日本人の割合</t>
    <rPh sb="0" eb="2">
      <t>カンブ</t>
    </rPh>
    <phoneticPr fontId="5"/>
  </si>
  <si>
    <t>主要国際機関の日本人職員名簿</t>
    <phoneticPr fontId="5"/>
  </si>
  <si>
    <t>締約国会議（COP）や補助機関会合（SB）等の国際会議の開催</t>
    <rPh sb="0" eb="2">
      <t>テイヤク</t>
    </rPh>
    <rPh sb="2" eb="3">
      <t>コク</t>
    </rPh>
    <rPh sb="3" eb="5">
      <t>カイギ</t>
    </rPh>
    <rPh sb="11" eb="15">
      <t>ホジョキカン</t>
    </rPh>
    <rPh sb="15" eb="17">
      <t>カイゴウ</t>
    </rPh>
    <rPh sb="21" eb="22">
      <t>トウ</t>
    </rPh>
    <rPh sb="28" eb="30">
      <t>カイサイ</t>
    </rPh>
    <phoneticPr fontId="5"/>
  </si>
  <si>
    <t>回</t>
    <rPh sb="0" eb="1">
      <t>カイ</t>
    </rPh>
    <phoneticPr fontId="5"/>
  </si>
  <si>
    <t>万円</t>
    <rPh sb="0" eb="2">
      <t>マンエン</t>
    </rPh>
    <phoneticPr fontId="5"/>
  </si>
  <si>
    <t>日本の年度執行額/締約国数</t>
    <rPh sb="9" eb="11">
      <t>テイヤク</t>
    </rPh>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</si>
  <si>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</si>
  <si>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</si>
  <si>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</si>
  <si>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「パリ協定」の実施に向けて，国際的な詳細ルールの構築に積極的に貢献していく。</t>
    <phoneticPr fontId="5"/>
  </si>
  <si>
    <t>-</t>
    <phoneticPr fontId="5"/>
  </si>
  <si>
    <t>-</t>
    <phoneticPr fontId="5"/>
  </si>
  <si>
    <t>-</t>
    <phoneticPr fontId="5"/>
  </si>
  <si>
    <t>-</t>
    <phoneticPr fontId="5"/>
  </si>
  <si>
    <t>気候変動問題は，地球規模で取り組むべき差し迫った課題である。</t>
  </si>
  <si>
    <t>気候変動に関する国際協力の推進は国の責務である。</t>
  </si>
  <si>
    <t>‐</t>
    <phoneticPr fontId="5"/>
  </si>
  <si>
    <t>無</t>
  </si>
  <si>
    <t>支出形態が異なるため，該当しない。</t>
    <phoneticPr fontId="5"/>
  </si>
  <si>
    <t>業務の合理化等による既存予算・ポストの効率化に向けた取組みが実施されている。</t>
  </si>
  <si>
    <t>全締約国による予算審議が行われている。</t>
    <rPh sb="1" eb="3">
      <t>テイヤク</t>
    </rPh>
    <rPh sb="3" eb="4">
      <t>コク</t>
    </rPh>
    <phoneticPr fontId="5"/>
  </si>
  <si>
    <t>全締約国による予算審議が行われる他，事務局から会計報告が行われる。</t>
    <rPh sb="1" eb="3">
      <t>テイヤク</t>
    </rPh>
    <rPh sb="3" eb="4">
      <t>コク</t>
    </rPh>
    <phoneticPr fontId="5"/>
  </si>
  <si>
    <t>‐</t>
    <phoneticPr fontId="5"/>
  </si>
  <si>
    <t>計画的に実施されている。</t>
  </si>
  <si>
    <t>‐</t>
  </si>
  <si>
    <t>外務省</t>
    <rPh sb="0" eb="3">
      <t>ガイムショウ</t>
    </rPh>
    <phoneticPr fontId="5"/>
  </si>
  <si>
    <t>経済産業省</t>
    <rPh sb="0" eb="2">
      <t>ケイザイ</t>
    </rPh>
    <rPh sb="2" eb="5">
      <t>サンギョウショウ</t>
    </rPh>
    <phoneticPr fontId="5"/>
  </si>
  <si>
    <t>経済産業省</t>
    <phoneticPr fontId="5"/>
  </si>
  <si>
    <t>環境省</t>
    <phoneticPr fontId="5"/>
  </si>
  <si>
    <t>ハイレベル政治フォーラム拠出金</t>
    <phoneticPr fontId="5"/>
  </si>
  <si>
    <t>国連気候変動枠組条約事務局拠出金（京メカ関連）</t>
    <phoneticPr fontId="5"/>
  </si>
  <si>
    <t>気候変動枠組条約・京都議定書拠出金</t>
    <phoneticPr fontId="5"/>
  </si>
  <si>
    <t>行財政事項に関する交渉において，負担額増とならないよう，積極的に交渉している。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</si>
  <si>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</si>
  <si>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２．気候変動枠組条約の義務的拠出金は，国連分担金比率に基づき各締結国の拠出額が決定される。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り組みを続けることにより，長期間の職歴が要件の1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87" eb="288">
      <t>ホン</t>
    </rPh>
    <rPh sb="288" eb="290">
      <t>ジギョウ</t>
    </rPh>
    <rPh sb="291" eb="293">
      <t>ヘイセイ</t>
    </rPh>
    <rPh sb="295" eb="297">
      <t>ネンド</t>
    </rPh>
    <rPh sb="297" eb="299">
      <t>コウカイ</t>
    </rPh>
    <rPh sb="307" eb="308">
      <t>ウ</t>
    </rPh>
    <rPh sb="310" eb="312">
      <t>シテキ</t>
    </rPh>
    <rPh sb="312" eb="313">
      <t>オヨ</t>
    </rPh>
    <rPh sb="319" eb="321">
      <t>タイオウ</t>
    </rPh>
    <rPh sb="321" eb="323">
      <t>ジョウキョウ</t>
    </rPh>
    <rPh sb="324" eb="326">
      <t>イカ</t>
    </rPh>
    <rPh sb="425" eb="427">
      <t>ザイセイ</t>
    </rPh>
    <rPh sb="427" eb="429">
      <t>ジョウキョウ</t>
    </rPh>
    <rPh sb="430" eb="432">
      <t>テイヤク</t>
    </rPh>
    <rPh sb="432" eb="433">
      <t>コク</t>
    </rPh>
    <rPh sb="434" eb="436">
      <t>ドウコウ</t>
    </rPh>
    <rPh sb="440" eb="442">
      <t>イッソウ</t>
    </rPh>
    <rPh sb="442" eb="444">
      <t>チュウイ</t>
    </rPh>
    <rPh sb="445" eb="446">
      <t>ハラ</t>
    </rPh>
    <rPh sb="449" eb="450">
      <t>ツト</t>
    </rPh>
    <rPh sb="531" eb="532">
      <t>ツウ</t>
    </rPh>
    <rPh sb="534" eb="536">
      <t>クウセキ</t>
    </rPh>
    <rPh sb="536" eb="538">
      <t>コウコク</t>
    </rPh>
    <rPh sb="538" eb="540">
      <t>ジョウホウ</t>
    </rPh>
    <rPh sb="541" eb="544">
      <t>テイキテキ</t>
    </rPh>
    <rPh sb="545" eb="546">
      <t>ヒロ</t>
    </rPh>
    <rPh sb="547" eb="549">
      <t>ハッシン</t>
    </rPh>
    <rPh sb="556" eb="558">
      <t>ケンキュウ</t>
    </rPh>
    <rPh sb="558" eb="560">
      <t>キカン</t>
    </rPh>
    <rPh sb="564" eb="565">
      <t>トウ</t>
    </rPh>
    <rPh sb="566" eb="568">
      <t>カンレン</t>
    </rPh>
    <rPh sb="568" eb="570">
      <t>ダンタイ</t>
    </rPh>
    <rPh sb="575" eb="577">
      <t>ガクセイ</t>
    </rPh>
    <rPh sb="578" eb="580">
      <t>シャカイ</t>
    </rPh>
    <rPh sb="580" eb="581">
      <t>ジン</t>
    </rPh>
    <rPh sb="582" eb="584">
      <t>タイショウ</t>
    </rPh>
    <rPh sb="596" eb="598">
      <t>カイサイ</t>
    </rPh>
    <rPh sb="609" eb="612">
      <t>ジムキョク</t>
    </rPh>
    <rPh sb="612" eb="614">
      <t>ショクイン</t>
    </rPh>
    <rPh sb="615" eb="617">
      <t>コウシ</t>
    </rPh>
    <rPh sb="618" eb="619">
      <t>ムカ</t>
    </rPh>
    <rPh sb="621" eb="624">
      <t>サンカシャ</t>
    </rPh>
    <rPh sb="625" eb="628">
      <t>サイヨウゴ</t>
    </rPh>
    <rPh sb="629" eb="631">
      <t>セイカツ</t>
    </rPh>
    <rPh sb="648" eb="649">
      <t>ツト</t>
    </rPh>
    <rPh sb="656" eb="658">
      <t>ゲンエキ</t>
    </rPh>
    <rPh sb="658" eb="660">
      <t>ショクイン</t>
    </rPh>
    <rPh sb="662" eb="664">
      <t>ソウダン</t>
    </rPh>
    <rPh sb="665" eb="667">
      <t>キカイ</t>
    </rPh>
    <rPh sb="668" eb="669">
      <t>モウ</t>
    </rPh>
    <rPh sb="678" eb="679">
      <t>ト</t>
    </rPh>
    <rPh sb="680" eb="681">
      <t>ク</t>
    </rPh>
    <rPh sb="683" eb="684">
      <t>ツヅ</t>
    </rPh>
    <rPh sb="692" eb="695">
      <t>チョウキカン</t>
    </rPh>
    <rPh sb="696" eb="698">
      <t>ショクレキ</t>
    </rPh>
    <rPh sb="699" eb="701">
      <t>ヨウケン</t>
    </rPh>
    <rPh sb="707" eb="709">
      <t>カンブ</t>
    </rPh>
    <rPh sb="709" eb="711">
      <t>ショクイン</t>
    </rPh>
    <rPh sb="712" eb="714">
      <t>ショウライ</t>
    </rPh>
    <rPh sb="715" eb="717">
      <t>ゾウカ</t>
    </rPh>
    <rPh sb="724" eb="726">
      <t>キタイ</t>
    </rPh>
    <rPh sb="778" eb="779">
      <t>ホン</t>
    </rPh>
    <rPh sb="791" eb="793">
      <t>カンレン</t>
    </rPh>
    <rPh sb="793" eb="795">
      <t>ジギョウ</t>
    </rPh>
    <rPh sb="795" eb="796">
      <t>オヨ</t>
    </rPh>
    <rPh sb="799" eb="801">
      <t>ナイヨウ</t>
    </rPh>
    <rPh sb="802" eb="804">
      <t>キサイ</t>
    </rPh>
    <phoneticPr fontId="5"/>
  </si>
  <si>
    <t>21</t>
    <phoneticPr fontId="5"/>
  </si>
  <si>
    <t>49</t>
    <phoneticPr fontId="5"/>
  </si>
  <si>
    <t>211</t>
    <phoneticPr fontId="5"/>
  </si>
  <si>
    <t>206</t>
    <phoneticPr fontId="5"/>
  </si>
  <si>
    <t>207</t>
    <phoneticPr fontId="5"/>
  </si>
  <si>
    <t>拠出金</t>
    <rPh sb="0" eb="3">
      <t>キョシュツキン</t>
    </rPh>
    <phoneticPr fontId="5"/>
  </si>
  <si>
    <t>締約国会議，補助機関会合の開催，事務局の運営等</t>
    <phoneticPr fontId="5"/>
  </si>
  <si>
    <t>締約国会議，補助機関会合の開催，事務局の運営等</t>
    <phoneticPr fontId="5"/>
  </si>
  <si>
    <t>国連気候変動枠組条約事務局</t>
    <phoneticPr fontId="5"/>
  </si>
  <si>
    <t>-</t>
    <phoneticPr fontId="5"/>
  </si>
  <si>
    <t>主要国際機関の日本人職員名簿
※ 2018年12月時点総職員数の調査が終わっていないため平成30年度分未記入</t>
    <rPh sb="21" eb="22">
      <t>ネン</t>
    </rPh>
    <rPh sb="24" eb="25">
      <t>ガツ</t>
    </rPh>
    <rPh sb="25" eb="27">
      <t>ジテン</t>
    </rPh>
    <rPh sb="27" eb="28">
      <t>ソウ</t>
    </rPh>
    <rPh sb="28" eb="30">
      <t>ショクイン</t>
    </rPh>
    <rPh sb="30" eb="31">
      <t>スウ</t>
    </rPh>
    <rPh sb="32" eb="34">
      <t>チョウサ</t>
    </rPh>
    <rPh sb="35" eb="36">
      <t>オ</t>
    </rPh>
    <rPh sb="44" eb="46">
      <t>ヘイセイ</t>
    </rPh>
    <rPh sb="48" eb="51">
      <t>ネンドブン</t>
    </rPh>
    <rPh sb="51" eb="54">
      <t>ミキニュウ</t>
    </rPh>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</si>
  <si>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 パリ協定発効。
平成29年度： COP23において，パリ協定の実施指針等に関する議論が行われ，技術的な作業を加速するため，分野ごとの議論の進捗状況に応じて各指針のアウトラインや要素を具体化。
平成30年度： COP24において，パリ協定実施指針の採択。</t>
    <rPh sb="397" eb="399">
      <t>ヘイセイ</t>
    </rPh>
    <rPh sb="401" eb="403">
      <t>ネンド</t>
    </rPh>
    <rPh sb="417" eb="419">
      <t>キョウテイ</t>
    </rPh>
    <rPh sb="419" eb="421">
      <t>ジッシ</t>
    </rPh>
    <rPh sb="421" eb="423">
      <t>シシン</t>
    </rPh>
    <rPh sb="424" eb="426">
      <t>サイタク</t>
    </rPh>
    <phoneticPr fontId="5"/>
  </si>
  <si>
    <t>2020年からのパリ協定の着実な実施に向け，気候変動交渉において貢献する。</t>
    <rPh sb="4" eb="5">
      <t>ネン</t>
    </rPh>
    <rPh sb="13" eb="15">
      <t>チャクジツ</t>
    </rPh>
    <rPh sb="19" eb="20">
      <t>ム</t>
    </rPh>
    <rPh sb="22" eb="24">
      <t>キコウ</t>
    </rPh>
    <rPh sb="24" eb="26">
      <t>ヘンドウ</t>
    </rPh>
    <rPh sb="26" eb="28">
      <t>コウショウ</t>
    </rPh>
    <phoneticPr fontId="5"/>
  </si>
  <si>
    <t>「パリ協定」の着実な実施に向けて，国際社会における気候変動交渉を主導し，COPやSB等の様々な交渉・会合に取り組む。</t>
    <phoneticPr fontId="5"/>
  </si>
  <si>
    <t>平成28年11月4日にパリ協定が発効，平成30年12月にはCOP24において実施指針が採択された。</t>
    <rPh sb="19" eb="21">
      <t>ヘイセイ</t>
    </rPh>
    <rPh sb="23" eb="24">
      <t>ネン</t>
    </rPh>
    <rPh sb="26" eb="27">
      <t>ガツ</t>
    </rPh>
    <rPh sb="38" eb="42">
      <t>ジッシシシン</t>
    </rPh>
    <rPh sb="43" eb="45">
      <t>サイタク</t>
    </rPh>
    <phoneticPr fontId="5"/>
  </si>
  <si>
    <t>気候変動枠組条約（京都議定書）拠出金</t>
    <rPh sb="9" eb="14">
      <t>キョウトギテイショ</t>
    </rPh>
    <phoneticPr fontId="5"/>
  </si>
  <si>
    <t>気候変動枠組条約第７条２（ｋ）及び第１回締約国会議決定並びに京都議定書第１３条５</t>
    <phoneticPr fontId="5"/>
  </si>
  <si>
    <t>　地球温暖化問題に対処するための国際的な枠組みである国連気候変動枠組条約（UNFCCC）京都議定書の加盟国として義務づけられている拠出金。拠出することで，京都議定書の円滑な履行に資する。</t>
    <phoneticPr fontId="5"/>
  </si>
  <si>
    <t>　京都議定書は，UNFCCCの究極目標である大気中の温室効果ガスの濃度の安定化に資するため，締約国に対し温室効果ガスを一定数値削減することを義務付けている。当該拠出金はデータ収集分析や人材育成等，UNFCCC事務局の運用に充てられている。
　本議定書は，1997年12月にUNFCCC第３回締約国会議で採択された。我が国は，1998年4月28日に署名し，2005年2月16日に効力が発生した。　本議定書に係る事務は，UNFCCC事務局が行う。（議定書第14条）</t>
    <phoneticPr fontId="5"/>
  </si>
  <si>
    <t>UNFCCC京都議定書下における交渉において，公平かつ実効性のある国際枠組みを構築・実施することを目指す。</t>
    <phoneticPr fontId="5"/>
  </si>
  <si>
    <t>-</t>
    <phoneticPr fontId="5"/>
  </si>
  <si>
    <t>気候変動枠組条約拠出金</t>
    <phoneticPr fontId="5"/>
  </si>
  <si>
    <t>外務省の事業0289では，UNFCCCコア予算のうち条約締約国に義務付けられている拠出金の支払いを行っている。支払先や支払先での使途は区別されないため，平成32年度以降は本事業を事業0289に統合し，業務の効率化を図る。
外務省の事業0334では，UNFCCCを含む多数国間環境条約の順守及び実施の促進のため，活動への途上国からの参加や条約実施に係る途上国の能力開発を支援している。
経済産業省の事業0350及び0374では，下の環境省の事業0078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
環境省の事業0078では，上の経済産業省の事業0350と折半してITLの運営に係る拠出金の支払いを行っているほか，UNFCCCの枠組において同省が重視する国際的な気候変動対策推進のための取組の実施を支援している。</t>
    <rPh sb="26" eb="28">
      <t>ジョウヤク</t>
    </rPh>
    <rPh sb="28" eb="31">
      <t>テイヤクコク</t>
    </rPh>
    <rPh sb="32" eb="35">
      <t>ギムヅ</t>
    </rPh>
    <rPh sb="55" eb="57">
      <t>シハライ</t>
    </rPh>
    <rPh sb="57" eb="58">
      <t>サキ</t>
    </rPh>
    <rPh sb="59" eb="61">
      <t>シハライ</t>
    </rPh>
    <rPh sb="61" eb="62">
      <t>サキ</t>
    </rPh>
    <rPh sb="64" eb="66">
      <t>シト</t>
    </rPh>
    <rPh sb="67" eb="69">
      <t>クベツ</t>
    </rPh>
    <rPh sb="76" eb="78">
      <t>ヘイセイ</t>
    </rPh>
    <rPh sb="80" eb="82">
      <t>ネンド</t>
    </rPh>
    <rPh sb="82" eb="84">
      <t>イコウ</t>
    </rPh>
    <rPh sb="85" eb="86">
      <t>ホン</t>
    </rPh>
    <rPh sb="86" eb="88">
      <t>ジギョウ</t>
    </rPh>
    <rPh sb="89" eb="91">
      <t>ジギョウ</t>
    </rPh>
    <rPh sb="96" eb="98">
      <t>トウゴウ</t>
    </rPh>
    <rPh sb="100" eb="102">
      <t>ギョウム</t>
    </rPh>
    <rPh sb="103" eb="106">
      <t>コウリツカ</t>
    </rPh>
    <rPh sb="107" eb="108">
      <t>ハカ</t>
    </rPh>
    <rPh sb="111" eb="114">
      <t>ガイムショウ</t>
    </rPh>
    <rPh sb="115" eb="117">
      <t>ジギョウ</t>
    </rPh>
    <phoneticPr fontId="5"/>
  </si>
  <si>
    <t>143/192*100</t>
    <phoneticPr fontId="5"/>
  </si>
  <si>
    <t>118/192*100</t>
    <phoneticPr fontId="5"/>
  </si>
  <si>
    <t>125/192*100</t>
    <phoneticPr fontId="5"/>
  </si>
  <si>
    <t>0/192*100</t>
    <phoneticPr fontId="5"/>
  </si>
  <si>
    <t>日本の年度執行額／議定書締約国数</t>
    <rPh sb="9" eb="12">
      <t>ギテイショ</t>
    </rPh>
    <rPh sb="12" eb="14">
      <t>テイヤク</t>
    </rPh>
    <phoneticPr fontId="5"/>
  </si>
  <si>
    <t>議定書締約国に義務づけられている拠出金を拠出することは必要かつ適切である。</t>
    <rPh sb="0" eb="3">
      <t>ギテイショ</t>
    </rPh>
    <rPh sb="3" eb="5">
      <t>テイヤク</t>
    </rPh>
    <rPh sb="5" eb="6">
      <t>コク</t>
    </rPh>
    <phoneticPr fontId="5"/>
  </si>
  <si>
    <t>251</t>
    <phoneticPr fontId="5"/>
  </si>
  <si>
    <t>257</t>
    <phoneticPr fontId="5"/>
  </si>
  <si>
    <t>-</t>
    <phoneticPr fontId="5"/>
  </si>
  <si>
    <t>UNFCCC事務局見解表明ポータル
https://www4.unfccc.int/sites/submissionsstaging/Pages/Home.aspx
※近年は京都議定書に係る見解表明を求められる機会がないため，データなしとしている。</t>
    <rPh sb="84" eb="86">
      <t>キンネン</t>
    </rPh>
    <rPh sb="87" eb="89">
      <t>キョウト</t>
    </rPh>
    <rPh sb="89" eb="92">
      <t>ギテイショ</t>
    </rPh>
    <rPh sb="93" eb="94">
      <t>カカ</t>
    </rPh>
    <rPh sb="95" eb="97">
      <t>ケンカイ</t>
    </rPh>
    <rPh sb="97" eb="99">
      <t>ヒョウメイ</t>
    </rPh>
    <rPh sb="100" eb="101">
      <t>モト</t>
    </rPh>
    <rPh sb="105" eb="107">
      <t>キカイ</t>
    </rPh>
    <phoneticPr fontId="5"/>
  </si>
  <si>
    <t>国際的な気候変動対策の着実な実施に資する国際ルール構築への貢献</t>
    <rPh sb="0" eb="3">
      <t>コクサイテキ</t>
    </rPh>
    <rPh sb="4" eb="6">
      <t>キコウ</t>
    </rPh>
    <rPh sb="6" eb="8">
      <t>ヘンドウ</t>
    </rPh>
    <rPh sb="8" eb="10">
      <t>タイサク</t>
    </rPh>
    <rPh sb="11" eb="13">
      <t>チャクジツ</t>
    </rPh>
    <rPh sb="14" eb="16">
      <t>ジッシ</t>
    </rPh>
    <rPh sb="17" eb="18">
      <t>シ</t>
    </rPh>
    <rPh sb="20" eb="22">
      <t>コクサイ</t>
    </rPh>
    <rPh sb="25" eb="27">
      <t>コウチク</t>
    </rPh>
    <rPh sb="29" eb="31">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</si>
</sst>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127000</xdr:colOff>
      <xdr:row>742</xdr:row>
      <xdr:rowOff>228600</xdr:rowOff>
    </xdr:from>
    <xdr:to>
      <xdr:col>36</xdr:col>
      <xdr:colOff>92154</xdr:colOff>
      <xdr:row>754</xdr:row>
      <xdr:rowOff>270062</xdr:rowOff>
    </xdr:to>
    <xdr:grpSp>
      <xdr:nvGrpSpPr>
        <xdr:cNvPr id="3" name="グループ化 2"/>
        <xdr:cNvGrpSpPr/>
      </xdr:nvGrpSpPr>
      <xdr:grpSpPr>
        <a:xfrm>
          <a:off x="4039973" y="47956573"/>
          <a:ext cx="3466235" cy="4211867"/>
          <a:chOff x="3395382" y="30051375"/>
          <a:chExt cx="3408971" cy="3473122"/>
        </a:xfrm>
      </xdr:grpSpPr>
      <xdr:sp macro="" textlink="">
        <xdr:nvSpPr>
          <xdr:cNvPr id="4" name="正方形/長方形 3"/>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6" name="テキスト ボックス 5"/>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7" name="直線矢印コネクタ 6"/>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10" name="正方形/長方形 9"/>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640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143</v>
      </c>
      <c r="Q13" s="658"/>
      <c r="R13" s="658"/>
      <c r="S13" s="658"/>
      <c r="T13" s="658"/>
      <c r="U13" s="658"/>
      <c r="V13" s="659"/>
      <c r="W13" s="657">
        <v>118</v>
      </c>
      <c r="X13" s="658"/>
      <c r="Y13" s="658"/>
      <c r="Z13" s="658"/>
      <c r="AA13" s="658"/>
      <c r="AB13" s="658"/>
      <c r="AC13" s="659"/>
      <c r="AD13" s="657">
        <v>125</v>
      </c>
      <c r="AE13" s="658"/>
      <c r="AF13" s="658"/>
      <c r="AG13" s="658"/>
      <c r="AH13" s="658"/>
      <c r="AI13" s="658"/>
      <c r="AJ13" s="659"/>
      <c r="AK13" s="657">
        <v>68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580</v>
      </c>
      <c r="X14" s="658"/>
      <c r="Y14" s="658"/>
      <c r="Z14" s="658"/>
      <c r="AA14" s="658"/>
      <c r="AB14" s="658"/>
      <c r="AC14" s="659"/>
      <c r="AD14" s="657" t="s">
        <v>579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580</v>
      </c>
      <c r="X16" s="658"/>
      <c r="Y16" s="658"/>
      <c r="Z16" s="658"/>
      <c r="AA16" s="658"/>
      <c r="AB16" s="658"/>
      <c r="AC16" s="659"/>
      <c r="AD16" s="657" t="s">
        <v>579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143</v>
      </c>
      <c r="Q18" s="879"/>
      <c r="R18" s="879"/>
      <c r="S18" s="879"/>
      <c r="T18" s="879"/>
      <c r="U18" s="879"/>
      <c r="V18" s="880"/>
      <c r="W18" s="878">
        <f>SUM(W13:AC17)</f>
        <v>118</v>
      </c>
      <c r="X18" s="879"/>
      <c r="Y18" s="879"/>
      <c r="Z18" s="879"/>
      <c r="AA18" s="879"/>
      <c r="AB18" s="879"/>
      <c r="AC18" s="880"/>
      <c r="AD18" s="878">
        <f>SUM(AD13:AJ17)</f>
        <v>125</v>
      </c>
      <c r="AE18" s="879"/>
      <c r="AF18" s="879"/>
      <c r="AG18" s="879"/>
      <c r="AH18" s="879"/>
      <c r="AI18" s="879"/>
      <c r="AJ18" s="880"/>
      <c r="AK18" s="878">
        <f>SUM(AK13:AQ17)</f>
        <v>68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f>ROUND(143322139/1000000,0)</f>
        <v>143</v>
      </c>
      <c r="Q19" s="658"/>
      <c r="R19" s="658"/>
      <c r="S19" s="658"/>
      <c r="T19" s="658"/>
      <c r="U19" s="658"/>
      <c r="V19" s="659"/>
      <c r="W19" s="657">
        <f>ROUND(117238950/1000000,0)</f>
        <v>117</v>
      </c>
      <c r="X19" s="658"/>
      <c r="Y19" s="658"/>
      <c r="Z19" s="658"/>
      <c r="AA19" s="658"/>
      <c r="AB19" s="658"/>
      <c r="AC19" s="659"/>
      <c r="AD19" s="657">
        <f>ROUND(81601796/1000000,0)</f>
        <v>82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0.99152542372881358</v>
      </c>
      <c r="X20" s="318"/>
      <c r="Y20" s="318"/>
      <c r="Z20" s="318"/>
      <c r="AA20" s="318"/>
      <c r="AB20" s="318"/>
      <c r="AC20" s="318"/>
      <c r="AD20" s="318">
        <f t="shared" ref="AD20" si="1">IF(AD18=0, "-", SUM(AD19)/AD18)</f>
        <v>0.65600000000000003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0.99152542372881358</v>
      </c>
      <c r="X21" s="318"/>
      <c r="Y21" s="318"/>
      <c r="Z21" s="318"/>
      <c r="AA21" s="318"/>
      <c r="AB21" s="318"/>
      <c r="AC21" s="318"/>
      <c r="AD21" s="318">
        <f t="shared" ref="AD21" si="3">IF(AD19=0, "-", SUM(AD19)/SUM(AD13,AD14))</f>
        <v>0.65600000000000003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f>AK13</f>
        <v>68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1.7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1.7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1.7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1.7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37</v>
      </c>
      <c r="AV31" s="199"/>
      <c r="AW31" s="398" t="s">
        <v>300</v>
      </c>
      <c r="AX31" s="399"/>
    </row>
    <row r="32" spans="1:50" ht="23.25" customHeight="1" x14ac:dyDescent="0.15">
      <c r="A32" s="403"/>
      <c r="B32" s="401"/>
      <c r="C32" s="401"/>
      <c r="D32" s="401"/>
      <c r="E32" s="401"/>
      <c r="F32" s="402"/>
      <c r="G32" s="564" t="s">
        <v>643</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644</v>
      </c>
      <c r="AF32" s="219"/>
      <c r="AG32" s="219"/>
      <c r="AH32" s="219"/>
      <c r="AI32" s="218" t="s">
        <v>644</v>
      </c>
      <c r="AJ32" s="219"/>
      <c r="AK32" s="219"/>
      <c r="AL32" s="219"/>
      <c r="AM32" s="218" t="s">
        <v>644</v>
      </c>
      <c r="AN32" s="219"/>
      <c r="AO32" s="219"/>
      <c r="AP32" s="219"/>
      <c r="AQ32" s="340"/>
      <c r="AR32" s="207"/>
      <c r="AS32" s="207"/>
      <c r="AT32" s="341"/>
      <c r="AU32" s="219" t="s">
        <v>655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579</v>
      </c>
      <c r="AF33" s="219"/>
      <c r="AG33" s="219"/>
      <c r="AH33" s="219"/>
      <c r="AI33" s="218" t="s">
        <v>579</v>
      </c>
      <c r="AJ33" s="219"/>
      <c r="AK33" s="219"/>
      <c r="AL33" s="219"/>
      <c r="AM33" s="218" t="s">
        <v>579</v>
      </c>
      <c r="AN33" s="219"/>
      <c r="AO33" s="219"/>
      <c r="AP33" s="219"/>
      <c r="AQ33" s="340"/>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584</v>
      </c>
      <c r="AJ34" s="219"/>
      <c r="AK34" s="219"/>
      <c r="AL34" s="219"/>
      <c r="AM34" s="218" t="s">
        <v>579</v>
      </c>
      <c r="AN34" s="219"/>
      <c r="AO34" s="219"/>
      <c r="AP34" s="219"/>
      <c r="AQ34" s="340"/>
      <c r="AR34" s="207"/>
      <c r="AS34" s="207"/>
      <c r="AT34" s="341"/>
      <c r="AU34" s="219" t="s">
        <v>655</v>
      </c>
      <c r="AV34" s="219"/>
      <c r="AW34" s="219"/>
      <c r="AX34" s="221"/>
    </row>
    <row r="35" spans="1:50" ht="23.25" customHeight="1" x14ac:dyDescent="0.15">
      <c r="A35" s="226" t="s">
        <v>506</v>
      </c>
      <c r="B35" s="227"/>
      <c r="C35" s="227"/>
      <c r="D35" s="227"/>
      <c r="E35" s="227"/>
      <c r="F35" s="228"/>
      <c r="G35" s="232" t="s">
        <v>656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37</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583</v>
      </c>
      <c r="AC39" s="461"/>
      <c r="AD39" s="461"/>
      <c r="AE39" s="218">
        <v>3.7</v>
      </c>
      <c r="AF39" s="219"/>
      <c r="AG39" s="219"/>
      <c r="AH39" s="219"/>
      <c r="AI39" s="218">
        <f>9/233*100</f>
        <v>3.8626609442060089</v>
      </c>
      <c r="AJ39" s="219"/>
      <c r="AK39" s="219"/>
      <c r="AL39" s="219"/>
      <c r="AM39" s="218"/>
      <c r="AN39" s="219"/>
      <c r="AO39" s="219"/>
      <c r="AP39" s="219"/>
      <c r="AQ39" s="340"/>
      <c r="AR39" s="207"/>
      <c r="AS39" s="207"/>
      <c r="AT39" s="341"/>
      <c r="AU39" s="219" t="s">
        <v>579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3.1</v>
      </c>
      <c r="AF40" s="219"/>
      <c r="AG40" s="219"/>
      <c r="AH40" s="219"/>
      <c r="AI40" s="218">
        <v>3.1</v>
      </c>
      <c r="AJ40" s="219"/>
      <c r="AK40" s="219"/>
      <c r="AL40" s="219"/>
      <c r="AM40" s="218">
        <v>3.1</v>
      </c>
      <c r="AN40" s="219"/>
      <c r="AO40" s="219"/>
      <c r="AP40" s="219"/>
      <c r="AQ40" s="340"/>
      <c r="AR40" s="207"/>
      <c r="AS40" s="207"/>
      <c r="AT40" s="341"/>
      <c r="AU40" s="219">
        <v>3.1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119.35483870967742</v>
      </c>
      <c r="AF41" s="219"/>
      <c r="AG41" s="219"/>
      <c r="AH41" s="219"/>
      <c r="AI41" s="218">
        <f t="shared" ref="AI41" si="4">AI39/AI40*100</f>
        <v>124.60196594212931</v>
      </c>
      <c r="AJ41" s="219"/>
      <c r="AK41" s="219"/>
      <c r="AL41" s="219"/>
      <c r="AM41" s="218">
        <f t="shared" ref="AM41" si="5">AM39/AM40*100</f>
        <v>0</v>
      </c>
      <c r="AN41" s="219"/>
      <c r="AO41" s="219"/>
      <c r="AP41" s="219"/>
      <c r="AQ41" s="340"/>
      <c r="AR41" s="207"/>
      <c r="AS41" s="207"/>
      <c r="AT41" s="341"/>
      <c r="AU41" s="219" t="s">
        <v>579</v>
      </c>
      <c r="AV41" s="219"/>
      <c r="AW41" s="219"/>
      <c r="AX41" s="221"/>
    </row>
    <row r="42" spans="1:50" ht="23.25" customHeight="1" x14ac:dyDescent="0.15">
      <c r="A42" s="226" t="s">
        <v>506</v>
      </c>
      <c r="B42" s="227"/>
      <c r="C42" s="227"/>
      <c r="D42" s="227"/>
      <c r="E42" s="227"/>
      <c r="F42" s="228"/>
      <c r="G42" s="232" t="s">
        <v>634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37</v>
      </c>
      <c r="AV45" s="199"/>
      <c r="AW45" s="398" t="s">
        <v>300</v>
      </c>
      <c r="AX45" s="399"/>
    </row>
    <row r="46" spans="1:50" ht="23.25" customHeight="1" x14ac:dyDescent="0.15">
      <c r="A46" s="403"/>
      <c r="B46" s="401"/>
      <c r="C46" s="401"/>
      <c r="D46" s="401"/>
      <c r="E46" s="401"/>
      <c r="F46" s="402"/>
      <c r="G46" s="564" t="s">
        <v>588</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583</v>
      </c>
      <c r="AC46" s="461"/>
      <c r="AD46" s="461"/>
      <c r="AE46" s="218">
        <v>0</v>
      </c>
      <c r="AF46" s="219"/>
      <c r="AG46" s="219"/>
      <c r="AH46" s="219"/>
      <c r="AI46" s="218">
        <v>0</v>
      </c>
      <c r="AJ46" s="219"/>
      <c r="AK46" s="219"/>
      <c r="AL46" s="219"/>
      <c r="AM46" s="218">
        <v>0</v>
      </c>
      <c r="AN46" s="219"/>
      <c r="AO46" s="219"/>
      <c r="AP46" s="219"/>
      <c r="AQ46" s="340"/>
      <c r="AR46" s="207"/>
      <c r="AS46" s="207"/>
      <c r="AT46" s="341"/>
      <c r="AU46" s="219" t="s">
        <v>579</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583</v>
      </c>
      <c r="AC47" s="523"/>
      <c r="AD47" s="523"/>
      <c r="AE47" s="218">
        <v>3.1</v>
      </c>
      <c r="AF47" s="219"/>
      <c r="AG47" s="219"/>
      <c r="AH47" s="219"/>
      <c r="AI47" s="218">
        <v>3.1</v>
      </c>
      <c r="AJ47" s="219"/>
      <c r="AK47" s="219"/>
      <c r="AL47" s="219"/>
      <c r="AM47" s="218">
        <v>3.1</v>
      </c>
      <c r="AN47" s="219"/>
      <c r="AO47" s="219"/>
      <c r="AP47" s="219"/>
      <c r="AQ47" s="340"/>
      <c r="AR47" s="207"/>
      <c r="AS47" s="207"/>
      <c r="AT47" s="341"/>
      <c r="AU47" s="219">
        <v>3.1</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f>AE46/AE47*100</f>
        <v>0</v>
      </c>
      <c r="AF48" s="219"/>
      <c r="AG48" s="219"/>
      <c r="AH48" s="219"/>
      <c r="AI48" s="218">
        <f t="shared" ref="AI48" si="6">AI46/AI47*100</f>
        <v>0</v>
      </c>
      <c r="AJ48" s="219"/>
      <c r="AK48" s="219"/>
      <c r="AL48" s="219"/>
      <c r="AM48" s="218">
        <f t="shared" ref="AM48" si="7">AM46/AM47*100</f>
        <v>0</v>
      </c>
      <c r="AN48" s="219"/>
      <c r="AO48" s="219"/>
      <c r="AP48" s="219"/>
      <c r="AQ48" s="340"/>
      <c r="AR48" s="207"/>
      <c r="AS48" s="207"/>
      <c r="AT48" s="341"/>
      <c r="AU48" s="219" t="s">
        <v>580</v>
      </c>
      <c r="AV48" s="219"/>
      <c r="AW48" s="219"/>
      <c r="AX48" s="221"/>
    </row>
    <row r="49" spans="1:50" ht="23.25" customHeight="1" x14ac:dyDescent="0.15">
      <c r="A49" s="226" t="s">
        <v>506</v>
      </c>
      <c r="B49" s="227"/>
      <c r="C49" s="227"/>
      <c r="D49" s="227"/>
      <c r="E49" s="227"/>
      <c r="F49" s="228"/>
      <c r="G49" s="232" t="s">
        <v>590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2</v>
      </c>
      <c r="AF101" s="219"/>
      <c r="AG101" s="219"/>
      <c r="AH101" s="220"/>
      <c r="AI101" s="218">
        <v>2</v>
      </c>
      <c r="AJ101" s="219"/>
      <c r="AK101" s="219"/>
      <c r="AL101" s="220"/>
      <c r="AM101" s="218">
        <v>3</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2</v>
      </c>
      <c r="AF102" s="418"/>
      <c r="AG102" s="418"/>
      <c r="AH102" s="418"/>
      <c r="AI102" s="418">
        <v>2</v>
      </c>
      <c r="AJ102" s="418"/>
      <c r="AK102" s="418"/>
      <c r="AL102" s="418"/>
      <c r="AM102" s="418">
        <v>3</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651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f>(P13/192)*100</f>
        <v>74.479166666666657</v>
      </c>
      <c r="AF116" s="418"/>
      <c r="AG116" s="418"/>
      <c r="AH116" s="418"/>
      <c r="AI116" s="418">
        <f>(W13/192)*100</f>
        <v>61.458333333333336</v>
      </c>
      <c r="AJ116" s="418"/>
      <c r="AK116" s="418"/>
      <c r="AL116" s="418"/>
      <c r="AM116" s="418">
        <f>(AD13/192)*100</f>
        <v>65.104166666666657</v>
      </c>
      <c r="AN116" s="418"/>
      <c r="AO116" s="418"/>
      <c r="AP116" s="418"/>
      <c r="AQ116" s="218">
        <v>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647</v>
      </c>
      <c r="AF117" s="551"/>
      <c r="AG117" s="551"/>
      <c r="AH117" s="551"/>
      <c r="AI117" s="551" t="s">
        <v>648</v>
      </c>
      <c r="AJ117" s="551"/>
      <c r="AK117" s="551"/>
      <c r="AL117" s="551"/>
      <c r="AM117" s="551" t="s">
        <v>649</v>
      </c>
      <c r="AN117" s="551"/>
      <c r="AO117" s="551"/>
      <c r="AP117" s="551"/>
      <c r="AQ117" s="551" t="s">
        <v>650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5.5" hidden="1"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580</v>
      </c>
      <c r="AV134" s="207"/>
      <c r="AW134" s="207"/>
      <c r="AX134" s="208"/>
    </row>
    <row r="135" spans="1:50" ht="25.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657</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c r="AC154" s="142"/>
      <c r="AD154" s="142"/>
      <c r="AE154" s="147" t="s">
        <v>636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2.25" hidden="1" customHeight="1" x14ac:dyDescent="0.15">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600</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584</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600</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584</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 hidden="1"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577</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577</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577</v>
      </c>
      <c r="AE704" s="783"/>
      <c r="AF704" s="783"/>
      <c r="AG704" s="167" t="s">
        <v>652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577</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577</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577</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577</v>
      </c>
      <c r="AE719" s="605"/>
      <c r="AF719" s="605"/>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5" customHeight="1" x14ac:dyDescent="0.15">
      <c r="A721" s="778"/>
      <c r="B721" s="779"/>
      <c r="C721" s="296" t="s">
        <v>614</v>
      </c>
      <c r="D721" s="297"/>
      <c r="E721" s="297"/>
      <c r="F721" s="298"/>
      <c r="G721" s="287"/>
      <c r="H721" s="288"/>
      <c r="I721" s="83" t="str">
        <f>IF(OR(G721="　", G721=""), "", "-")</f>
        <v/>
      </c>
      <c r="J721" s="291"/>
      <c r="K721" s="291"/>
      <c r="L721" s="83" t="str">
        <f>IF(M721="","","-")</f>
        <v/>
      </c>
      <c r="M721" s="84"/>
      <c r="N721" s="304" t="s">
        <v>645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45" customHeight="1" x14ac:dyDescent="0.15">
      <c r="A722" s="778"/>
      <c r="B722" s="779"/>
      <c r="C722" s="296" t="s">
        <v>614</v>
      </c>
      <c r="D722" s="297"/>
      <c r="E722" s="297"/>
      <c r="F722" s="298"/>
      <c r="G722" s="287"/>
      <c r="H722" s="288"/>
      <c r="I722" s="83" t="str">
        <f t="shared" ref="I722:I725" si="8">IF(OR(G722="　", G722=""), "", "-")</f>
        <v/>
      </c>
      <c r="J722" s="291"/>
      <c r="K722" s="291"/>
      <c r="L722" s="83" t="str">
        <f t="shared" ref="L722:L725" si="9">IF(M722="","","-")</f>
        <v/>
      </c>
      <c r="M722" s="84"/>
      <c r="N722" s="304" t="s">
        <v>618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45" customHeight="1" x14ac:dyDescent="0.15">
      <c r="A723" s="778"/>
      <c r="B723" s="779"/>
      <c r="C723" s="296" t="s">
        <v>615</v>
      </c>
      <c r="D723" s="297"/>
      <c r="E723" s="297"/>
      <c r="F723" s="298"/>
      <c r="G723" s="287"/>
      <c r="H723" s="288"/>
      <c r="I723" s="83" t="str">
        <f t="shared" si="8"/>
        <v/>
      </c>
      <c r="J723" s="291">
        <v>350</v>
      </c>
      <c r="K723" s="291"/>
      <c r="L723" s="83" t="str">
        <f t="shared" si="9"/>
        <v/>
      </c>
      <c r="M723" s="84"/>
      <c r="N723" s="304" t="s">
        <v>619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45" customHeight="1" x14ac:dyDescent="0.15">
      <c r="A724" s="778"/>
      <c r="B724" s="779"/>
      <c r="C724" s="296" t="s">
        <v>616</v>
      </c>
      <c r="D724" s="297"/>
      <c r="E724" s="297"/>
      <c r="F724" s="298"/>
      <c r="G724" s="287"/>
      <c r="H724" s="288"/>
      <c r="I724" s="83" t="str">
        <f t="shared" si="8"/>
        <v/>
      </c>
      <c r="J724" s="291">
        <v>374</v>
      </c>
      <c r="K724" s="291"/>
      <c r="L724" s="83" t="str">
        <f t="shared" si="9"/>
        <v/>
      </c>
      <c r="M724" s="84"/>
      <c r="N724" s="304" t="s">
        <v>619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5" customHeight="1" x14ac:dyDescent="0.15">
      <c r="A725" s="780"/>
      <c r="B725" s="781"/>
      <c r="C725" s="325" t="s">
        <v>617</v>
      </c>
      <c r="D725" s="326"/>
      <c r="E725" s="326"/>
      <c r="F725" s="327"/>
      <c r="G725" s="289"/>
      <c r="H725" s="290"/>
      <c r="I725" s="85" t="str">
        <f t="shared" si="8"/>
        <v/>
      </c>
      <c r="J725" s="292">
        <v>78</v>
      </c>
      <c r="K725" s="292"/>
      <c r="L725" s="85" t="str">
        <f t="shared" si="9"/>
        <v/>
      </c>
      <c r="M725" s="86"/>
      <c r="N725" s="275" t="s">
        <v>620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7"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5.25" customHeight="1" thickBot="1" x14ac:dyDescent="0.2">
      <c r="A735" s="790" t="s">
        <v>623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579</v>
      </c>
      <c r="F737" s="990"/>
      <c r="G737" s="990"/>
      <c r="H737" s="990"/>
      <c r="I737" s="990"/>
      <c r="J737" s="990"/>
      <c r="K737" s="990"/>
      <c r="L737" s="990"/>
      <c r="M737" s="990"/>
      <c r="N737" s="365" t="s">
        <v>543</v>
      </c>
      <c r="O737" s="365"/>
      <c r="P737" s="365"/>
      <c r="Q737" s="365"/>
      <c r="R737" s="990" t="s">
        <v>624</v>
      </c>
      <c r="S737" s="990"/>
      <c r="T737" s="990"/>
      <c r="U737" s="990"/>
      <c r="V737" s="990"/>
      <c r="W737" s="990"/>
      <c r="X737" s="990"/>
      <c r="Y737" s="990"/>
      <c r="Z737" s="990"/>
      <c r="AA737" s="365" t="s">
        <v>542</v>
      </c>
      <c r="AB737" s="365"/>
      <c r="AC737" s="365"/>
      <c r="AD737" s="365"/>
      <c r="AE737" s="990" t="s">
        <v>625</v>
      </c>
      <c r="AF737" s="990"/>
      <c r="AG737" s="990"/>
      <c r="AH737" s="990"/>
      <c r="AI737" s="990"/>
      <c r="AJ737" s="990"/>
      <c r="AK737" s="990"/>
      <c r="AL737" s="990"/>
      <c r="AM737" s="990"/>
      <c r="AN737" s="365" t="s">
        <v>541</v>
      </c>
      <c r="AO737" s="365"/>
      <c r="AP737" s="365"/>
      <c r="AQ737" s="365"/>
      <c r="AR737" s="982" t="s">
        <v>626</v>
      </c>
      <c r="AS737" s="983"/>
      <c r="AT737" s="983"/>
      <c r="AU737" s="983"/>
      <c r="AV737" s="983"/>
      <c r="AW737" s="983"/>
      <c r="AX737" s="984"/>
      <c r="AY737" s="89"/>
      <c r="AZ737" s="89"/>
    </row>
    <row r="738" spans="1:52" ht="24.75" customHeight="1" x14ac:dyDescent="0.15">
      <c r="A738" s="991" t="s">
        <v>540</v>
      </c>
      <c r="B738" s="210"/>
      <c r="C738" s="210"/>
      <c r="D738" s="211"/>
      <c r="E738" s="990" t="s">
        <v>627</v>
      </c>
      <c r="F738" s="990"/>
      <c r="G738" s="990"/>
      <c r="H738" s="990"/>
      <c r="I738" s="990"/>
      <c r="J738" s="990"/>
      <c r="K738" s="990"/>
      <c r="L738" s="990"/>
      <c r="M738" s="990"/>
      <c r="N738" s="365" t="s">
        <v>539</v>
      </c>
      <c r="O738" s="365"/>
      <c r="P738" s="365"/>
      <c r="Q738" s="365"/>
      <c r="R738" s="990" t="s">
        <v>628</v>
      </c>
      <c r="S738" s="990"/>
      <c r="T738" s="990"/>
      <c r="U738" s="990"/>
      <c r="V738" s="990"/>
      <c r="W738" s="990"/>
      <c r="X738" s="990"/>
      <c r="Y738" s="990"/>
      <c r="Z738" s="990"/>
      <c r="AA738" s="365" t="s">
        <v>538</v>
      </c>
      <c r="AB738" s="365"/>
      <c r="AC738" s="365"/>
      <c r="AD738" s="365"/>
      <c r="AE738" s="990" t="s">
        <v>653</v>
      </c>
      <c r="AF738" s="990"/>
      <c r="AG738" s="990"/>
      <c r="AH738" s="990"/>
      <c r="AI738" s="990"/>
      <c r="AJ738" s="990"/>
      <c r="AK738" s="990"/>
      <c r="AL738" s="990"/>
      <c r="AM738" s="990"/>
      <c r="AN738" s="365" t="s">
        <v>534</v>
      </c>
      <c r="AO738" s="365"/>
      <c r="AP738" s="365"/>
      <c r="AQ738" s="365"/>
      <c r="AR738" s="982" t="s">
        <v>654</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269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3.5" customHeight="1" x14ac:dyDescent="0.15">
      <c r="A781" s="631"/>
      <c r="B781" s="632"/>
      <c r="C781" s="632"/>
      <c r="D781" s="632"/>
      <c r="E781" s="632"/>
      <c r="F781" s="633"/>
      <c r="G781" s="670" t="s">
        <v>629</v>
      </c>
      <c r="H781" s="671"/>
      <c r="I781" s="671"/>
      <c r="J781" s="671"/>
      <c r="K781" s="672"/>
      <c r="L781" s="664" t="s">
        <v>631</v>
      </c>
      <c r="M781" s="665"/>
      <c r="N781" s="665"/>
      <c r="O781" s="665"/>
      <c r="P781" s="665"/>
      <c r="Q781" s="665"/>
      <c r="R781" s="665"/>
      <c r="S781" s="665"/>
      <c r="T781" s="665"/>
      <c r="U781" s="665"/>
      <c r="V781" s="665"/>
      <c r="W781" s="665"/>
      <c r="X781" s="666"/>
      <c r="Y781" s="388">
        <v>82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61" t="s">
        <v>632</v>
      </c>
      <c r="D837" s="347"/>
      <c r="E837" s="347"/>
      <c r="F837" s="347"/>
      <c r="G837" s="347"/>
      <c r="H837" s="347"/>
      <c r="I837" s="347"/>
      <c r="J837" s="348" t="s">
        <v>633</v>
      </c>
      <c r="K837" s="349"/>
      <c r="L837" s="349"/>
      <c r="M837" s="349"/>
      <c r="N837" s="349"/>
      <c r="O837" s="349"/>
      <c r="P837" s="362" t="s">
        <v>630</v>
      </c>
      <c r="Q837" s="350"/>
      <c r="R837" s="350"/>
      <c r="S837" s="350"/>
      <c r="T837" s="350"/>
      <c r="U837" s="350"/>
      <c r="V837" s="350"/>
      <c r="W837" s="350"/>
      <c r="X837" s="350"/>
      <c r="Y837" s="351">
        <v>82</v>
      </c>
      <c r="Z837" s="352"/>
      <c r="AA837" s="352"/>
      <c r="AB837" s="353"/>
      <c r="AC837" s="363" t="s">
        <v>196</v>
      </c>
      <c r="AD837" s="371"/>
      <c r="AE837" s="371"/>
      <c r="AF837" s="371"/>
      <c r="AG837" s="371"/>
      <c r="AH837" s="372" t="s">
        <v>633</v>
      </c>
      <c r="AI837" s="373"/>
      <c r="AJ837" s="373"/>
      <c r="AK837" s="373"/>
      <c r="AL837" s="357" t="s">
        <v>633</v>
      </c>
      <c r="AM837" s="358"/>
      <c r="AN837" s="358"/>
      <c r="AO837" s="359"/>
      <c r="AP837" s="360" t="s">
        <v>633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579</v>
      </c>
      <c r="F1102" s="375"/>
      <c r="G1102" s="375"/>
      <c r="H1102" s="375"/>
      <c r="I1102" s="375"/>
      <c r="J1102" s="348" t="s">
        <v>579</v>
      </c>
      <c r="K1102" s="349"/>
      <c r="L1102" s="349"/>
      <c r="M1102" s="349"/>
      <c r="N1102" s="349"/>
      <c r="O1102" s="349"/>
      <c r="P1102" s="362" t="s">
        <v>579</v>
      </c>
      <c r="Q1102" s="350"/>
      <c r="R1102" s="350"/>
      <c r="S1102" s="350"/>
      <c r="T1102" s="350"/>
      <c r="U1102" s="350"/>
      <c r="V1102" s="350"/>
      <c r="W1102" s="350"/>
      <c r="X1102" s="350"/>
      <c r="Y1102" s="351" t="s">
        <v>579</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7">
      <formula>IF(RIGHT(TEXT(P14,"0.#"),1)=".",FALSE,TRUE)</formula>
    </cfRule>
    <cfRule type="expression" dxfId="2794" priority="14048">
      <formula>IF(RIGHT(TEXT(P14,"0.#"),1)=".",TRUE,FALSE)</formula>
    </cfRule>
  </conditionalFormatting>
  <conditionalFormatting sqref="AE32">
    <cfRule type="expression" dxfId="2793" priority="14037">
      <formula>IF(RIGHT(TEXT(AE32,"0.#"),1)=".",FALSE,TRUE)</formula>
    </cfRule>
    <cfRule type="expression" dxfId="2792" priority="14038">
      <formula>IF(RIGHT(TEXT(AE32,"0.#"),1)=".",TRUE,FALSE)</formula>
    </cfRule>
  </conditionalFormatting>
  <conditionalFormatting sqref="P18:AX18">
    <cfRule type="expression" dxfId="2791" priority="13923">
      <formula>IF(RIGHT(TEXT(P18,"0.#"),1)=".",FALSE,TRUE)</formula>
    </cfRule>
    <cfRule type="expression" dxfId="2790" priority="13924">
      <formula>IF(RIGHT(TEXT(P18,"0.#"),1)=".",TRUE,FALSE)</formula>
    </cfRule>
  </conditionalFormatting>
  <conditionalFormatting sqref="Y782">
    <cfRule type="expression" dxfId="2789" priority="13919">
      <formula>IF(RIGHT(TEXT(Y782,"0.#"),1)=".",FALSE,TRUE)</formula>
    </cfRule>
    <cfRule type="expression" dxfId="2788" priority="13920">
      <formula>IF(RIGHT(TEXT(Y782,"0.#"),1)=".",TRUE,FALSE)</formula>
    </cfRule>
  </conditionalFormatting>
  <conditionalFormatting sqref="Y791">
    <cfRule type="expression" dxfId="2787" priority="13915">
      <formula>IF(RIGHT(TEXT(Y791,"0.#"),1)=".",FALSE,TRUE)</formula>
    </cfRule>
    <cfRule type="expression" dxfId="2786" priority="13916">
      <formula>IF(RIGHT(TEXT(Y791,"0.#"),1)=".",TRUE,FALSE)</formula>
    </cfRule>
  </conditionalFormatting>
  <conditionalFormatting sqref="Y822:Y829 Y820 Y809:Y816 Y807 Y796:Y803 Y794">
    <cfRule type="expression" dxfId="2785" priority="13697">
      <formula>IF(RIGHT(TEXT(Y794,"0.#"),1)=".",FALSE,TRUE)</formula>
    </cfRule>
    <cfRule type="expression" dxfId="2784" priority="13698">
      <formula>IF(RIGHT(TEXT(Y794,"0.#"),1)=".",TRUE,FALSE)</formula>
    </cfRule>
  </conditionalFormatting>
  <conditionalFormatting sqref="P16:AQ17 P15:AX15 P13:AX13">
    <cfRule type="expression" dxfId="2783" priority="13745">
      <formula>IF(RIGHT(TEXT(P13,"0.#"),1)=".",FALSE,TRUE)</formula>
    </cfRule>
    <cfRule type="expression" dxfId="2782" priority="13746">
      <formula>IF(RIGHT(TEXT(P13,"0.#"),1)=".",TRUE,FALSE)</formula>
    </cfRule>
  </conditionalFormatting>
  <conditionalFormatting sqref="P19:AJ19">
    <cfRule type="expression" dxfId="2781" priority="13743">
      <formula>IF(RIGHT(TEXT(P19,"0.#"),1)=".",FALSE,TRUE)</formula>
    </cfRule>
    <cfRule type="expression" dxfId="2780" priority="13744">
      <formula>IF(RIGHT(TEXT(P19,"0.#"),1)=".",TRUE,FALSE)</formula>
    </cfRule>
  </conditionalFormatting>
  <conditionalFormatting sqref="AE101 AQ101">
    <cfRule type="expression" dxfId="2779" priority="13735">
      <formula>IF(RIGHT(TEXT(AE101,"0.#"),1)=".",FALSE,TRUE)</formula>
    </cfRule>
    <cfRule type="expression" dxfId="2778" priority="13736">
      <formula>IF(RIGHT(TEXT(AE101,"0.#"),1)=".",TRUE,FALSE)</formula>
    </cfRule>
  </conditionalFormatting>
  <conditionalFormatting sqref="Y783:Y790 Y781">
    <cfRule type="expression" dxfId="2777" priority="13721">
      <formula>IF(RIGHT(TEXT(Y781,"0.#"),1)=".",FALSE,TRUE)</formula>
    </cfRule>
    <cfRule type="expression" dxfId="2776" priority="13722">
      <formula>IF(RIGHT(TEXT(Y781,"0.#"),1)=".",TRUE,FALSE)</formula>
    </cfRule>
  </conditionalFormatting>
  <conditionalFormatting sqref="AU782">
    <cfRule type="expression" dxfId="2775" priority="13719">
      <formula>IF(RIGHT(TEXT(AU782,"0.#"),1)=".",FALSE,TRUE)</formula>
    </cfRule>
    <cfRule type="expression" dxfId="2774" priority="13720">
      <formula>IF(RIGHT(TEXT(AU782,"0.#"),1)=".",TRUE,FALSE)</formula>
    </cfRule>
  </conditionalFormatting>
  <conditionalFormatting sqref="AU791">
    <cfRule type="expression" dxfId="2773" priority="13717">
      <formula>IF(RIGHT(TEXT(AU791,"0.#"),1)=".",FALSE,TRUE)</formula>
    </cfRule>
    <cfRule type="expression" dxfId="2772" priority="13718">
      <formula>IF(RIGHT(TEXT(AU791,"0.#"),1)=".",TRUE,FALSE)</formula>
    </cfRule>
  </conditionalFormatting>
  <conditionalFormatting sqref="AU783:AU790 AU781">
    <cfRule type="expression" dxfId="2771" priority="13715">
      <formula>IF(RIGHT(TEXT(AU781,"0.#"),1)=".",FALSE,TRUE)</formula>
    </cfRule>
    <cfRule type="expression" dxfId="2770" priority="13716">
      <formula>IF(RIGHT(TEXT(AU781,"0.#"),1)=".",TRUE,FALSE)</formula>
    </cfRule>
  </conditionalFormatting>
  <conditionalFormatting sqref="Y821 Y808 Y795">
    <cfRule type="expression" dxfId="2769" priority="13701">
      <formula>IF(RIGHT(TEXT(Y795,"0.#"),1)=".",FALSE,TRUE)</formula>
    </cfRule>
    <cfRule type="expression" dxfId="2768" priority="13702">
      <formula>IF(RIGHT(TEXT(Y795,"0.#"),1)=".",TRUE,FALSE)</formula>
    </cfRule>
  </conditionalFormatting>
  <conditionalFormatting sqref="Y830 Y817 Y804">
    <cfRule type="expression" dxfId="2767" priority="13699">
      <formula>IF(RIGHT(TEXT(Y804,"0.#"),1)=".",FALSE,TRUE)</formula>
    </cfRule>
    <cfRule type="expression" dxfId="2766" priority="13700">
      <formula>IF(RIGHT(TEXT(Y804,"0.#"),1)=".",TRUE,FALSE)</formula>
    </cfRule>
  </conditionalFormatting>
  <conditionalFormatting sqref="AU821 AU808 AU795">
    <cfRule type="expression" dxfId="2765" priority="13695">
      <formula>IF(RIGHT(TEXT(AU795,"0.#"),1)=".",FALSE,TRUE)</formula>
    </cfRule>
    <cfRule type="expression" dxfId="2764" priority="13696">
      <formula>IF(RIGHT(TEXT(AU795,"0.#"),1)=".",TRUE,FALSE)</formula>
    </cfRule>
  </conditionalFormatting>
  <conditionalFormatting sqref="AU830 AU817 AU804">
    <cfRule type="expression" dxfId="2763" priority="13693">
      <formula>IF(RIGHT(TEXT(AU804,"0.#"),1)=".",FALSE,TRUE)</formula>
    </cfRule>
    <cfRule type="expression" dxfId="2762" priority="13694">
      <formula>IF(RIGHT(TEXT(AU804,"0.#"),1)=".",TRUE,FALSE)</formula>
    </cfRule>
  </conditionalFormatting>
  <conditionalFormatting sqref="AU822:AU829 AU820 AU809:AU816 AU807 AU796:AU803 AU794">
    <cfRule type="expression" dxfId="2761" priority="13691">
      <formula>IF(RIGHT(TEXT(AU794,"0.#"),1)=".",FALSE,TRUE)</formula>
    </cfRule>
    <cfRule type="expression" dxfId="2760" priority="13692">
      <formula>IF(RIGHT(TEXT(AU794,"0.#"),1)=".",TRUE,FALSE)</formula>
    </cfRule>
  </conditionalFormatting>
  <conditionalFormatting sqref="AM87">
    <cfRule type="expression" dxfId="2759" priority="13345">
      <formula>IF(RIGHT(TEXT(AM87,"0.#"),1)=".",FALSE,TRUE)</formula>
    </cfRule>
    <cfRule type="expression" dxfId="2758" priority="13346">
      <formula>IF(RIGHT(TEXT(AM87,"0.#"),1)=".",TRUE,FALSE)</formula>
    </cfRule>
  </conditionalFormatting>
  <conditionalFormatting sqref="AE55">
    <cfRule type="expression" dxfId="2757" priority="13413">
      <formula>IF(RIGHT(TEXT(AE55,"0.#"),1)=".",FALSE,TRUE)</formula>
    </cfRule>
    <cfRule type="expression" dxfId="2756" priority="13414">
      <formula>IF(RIGHT(TEXT(AE55,"0.#"),1)=".",TRUE,FALSE)</formula>
    </cfRule>
  </conditionalFormatting>
  <conditionalFormatting sqref="AI55">
    <cfRule type="expression" dxfId="2755" priority="13411">
      <formula>IF(RIGHT(TEXT(AI55,"0.#"),1)=".",FALSE,TRUE)</formula>
    </cfRule>
    <cfRule type="expression" dxfId="2754" priority="13412">
      <formula>IF(RIGHT(TEXT(AI55,"0.#"),1)=".",TRUE,FALSE)</formula>
    </cfRule>
  </conditionalFormatting>
  <conditionalFormatting sqref="AM34">
    <cfRule type="expression" dxfId="2753" priority="13491">
      <formula>IF(RIGHT(TEXT(AM34,"0.#"),1)=".",FALSE,TRUE)</formula>
    </cfRule>
    <cfRule type="expression" dxfId="2752" priority="13492">
      <formula>IF(RIGHT(TEXT(AM34,"0.#"),1)=".",TRUE,FALSE)</formula>
    </cfRule>
  </conditionalFormatting>
  <conditionalFormatting sqref="AE33">
    <cfRule type="expression" dxfId="2751" priority="13505">
      <formula>IF(RIGHT(TEXT(AE33,"0.#"),1)=".",FALSE,TRUE)</formula>
    </cfRule>
    <cfRule type="expression" dxfId="2750" priority="13506">
      <formula>IF(RIGHT(TEXT(AE33,"0.#"),1)=".",TRUE,FALSE)</formula>
    </cfRule>
  </conditionalFormatting>
  <conditionalFormatting sqref="AE34">
    <cfRule type="expression" dxfId="2749" priority="13503">
      <formula>IF(RIGHT(TEXT(AE34,"0.#"),1)=".",FALSE,TRUE)</formula>
    </cfRule>
    <cfRule type="expression" dxfId="2748" priority="13504">
      <formula>IF(RIGHT(TEXT(AE34,"0.#"),1)=".",TRUE,FALSE)</formula>
    </cfRule>
  </conditionalFormatting>
  <conditionalFormatting sqref="AI34">
    <cfRule type="expression" dxfId="2747" priority="13501">
      <formula>IF(RIGHT(TEXT(AI34,"0.#"),1)=".",FALSE,TRUE)</formula>
    </cfRule>
    <cfRule type="expression" dxfId="2746" priority="13502">
      <formula>IF(RIGHT(TEXT(AI34,"0.#"),1)=".",TRUE,FALSE)</formula>
    </cfRule>
  </conditionalFormatting>
  <conditionalFormatting sqref="AI33">
    <cfRule type="expression" dxfId="2745" priority="13499">
      <formula>IF(RIGHT(TEXT(AI33,"0.#"),1)=".",FALSE,TRUE)</formula>
    </cfRule>
    <cfRule type="expression" dxfId="2744" priority="13500">
      <formula>IF(RIGHT(TEXT(AI33,"0.#"),1)=".",TRUE,FALSE)</formula>
    </cfRule>
  </conditionalFormatting>
  <conditionalFormatting sqref="AI32">
    <cfRule type="expression" dxfId="2743" priority="13497">
      <formula>IF(RIGHT(TEXT(AI32,"0.#"),1)=".",FALSE,TRUE)</formula>
    </cfRule>
    <cfRule type="expression" dxfId="2742" priority="13498">
      <formula>IF(RIGHT(TEXT(AI32,"0.#"),1)=".",TRUE,FALSE)</formula>
    </cfRule>
  </conditionalFormatting>
  <conditionalFormatting sqref="AM32">
    <cfRule type="expression" dxfId="2741" priority="13495">
      <formula>IF(RIGHT(TEXT(AM32,"0.#"),1)=".",FALSE,TRUE)</formula>
    </cfRule>
    <cfRule type="expression" dxfId="2740" priority="13496">
      <formula>IF(RIGHT(TEXT(AM32,"0.#"),1)=".",TRUE,FALSE)</formula>
    </cfRule>
  </conditionalFormatting>
  <conditionalFormatting sqref="AM33">
    <cfRule type="expression" dxfId="2739" priority="13493">
      <formula>IF(RIGHT(TEXT(AM33,"0.#"),1)=".",FALSE,TRUE)</formula>
    </cfRule>
    <cfRule type="expression" dxfId="2738" priority="13494">
      <formula>IF(RIGHT(TEXT(AM33,"0.#"),1)=".",TRUE,FALSE)</formula>
    </cfRule>
  </conditionalFormatting>
  <conditionalFormatting sqref="AQ32:AQ34">
    <cfRule type="expression" dxfId="2737" priority="13485">
      <formula>IF(RIGHT(TEXT(AQ32,"0.#"),1)=".",FALSE,TRUE)</formula>
    </cfRule>
    <cfRule type="expression" dxfId="2736" priority="13486">
      <formula>IF(RIGHT(TEXT(AQ32,"0.#"),1)=".",TRUE,FALSE)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87">
    <cfRule type="expression" dxfId="2703" priority="13357">
      <formula>IF(RIGHT(TEXT(AE87,"0.#"),1)=".",FALSE,TRUE)</formula>
    </cfRule>
    <cfRule type="expression" dxfId="2702" priority="13358">
      <formula>IF(RIGHT(TEXT(AE87,"0.#"),1)=".",TRUE,FALSE)</formula>
    </cfRule>
  </conditionalFormatting>
  <conditionalFormatting sqref="AE88">
    <cfRule type="expression" dxfId="2701" priority="13355">
      <formula>IF(RIGHT(TEXT(AE88,"0.#"),1)=".",FALSE,TRUE)</formula>
    </cfRule>
    <cfRule type="expression" dxfId="2700" priority="13356">
      <formula>IF(RIGHT(TEXT(AE88,"0.#"),1)=".",TRUE,FALSE)</formula>
    </cfRule>
  </conditionalFormatting>
  <conditionalFormatting sqref="AE89">
    <cfRule type="expression" dxfId="2699" priority="13353">
      <formula>IF(RIGHT(TEXT(AE89,"0.#"),1)=".",FALSE,TRUE)</formula>
    </cfRule>
    <cfRule type="expression" dxfId="2698" priority="13354">
      <formula>IF(RIGHT(TEXT(AE89,"0.#"),1)=".",TRUE,FALSE)</formula>
    </cfRule>
  </conditionalFormatting>
  <conditionalFormatting sqref="AI89">
    <cfRule type="expression" dxfId="2697" priority="13351">
      <formula>IF(RIGHT(TEXT(AI89,"0.#"),1)=".",FALSE,TRUE)</formula>
    </cfRule>
    <cfRule type="expression" dxfId="2696" priority="13352">
      <formula>IF(RIGHT(TEXT(AI89,"0.#"),1)=".",TRUE,FALSE)</formula>
    </cfRule>
  </conditionalFormatting>
  <conditionalFormatting sqref="AI88">
    <cfRule type="expression" dxfId="2695" priority="13349">
      <formula>IF(RIGHT(TEXT(AI88,"0.#"),1)=".",FALSE,TRUE)</formula>
    </cfRule>
    <cfRule type="expression" dxfId="2694" priority="13350">
      <formula>IF(RIGHT(TEXT(AI88,"0.#"),1)=".",TRUE,FALSE)</formula>
    </cfRule>
  </conditionalFormatting>
  <conditionalFormatting sqref="AI87">
    <cfRule type="expression" dxfId="2693" priority="13347">
      <formula>IF(RIGHT(TEXT(AI87,"0.#"),1)=".",FALSE,TRUE)</formula>
    </cfRule>
    <cfRule type="expression" dxfId="2692" priority="13348">
      <formula>IF(RIGHT(TEXT(AI87,"0.#"),1)=".",TRUE,FALSE)</formula>
    </cfRule>
  </conditionalFormatting>
  <conditionalFormatting sqref="AM88">
    <cfRule type="expression" dxfId="2691" priority="13343">
      <formula>IF(RIGHT(TEXT(AM88,"0.#"),1)=".",FALSE,TRUE)</formula>
    </cfRule>
    <cfRule type="expression" dxfId="2690" priority="13344">
      <formula>IF(RIGHT(TEXT(AM88,"0.#"),1)=".",TRUE,FALSE)</formula>
    </cfRule>
  </conditionalFormatting>
  <conditionalFormatting sqref="AM89">
    <cfRule type="expression" dxfId="2689" priority="13341">
      <formula>IF(RIGHT(TEXT(AM89,"0.#"),1)=".",FALSE,TRUE)</formula>
    </cfRule>
    <cfRule type="expression" dxfId="2688" priority="13342">
      <formula>IF(RIGHT(TEXT(AM89,"0.#"),1)=".",TRUE,FALSE)</formula>
    </cfRule>
  </conditionalFormatting>
  <conditionalFormatting sqref="AE92">
    <cfRule type="expression" dxfId="2687" priority="13327">
      <formula>IF(RIGHT(TEXT(AE92,"0.#"),1)=".",FALSE,TRUE)</formula>
    </cfRule>
    <cfRule type="expression" dxfId="2686" priority="13328">
      <formula>IF(RIGHT(TEXT(AE92,"0.#"),1)=".",TRUE,FALSE)</formula>
    </cfRule>
  </conditionalFormatting>
  <conditionalFormatting sqref="AE93">
    <cfRule type="expression" dxfId="2685" priority="13325">
      <formula>IF(RIGHT(TEXT(AE93,"0.#"),1)=".",FALSE,TRUE)</formula>
    </cfRule>
    <cfRule type="expression" dxfId="2684" priority="13326">
      <formula>IF(RIGHT(TEXT(AE93,"0.#"),1)=".",TRUE,FALSE)</formula>
    </cfRule>
  </conditionalFormatting>
  <conditionalFormatting sqref="AE94">
    <cfRule type="expression" dxfId="2683" priority="13323">
      <formula>IF(RIGHT(TEXT(AE94,"0.#"),1)=".",FALSE,TRUE)</formula>
    </cfRule>
    <cfRule type="expression" dxfId="2682" priority="13324">
      <formula>IF(RIGHT(TEXT(AE94,"0.#"),1)=".",TRUE,FALSE)</formula>
    </cfRule>
  </conditionalFormatting>
  <conditionalFormatting sqref="AI94">
    <cfRule type="expression" dxfId="2681" priority="13321">
      <formula>IF(RIGHT(TEXT(AI94,"0.#"),1)=".",FALSE,TRUE)</formula>
    </cfRule>
    <cfRule type="expression" dxfId="2680" priority="13322">
      <formula>IF(RIGHT(TEXT(AI94,"0.#"),1)=".",TRUE,FALSE)</formula>
    </cfRule>
  </conditionalFormatting>
  <conditionalFormatting sqref="AI93">
    <cfRule type="expression" dxfId="2679" priority="13319">
      <formula>IF(RIGHT(TEXT(AI93,"0.#"),1)=".",FALSE,TRUE)</formula>
    </cfRule>
    <cfRule type="expression" dxfId="2678" priority="13320">
      <formula>IF(RIGHT(TEXT(AI93,"0.#"),1)=".",TRUE,FALSE)</formula>
    </cfRule>
  </conditionalFormatting>
  <conditionalFormatting sqref="AI92">
    <cfRule type="expression" dxfId="2677" priority="13317">
      <formula>IF(RIGHT(TEXT(AI92,"0.#"),1)=".",FALSE,TRUE)</formula>
    </cfRule>
    <cfRule type="expression" dxfId="2676" priority="13318">
      <formula>IF(RIGHT(TEXT(AI92,"0.#"),1)=".",TRUE,FALSE)</formula>
    </cfRule>
  </conditionalFormatting>
  <conditionalFormatting sqref="AM92">
    <cfRule type="expression" dxfId="2675" priority="13315">
      <formula>IF(RIGHT(TEXT(AM92,"0.#"),1)=".",FALSE,TRUE)</formula>
    </cfRule>
    <cfRule type="expression" dxfId="2674" priority="13316">
      <formula>IF(RIGHT(TEXT(AM92,"0.#"),1)=".",TRUE,FALSE)</formula>
    </cfRule>
  </conditionalFormatting>
  <conditionalFormatting sqref="AM93">
    <cfRule type="expression" dxfId="2673" priority="13313">
      <formula>IF(RIGHT(TEXT(AM93,"0.#"),1)=".",FALSE,TRUE)</formula>
    </cfRule>
    <cfRule type="expression" dxfId="2672" priority="13314">
      <formula>IF(RIGHT(TEXT(AM93,"0.#"),1)=".",TRUE,FALSE)</formula>
    </cfRule>
  </conditionalFormatting>
  <conditionalFormatting sqref="AM94">
    <cfRule type="expression" dxfId="2671" priority="13311">
      <formula>IF(RIGHT(TEXT(AM94,"0.#"),1)=".",FALSE,TRUE)</formula>
    </cfRule>
    <cfRule type="expression" dxfId="2670" priority="13312">
      <formula>IF(RIGHT(TEXT(AM94,"0.#"),1)=".",TRUE,FALSE)</formula>
    </cfRule>
  </conditionalFormatting>
  <conditionalFormatting sqref="AE97">
    <cfRule type="expression" dxfId="2669" priority="13297">
      <formula>IF(RIGHT(TEXT(AE97,"0.#"),1)=".",FALSE,TRUE)</formula>
    </cfRule>
    <cfRule type="expression" dxfId="2668" priority="13298">
      <formula>IF(RIGHT(TEXT(AE97,"0.#"),1)=".",TRUE,FALSE)</formula>
    </cfRule>
  </conditionalFormatting>
  <conditionalFormatting sqref="AE98">
    <cfRule type="expression" dxfId="2667" priority="13295">
      <formula>IF(RIGHT(TEXT(AE98,"0.#"),1)=".",FALSE,TRUE)</formula>
    </cfRule>
    <cfRule type="expression" dxfId="2666" priority="13296">
      <formula>IF(RIGHT(TEXT(AE98,"0.#"),1)=".",TRUE,FALSE)</formula>
    </cfRule>
  </conditionalFormatting>
  <conditionalFormatting sqref="AE99">
    <cfRule type="expression" dxfId="2665" priority="13293">
      <formula>IF(RIGHT(TEXT(AE99,"0.#"),1)=".",FALSE,TRUE)</formula>
    </cfRule>
    <cfRule type="expression" dxfId="2664" priority="13294">
      <formula>IF(RIGHT(TEXT(AE99,"0.#"),1)=".",TRUE,FALSE)</formula>
    </cfRule>
  </conditionalFormatting>
  <conditionalFormatting sqref="AI99">
    <cfRule type="expression" dxfId="2663" priority="13291">
      <formula>IF(RIGHT(TEXT(AI99,"0.#"),1)=".",FALSE,TRUE)</formula>
    </cfRule>
    <cfRule type="expression" dxfId="2662" priority="13292">
      <formula>IF(RIGHT(TEXT(AI99,"0.#"),1)=".",TRUE,FALSE)</formula>
    </cfRule>
  </conditionalFormatting>
  <conditionalFormatting sqref="AI98">
    <cfRule type="expression" dxfId="2661" priority="13289">
      <formula>IF(RIGHT(TEXT(AI98,"0.#"),1)=".",FALSE,TRUE)</formula>
    </cfRule>
    <cfRule type="expression" dxfId="2660" priority="13290">
      <formula>IF(RIGHT(TEXT(AI98,"0.#"),1)=".",TRUE,FALSE)</formula>
    </cfRule>
  </conditionalFormatting>
  <conditionalFormatting sqref="AI97">
    <cfRule type="expression" dxfId="2659" priority="13287">
      <formula>IF(RIGHT(TEXT(AI97,"0.#"),1)=".",FALSE,TRUE)</formula>
    </cfRule>
    <cfRule type="expression" dxfId="2658" priority="13288">
      <formula>IF(RIGHT(TEXT(AI97,"0.#"),1)=".",TRUE,FALSE)</formula>
    </cfRule>
  </conditionalFormatting>
  <conditionalFormatting sqref="AM97">
    <cfRule type="expression" dxfId="2657" priority="13285">
      <formula>IF(RIGHT(TEXT(AM97,"0.#"),1)=".",FALSE,TRUE)</formula>
    </cfRule>
    <cfRule type="expression" dxfId="2656" priority="13286">
      <formula>IF(RIGHT(TEXT(AM97,"0.#"),1)=".",TRUE,FALSE)</formula>
    </cfRule>
  </conditionalFormatting>
  <conditionalFormatting sqref="AM98">
    <cfRule type="expression" dxfId="2655" priority="13283">
      <formula>IF(RIGHT(TEXT(AM98,"0.#"),1)=".",FALSE,TRUE)</formula>
    </cfRule>
    <cfRule type="expression" dxfId="2654" priority="13284">
      <formula>IF(RIGHT(TEXT(AM98,"0.#"),1)=".",TRUE,FALSE)</formula>
    </cfRule>
  </conditionalFormatting>
  <conditionalFormatting sqref="AM99">
    <cfRule type="expression" dxfId="2653" priority="13281">
      <formula>IF(RIGHT(TEXT(AM99,"0.#"),1)=".",FALSE,TRUE)</formula>
    </cfRule>
    <cfRule type="expression" dxfId="2652" priority="13282">
      <formula>IF(RIGHT(TEXT(AM99,"0.#"),1)=".",TRUE,FALSE)</formula>
    </cfRule>
  </conditionalFormatting>
  <conditionalFormatting sqref="AI101">
    <cfRule type="expression" dxfId="2651" priority="13267">
      <formula>IF(RIGHT(TEXT(AI101,"0.#"),1)=".",FALSE,TRUE)</formula>
    </cfRule>
    <cfRule type="expression" dxfId="2650" priority="13268">
      <formula>IF(RIGHT(TEXT(AI101,"0.#"),1)=".",TRUE,FALSE)</formula>
    </cfRule>
  </conditionalFormatting>
  <conditionalFormatting sqref="AM101">
    <cfRule type="expression" dxfId="2649" priority="13265">
      <formula>IF(RIGHT(TEXT(AM101,"0.#"),1)=".",FALSE,TRUE)</formula>
    </cfRule>
    <cfRule type="expression" dxfId="2648" priority="13266">
      <formula>IF(RIGHT(TEXT(AM101,"0.#"),1)=".",TRUE,FALSE)</formula>
    </cfRule>
  </conditionalFormatting>
  <conditionalFormatting sqref="AE102">
    <cfRule type="expression" dxfId="2647" priority="13263">
      <formula>IF(RIGHT(TEXT(AE102,"0.#"),1)=".",FALSE,TRUE)</formula>
    </cfRule>
    <cfRule type="expression" dxfId="2646" priority="13264">
      <formula>IF(RIGHT(TEXT(AE102,"0.#"),1)=".",TRUE,FALSE)</formula>
    </cfRule>
  </conditionalFormatting>
  <conditionalFormatting sqref="AI102">
    <cfRule type="expression" dxfId="2645" priority="13261">
      <formula>IF(RIGHT(TEXT(AI102,"0.#"),1)=".",FALSE,TRUE)</formula>
    </cfRule>
    <cfRule type="expression" dxfId="2644" priority="13262">
      <formula>IF(RIGHT(TEXT(AI102,"0.#"),1)=".",TRUE,FALSE)</formula>
    </cfRule>
  </conditionalFormatting>
  <conditionalFormatting sqref="AM102">
    <cfRule type="expression" dxfId="2643" priority="13259">
      <formula>IF(RIGHT(TEXT(AM102,"0.#"),1)=".",FALSE,TRUE)</formula>
    </cfRule>
    <cfRule type="expression" dxfId="2642" priority="13260">
      <formula>IF(RIGHT(TEXT(AM102,"0.#"),1)=".",TRUE,FALSE)</formula>
    </cfRule>
  </conditionalFormatting>
  <conditionalFormatting sqref="AQ102">
    <cfRule type="expression" dxfId="2641" priority="13257">
      <formula>IF(RIGHT(TEXT(AQ102,"0.#"),1)=".",FALSE,TRUE)</formula>
    </cfRule>
    <cfRule type="expression" dxfId="2640" priority="13258">
      <formula>IF(RIGHT(TEXT(AQ102,"0.#"),1)=".",TRUE,FALSE)</formula>
    </cfRule>
  </conditionalFormatting>
  <conditionalFormatting sqref="AE104">
    <cfRule type="expression" dxfId="2639" priority="13255">
      <formula>IF(RIGHT(TEXT(AE104,"0.#"),1)=".",FALSE,TRUE)</formula>
    </cfRule>
    <cfRule type="expression" dxfId="2638" priority="13256">
      <formula>IF(RIGHT(TEXT(AE104,"0.#"),1)=".",TRUE,FALSE)</formula>
    </cfRule>
  </conditionalFormatting>
  <conditionalFormatting sqref="AI104">
    <cfRule type="expression" dxfId="2637" priority="13253">
      <formula>IF(RIGHT(TEXT(AI104,"0.#"),1)=".",FALSE,TRUE)</formula>
    </cfRule>
    <cfRule type="expression" dxfId="2636" priority="13254">
      <formula>IF(RIGHT(TEXT(AI104,"0.#"),1)=".",TRUE,FALSE)</formula>
    </cfRule>
  </conditionalFormatting>
  <conditionalFormatting sqref="AM104">
    <cfRule type="expression" dxfId="2635" priority="13251">
      <formula>IF(RIGHT(TEXT(AM104,"0.#"),1)=".",FALSE,TRUE)</formula>
    </cfRule>
    <cfRule type="expression" dxfId="2634" priority="13252">
      <formula>IF(RIGHT(TEXT(AM104,"0.#"),1)=".",TRUE,FALSE)</formula>
    </cfRule>
  </conditionalFormatting>
  <conditionalFormatting sqref="AE105">
    <cfRule type="expression" dxfId="2633" priority="13249">
      <formula>IF(RIGHT(TEXT(AE105,"0.#"),1)=".",FALSE,TRUE)</formula>
    </cfRule>
    <cfRule type="expression" dxfId="2632" priority="13250">
      <formula>IF(RIGHT(TEXT(AE105,"0.#"),1)=".",TRUE,FALSE)</formula>
    </cfRule>
  </conditionalFormatting>
  <conditionalFormatting sqref="AI105">
    <cfRule type="expression" dxfId="2631" priority="13247">
      <formula>IF(RIGHT(TEXT(AI105,"0.#"),1)=".",FALSE,TRUE)</formula>
    </cfRule>
    <cfRule type="expression" dxfId="2630" priority="13248">
      <formula>IF(RIGHT(TEXT(AI105,"0.#"),1)=".",TRUE,FALSE)</formula>
    </cfRule>
  </conditionalFormatting>
  <conditionalFormatting sqref="AM105">
    <cfRule type="expression" dxfId="2629" priority="13245">
      <formula>IF(RIGHT(TEXT(AM105,"0.#"),1)=".",FALSE,TRUE)</formula>
    </cfRule>
    <cfRule type="expression" dxfId="2628" priority="13246">
      <formula>IF(RIGHT(TEXT(AM105,"0.#"),1)=".",TRUE,FALSE)</formula>
    </cfRule>
  </conditionalFormatting>
  <conditionalFormatting sqref="AE107">
    <cfRule type="expression" dxfId="2627" priority="13241">
      <formula>IF(RIGHT(TEXT(AE107,"0.#"),1)=".",FALSE,TRUE)</formula>
    </cfRule>
    <cfRule type="expression" dxfId="2626" priority="13242">
      <formula>IF(RIGHT(TEXT(AE107,"0.#"),1)=".",TRUE,FALSE)</formula>
    </cfRule>
  </conditionalFormatting>
  <conditionalFormatting sqref="AI107">
    <cfRule type="expression" dxfId="2625" priority="13239">
      <formula>IF(RIGHT(TEXT(AI107,"0.#"),1)=".",FALSE,TRUE)</formula>
    </cfRule>
    <cfRule type="expression" dxfId="2624" priority="13240">
      <formula>IF(RIGHT(TEXT(AI107,"0.#"),1)=".",TRUE,FALSE)</formula>
    </cfRule>
  </conditionalFormatting>
  <conditionalFormatting sqref="AM107">
    <cfRule type="expression" dxfId="2623" priority="13237">
      <formula>IF(RIGHT(TEXT(AM107,"0.#"),1)=".",FALSE,TRUE)</formula>
    </cfRule>
    <cfRule type="expression" dxfId="2622" priority="13238">
      <formula>IF(RIGHT(TEXT(AM107,"0.#"),1)=".",TRUE,FALSE)</formula>
    </cfRule>
  </conditionalFormatting>
  <conditionalFormatting sqref="AE108">
    <cfRule type="expression" dxfId="2621" priority="13235">
      <formula>IF(RIGHT(TEXT(AE108,"0.#"),1)=".",FALSE,TRUE)</formula>
    </cfRule>
    <cfRule type="expression" dxfId="2620" priority="13236">
      <formula>IF(RIGHT(TEXT(AE108,"0.#"),1)=".",TRUE,FALSE)</formula>
    </cfRule>
  </conditionalFormatting>
  <conditionalFormatting sqref="AI108">
    <cfRule type="expression" dxfId="2619" priority="13233">
      <formula>IF(RIGHT(TEXT(AI108,"0.#"),1)=".",FALSE,TRUE)</formula>
    </cfRule>
    <cfRule type="expression" dxfId="2618" priority="13234">
      <formula>IF(RIGHT(TEXT(AI108,"0.#"),1)=".",TRUE,FALSE)</formula>
    </cfRule>
  </conditionalFormatting>
  <conditionalFormatting sqref="AM108">
    <cfRule type="expression" dxfId="2617" priority="13231">
      <formula>IF(RIGHT(TEXT(AM108,"0.#"),1)=".",FALSE,TRUE)</formula>
    </cfRule>
    <cfRule type="expression" dxfId="2616" priority="13232">
      <formula>IF(RIGHT(TEXT(AM108,"0.#"),1)=".",TRUE,FALSE)</formula>
    </cfRule>
  </conditionalFormatting>
  <conditionalFormatting sqref="AE110">
    <cfRule type="expression" dxfId="2615" priority="13227">
      <formula>IF(RIGHT(TEXT(AE110,"0.#"),1)=".",FALSE,TRUE)</formula>
    </cfRule>
    <cfRule type="expression" dxfId="2614" priority="13228">
      <formula>IF(RIGHT(TEXT(AE110,"0.#"),1)=".",TRUE,FALSE)</formula>
    </cfRule>
  </conditionalFormatting>
  <conditionalFormatting sqref="AI110">
    <cfRule type="expression" dxfId="2613" priority="13225">
      <formula>IF(RIGHT(TEXT(AI110,"0.#"),1)=".",FALSE,TRUE)</formula>
    </cfRule>
    <cfRule type="expression" dxfId="2612" priority="13226">
      <formula>IF(RIGHT(TEXT(AI110,"0.#"),1)=".",TRUE,FALSE)</formula>
    </cfRule>
  </conditionalFormatting>
  <conditionalFormatting sqref="AM110">
    <cfRule type="expression" dxfId="2611" priority="13223">
      <formula>IF(RIGHT(TEXT(AM110,"0.#"),1)=".",FALSE,TRUE)</formula>
    </cfRule>
    <cfRule type="expression" dxfId="2610" priority="13224">
      <formula>IF(RIGHT(TEXT(AM110,"0.#"),1)=".",TRUE,FALSE)</formula>
    </cfRule>
  </conditionalFormatting>
  <conditionalFormatting sqref="AE111">
    <cfRule type="expression" dxfId="2609" priority="13221">
      <formula>IF(RIGHT(TEXT(AE111,"0.#"),1)=".",FALSE,TRUE)</formula>
    </cfRule>
    <cfRule type="expression" dxfId="2608" priority="13222">
      <formula>IF(RIGHT(TEXT(AE111,"0.#"),1)=".",TRUE,FALSE)</formula>
    </cfRule>
  </conditionalFormatting>
  <conditionalFormatting sqref="AI111">
    <cfRule type="expression" dxfId="2607" priority="13219">
      <formula>IF(RIGHT(TEXT(AI111,"0.#"),1)=".",FALSE,TRUE)</formula>
    </cfRule>
    <cfRule type="expression" dxfId="2606" priority="13220">
      <formula>IF(RIGHT(TEXT(AI111,"0.#"),1)=".",TRUE,FALSE)</formula>
    </cfRule>
  </conditionalFormatting>
  <conditionalFormatting sqref="AM111">
    <cfRule type="expression" dxfId="2605" priority="13217">
      <formula>IF(RIGHT(TEXT(AM111,"0.#"),1)=".",FALSE,TRUE)</formula>
    </cfRule>
    <cfRule type="expression" dxfId="2604" priority="13218">
      <formula>IF(RIGHT(TEXT(AM111,"0.#"),1)=".",TRUE,FALSE)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6 AQ116 AI116 AM116">
    <cfRule type="expression" dxfId="2591" priority="13199">
      <formula>IF(RIGHT(TEXT(AE116,"0.#"),1)=".",FALSE,TRUE)</formula>
    </cfRule>
    <cfRule type="expression" dxfId="2590" priority="13200">
      <formula>IF(RIGHT(TEXT(AE116,"0.#"),1)=".",TRUE,FALSE)</formula>
    </cfRule>
  </conditionalFormatting>
  <conditionalFormatting sqref="AE117 AM117">
    <cfRule type="expression" dxfId="2589" priority="13193">
      <formula>IF(RIGHT(TEXT(AE117,"0.#"),1)=".",FALSE,TRUE)</formula>
    </cfRule>
    <cfRule type="expression" dxfId="2588" priority="13194">
      <formula>IF(RIGHT(TEXT(AE117,"0.#"),1)=".",TRUE,FALSE)</formula>
    </cfRule>
  </conditionalFormatting>
  <conditionalFormatting sqref="AI117">
    <cfRule type="expression" dxfId="2587" priority="13191">
      <formula>IF(RIGHT(TEXT(AI117,"0.#"),1)=".",FALSE,TRUE)</formula>
    </cfRule>
    <cfRule type="expression" dxfId="2586" priority="13192">
      <formula>IF(RIGHT(TEXT(AI117,"0.#"),1)=".",TRUE,FALSE)</formula>
    </cfRule>
  </conditionalFormatting>
  <conditionalFormatting sqref="AQ117">
    <cfRule type="expression" dxfId="2585" priority="13187">
      <formula>IF(RIGHT(TEXT(AQ117,"0.#"),1)=".",FALSE,TRUE)</formula>
    </cfRule>
    <cfRule type="expression" dxfId="2584" priority="13188">
      <formula>IF(RIGHT(TEXT(AQ117,"0.#"),1)=".",TRUE,FALSE)</formula>
    </cfRule>
  </conditionalFormatting>
  <conditionalFormatting sqref="AE119 AQ119">
    <cfRule type="expression" dxfId="2583" priority="13185">
      <formula>IF(RIGHT(TEXT(AE119,"0.#"),1)=".",FALSE,TRUE)</formula>
    </cfRule>
    <cfRule type="expression" dxfId="2582" priority="13186">
      <formula>IF(RIGHT(TEXT(AE119,"0.#"),1)=".",TRUE,FALSE)</formula>
    </cfRule>
  </conditionalFormatting>
  <conditionalFormatting sqref="AI119">
    <cfRule type="expression" dxfId="2581" priority="13183">
      <formula>IF(RIGHT(TEXT(AI119,"0.#"),1)=".",FALSE,TRUE)</formula>
    </cfRule>
    <cfRule type="expression" dxfId="2580" priority="13184">
      <formula>IF(RIGHT(TEXT(AI119,"0.#"),1)=".",TRUE,FALSE)</formula>
    </cfRule>
  </conditionalFormatting>
  <conditionalFormatting sqref="AM119">
    <cfRule type="expression" dxfId="2579" priority="13181">
      <formula>IF(RIGHT(TEXT(AM119,"0.#"),1)=".",FALSE,TRUE)</formula>
    </cfRule>
    <cfRule type="expression" dxfId="2578" priority="13182">
      <formula>IF(RIGHT(TEXT(AM119,"0.#"),1)=".",TRUE,FALSE)</formula>
    </cfRule>
  </conditionalFormatting>
  <conditionalFormatting sqref="AQ120">
    <cfRule type="expression" dxfId="2577" priority="13173">
      <formula>IF(RIGHT(TEXT(AQ120,"0.#"),1)=".",FALSE,TRUE)</formula>
    </cfRule>
    <cfRule type="expression" dxfId="2576" priority="13174">
      <formula>IF(RIGHT(TEXT(AQ120,"0.#"),1)=".",TRUE,FALSE)</formula>
    </cfRule>
  </conditionalFormatting>
  <conditionalFormatting sqref="AE122 AQ122">
    <cfRule type="expression" dxfId="2575" priority="13171">
      <formula>IF(RIGHT(TEXT(AE122,"0.#"),1)=".",FALSE,TRUE)</formula>
    </cfRule>
    <cfRule type="expression" dxfId="2574" priority="13172">
      <formula>IF(RIGHT(TEXT(AE122,"0.#"),1)=".",TRUE,FALSE)</formula>
    </cfRule>
  </conditionalFormatting>
  <conditionalFormatting sqref="AI122">
    <cfRule type="expression" dxfId="2573" priority="13169">
      <formula>IF(RIGHT(TEXT(AI122,"0.#"),1)=".",FALSE,TRUE)</formula>
    </cfRule>
    <cfRule type="expression" dxfId="2572" priority="13170">
      <formula>IF(RIGHT(TEXT(AI122,"0.#"),1)=".",TRUE,FALSE)</formula>
    </cfRule>
  </conditionalFormatting>
  <conditionalFormatting sqref="AM122">
    <cfRule type="expression" dxfId="2571" priority="13167">
      <formula>IF(RIGHT(TEXT(AM122,"0.#"),1)=".",FALSE,TRUE)</formula>
    </cfRule>
    <cfRule type="expression" dxfId="2570" priority="13168">
      <formula>IF(RIGHT(TEXT(AM122,"0.#"),1)=".",TRUE,FALSE)</formula>
    </cfRule>
  </conditionalFormatting>
  <conditionalFormatting sqref="AQ123">
    <cfRule type="expression" dxfId="2569" priority="13159">
      <formula>IF(RIGHT(TEXT(AQ123,"0.#"),1)=".",FALSE,TRUE)</formula>
    </cfRule>
    <cfRule type="expression" dxfId="2568" priority="13160">
      <formula>IF(RIGHT(TEXT(AQ123,"0.#"),1)=".",TRUE,FALSE)</formula>
    </cfRule>
  </conditionalFormatting>
  <conditionalFormatting sqref="AE125 AQ125">
    <cfRule type="expression" dxfId="2567" priority="13157">
      <formula>IF(RIGHT(TEXT(AE125,"0.#"),1)=".",FALSE,TRUE)</formula>
    </cfRule>
    <cfRule type="expression" dxfId="2566" priority="13158">
      <formula>IF(RIGHT(TEXT(AE125,"0.#"),1)=".",TRUE,FALSE)</formula>
    </cfRule>
  </conditionalFormatting>
  <conditionalFormatting sqref="AI125">
    <cfRule type="expression" dxfId="2565" priority="13155">
      <formula>IF(RIGHT(TEXT(AI125,"0.#"),1)=".",FALSE,TRUE)</formula>
    </cfRule>
    <cfRule type="expression" dxfId="2564" priority="13156">
      <formula>IF(RIGHT(TEXT(AI125,"0.#"),1)=".",TRUE,FALSE)</formula>
    </cfRule>
  </conditionalFormatting>
  <conditionalFormatting sqref="AM125">
    <cfRule type="expression" dxfId="2563" priority="13153">
      <formula>IF(RIGHT(TEXT(AM125,"0.#"),1)=".",FALSE,TRUE)</formula>
    </cfRule>
    <cfRule type="expression" dxfId="2562" priority="13154">
      <formula>IF(RIGHT(TEXT(AM125,"0.#"),1)=".",TRUE,FALSE)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8:AO838">
    <cfRule type="expression" dxfId="2413" priority="2855">
      <formula>IF(AND(AL838&gt;=0, RIGHT(TEXT(AL838,"0.#"),1)&lt;&gt;"."),TRUE,FALSE)</formula>
    </cfRule>
    <cfRule type="expression" dxfId="2412" priority="2856">
      <formula>IF(AND(AL838&gt;=0, RIGHT(TEXT(AL838,"0.#"),1)="."),TRUE,FALSE)</formula>
    </cfRule>
    <cfRule type="expression" dxfId="2411" priority="2857">
      <formula>IF(AND(AL838&lt;0, RIGHT(TEXT(AL838,"0.#"),1)&lt;&gt;"."),TRUE,FALSE)</formula>
    </cfRule>
    <cfRule type="expression" dxfId="2410" priority="2858">
      <formula>IF(AND(AL838&lt;0, RIGHT(TEXT(AL838,"0.#"),1)="."),TRUE,FALSE)</formula>
    </cfRule>
  </conditionalFormatting>
  <conditionalFormatting sqref="Y838">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2:AO899">
    <cfRule type="expression" dxfId="1995" priority="2115">
      <formula>IF(AND(AL872&gt;=0, RIGHT(TEXT(AL872,"0.#"),1)&lt;&gt;"."),TRUE,FALSE)</formula>
    </cfRule>
    <cfRule type="expression" dxfId="1994" priority="2116">
      <formula>IF(AND(AL872&gt;=0, RIGHT(TEXT(AL872,"0.#"),1)="."),TRUE,FALSE)</formula>
    </cfRule>
    <cfRule type="expression" dxfId="1993" priority="2117">
      <formula>IF(AND(AL872&lt;0, RIGHT(TEXT(AL872,"0.#"),1)&lt;&gt;"."),TRUE,FALSE)</formula>
    </cfRule>
    <cfRule type="expression" dxfId="1992" priority="2118">
      <formula>IF(AND(AL872&lt;0, RIGHT(TEXT(AL872,"0.#"),1)="."),TRUE,FALSE)</formula>
    </cfRule>
  </conditionalFormatting>
  <conditionalFormatting sqref="AL870:AO871">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AI41 AM41">
    <cfRule type="expression" dxfId="1925" priority="2029">
      <formula>IF(RIGHT(TEXT(AE41,"0.#"),1)=".",FALSE,TRUE)</formula>
    </cfRule>
    <cfRule type="expression" dxfId="1924" priority="2030">
      <formula>IF(RIGHT(TEXT(AE41,"0.#"),1)=".",TRUE,FALSE)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8 AI48 AM48">
    <cfRule type="expression" dxfId="743" priority="43">
      <formula>IF(RIGHT(TEXT(AE48,"0.#"),1)=".",FALSE,TRUE)</formula>
    </cfRule>
    <cfRule type="expression" dxfId="742" priority="44">
      <formula>IF(RIGHT(TEXT(AE48,"0.#"),1)=".",TRUE,FALSE)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43" max="50" man="1"/>
    <brk id="460" max="49" man="1"/>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2019-06-07T04:57:39Z</cp:lastPrinted>
  <dcterms:created xsi:type="dcterms:W3CDTF">2012-03-13T00:50:25Z</dcterms:created>
  <dcterms:modified xsi:type="dcterms:W3CDTF">2019-07-22T02:26:27Z</dcterms:modified>
</cp:coreProperties>
</file>