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3" i="3" l="1"/>
  <c r="AM34" i="3" l="1"/>
  <c r="AI34" i="3"/>
  <c r="AE34" i="3"/>
  <c r="AI89" i="3"/>
  <c r="AM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<sst xmlns="http://schemas.openxmlformats.org/spreadsheetml/2006/main" count="2972" uniqueCount="643">
  <si>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</si>
  <si>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</si>
  <si>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</si>
  <si>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</si>
  <si>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</si>
  <si>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</si>
  <si>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</si>
  <si>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</si>
  <si>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</si>
  <si>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</si>
  <si>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</si>
  <si>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</si>
  <si>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</si>
  <si>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</si>
  <si>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</si>
  <si>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</si>
  <si>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</si>
  <si>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</si>
  <si>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</si>
  <si>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</si>
  <si>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</si>
  <si>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</si>
  <si>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</si>
  <si>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</si>
  <si>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</si>
  <si>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</si>
  <si>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</si>
  <si>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</si>
  <si>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</si>
  <si>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</si>
  <si>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</si>
  <si>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</si>
  <si>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</si>
  <si>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</si>
  <si>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</si>
  <si>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</si>
  <si>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</si>
  <si>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</si>
  <si>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</si>
  <si>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</si>
  <si>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</si>
  <si>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</si>
  <si>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</si>
  <si>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</si>
  <si>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</si>
  <si>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</si>
  <si>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</si>
  <si>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</si>
  <si>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</si>
  <si>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</si>
  <si>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</si>
  <si>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</si>
  <si>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</si>
  <si>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</si>
  <si>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</si>
  <si>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</si>
  <si>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</si>
  <si>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</si>
  <si>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</si>
  <si>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</si>
  <si>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</si>
  <si>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</si>
  <si>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</si>
  <si>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</si>
  <si>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</si>
  <si>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</si>
  <si>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</si>
  <si>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</si>
  <si>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</si>
  <si>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</si>
  <si>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</si>
  <si>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</si>
  <si>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</si>
  <si>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</si>
  <si>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</si>
  <si>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</si>
  <si>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</si>
  <si>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</si>
  <si>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</si>
  <si>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</si>
  <si>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</si>
  <si>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</si>
  <si>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</si>
  <si>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</si>
  <si>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</si>
  <si>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</si>
  <si>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</si>
  <si>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</si>
  <si>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</si>
  <si>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</si>
  <si>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</si>
  <si>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</si>
  <si>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</si>
  <si>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</si>
  <si>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</si>
  <si>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</si>
  <si>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</si>
  <si>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</si>
  <si>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</si>
  <si>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</si>
  <si>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</si>
  <si>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</si>
  <si>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</si>
  <si>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</si>
  <si>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</si>
  <si>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</si>
  <si>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</si>
  <si>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</si>
  <si>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</si>
  <si>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</si>
  <si>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</si>
  <si>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</si>
  <si>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</si>
  <si>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</si>
  <si>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</si>
  <si>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</si>
  <si>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</si>
  <si>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</si>
  <si>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</si>
  <si>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</si>
  <si>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</si>
  <si>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</si>
  <si>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</si>
  <si>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</si>
  <si>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</si>
  <si>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</si>
  <si>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</si>
  <si>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</si>
  <si>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</si>
  <si>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</si>
  <si>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</si>
  <si>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</si>
  <si>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</si>
  <si>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</si>
  <si>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</si>
  <si>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</si>
  <si>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</si>
  <si>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</si>
  <si>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</si>
  <si>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</si>
  <si>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</si>
  <si>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</si>
  <si>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</si>
  <si>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</si>
  <si>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</si>
  <si>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</si>
  <si>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</si>
  <si>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</si>
  <si>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</si>
  <si>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</si>
  <si>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</si>
  <si>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</si>
  <si>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</si>
  <si>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</si>
  <si>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</si>
  <si>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</si>
  <si>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</si>
  <si>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</si>
  <si>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</si>
  <si>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</si>
  <si>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</si>
  <si>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</si>
  <si>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</si>
  <si>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</si>
  <si>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</si>
  <si>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</si>
  <si>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</si>
  <si>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</si>
  <si>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</si>
  <si>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</si>
  <si>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</si>
  <si>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</si>
  <si>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</si>
  <si>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</si>
  <si>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</si>
  <si>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</si>
  <si>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</si>
  <si>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</si>
  <si>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</si>
  <si>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</si>
  <si>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</si>
  <si>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</si>
  <si>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</si>
  <si>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</si>
  <si>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</si>
  <si>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</si>
  <si>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</si>
  <si>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</si>
  <si>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</si>
  <si>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</si>
  <si>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</si>
  <si>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</si>
  <si>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</si>
  <si>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</si>
  <si>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</si>
  <si>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</si>
  <si>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</si>
  <si>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</si>
  <si>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</si>
  <si>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</si>
  <si>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</si>
  <si>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</si>
  <si>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</si>
  <si>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</si>
  <si>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</si>
  <si>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</si>
  <si>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</si>
  <si>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</si>
  <si>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</si>
  <si>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</si>
  <si>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</si>
  <si>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</si>
  <si>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</si>
  <si>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</si>
  <si>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</si>
  <si>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</si>
  <si>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</si>
  <si>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</si>
  <si>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</si>
  <si>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</si>
  <si>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</si>
  <si>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</si>
  <si>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</si>
  <si>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</si>
  <si>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</si>
  <si>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</si>
  <si>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</si>
  <si>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</si>
  <si>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</si>
  <si>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</si>
  <si>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</si>
  <si>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</si>
  <si>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</si>
  <si>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</si>
  <si>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</si>
  <si>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</si>
  <si>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</si>
  <si>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</si>
  <si>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</si>
  <si>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</si>
  <si>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</si>
  <si>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</si>
  <si>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</si>
  <si>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</si>
  <si>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</si>
  <si>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</si>
  <si>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</si>
  <si>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</si>
  <si>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</si>
  <si>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</si>
  <si>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</si>
  <si>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</si>
  <si>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</si>
  <si>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</si>
  <si>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</si>
  <si>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</si>
  <si>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</si>
  <si>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</si>
  <si>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</si>
  <si>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</si>
  <si>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</si>
  <si>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</si>
  <si>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</si>
  <si>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</si>
  <si>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</si>
  <si>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</si>
  <si>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</si>
  <si>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</si>
  <si>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</si>
  <si>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</si>
  <si>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</si>
  <si>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</si>
  <si>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</si>
  <si>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</si>
  <si>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</si>
  <si>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</si>
  <si>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</si>
  <si>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</si>
  <si>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</si>
  <si>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</si>
  <si>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</si>
  <si>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</si>
  <si>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</si>
  <si>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</si>
  <si>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</si>
  <si>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</si>
  <si>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</si>
  <si>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</si>
  <si>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</si>
  <si>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</si>
  <si>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</si>
  <si>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</si>
  <si>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</si>
  <si>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</si>
  <si>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</si>
  <si>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</si>
  <si>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</si>
  <si>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</si>
  <si>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</si>
  <si>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</si>
  <si>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</si>
  <si>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</si>
  <si>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</si>
  <si>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</si>
  <si>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</si>
  <si>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</si>
  <si>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</si>
  <si>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</si>
  <si>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</si>
  <si>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</si>
  <si>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</si>
  <si>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</si>
  <si>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</si>
  <si>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</si>
  <si>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</si>
  <si>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</si>
  <si>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</si>
  <si>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</si>
  <si>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</si>
  <si>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</si>
  <si>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</si>
  <si>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</si>
  <si>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</si>
  <si>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</si>
  <si>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</si>
  <si>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</si>
  <si>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</si>
  <si>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</si>
  <si>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</si>
  <si>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</si>
  <si>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</si>
  <si>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</si>
  <si>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</si>
  <si>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</si>
  <si>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</si>
  <si>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</si>
  <si>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</si>
  <si>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</si>
  <si>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</si>
  <si>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</si>
  <si>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</si>
  <si>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</si>
  <si>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</si>
  <si>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</si>
  <si>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</si>
  <si>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</si>
  <si>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</si>
  <si>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</si>
  <si>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</si>
  <si>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</si>
  <si>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</si>
  <si>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</si>
  <si>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</si>
  <si>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</si>
  <si>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</si>
  <si>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</si>
  <si>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</si>
  <si>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</si>
  <si>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</si>
  <si>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</si>
  <si>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</si>
  <si>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</si>
  <si>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</si>
  <si>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</si>
  <si>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</si>
  <si>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</si>
  <si>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</si>
  <si>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</si>
  <si>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</si>
  <si>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</si>
  <si>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</si>
  <si>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</si>
  <si>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</si>
  <si>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</si>
  <si>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</si>
  <si>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</si>
  <si>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</si>
  <si>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</si>
  <si>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</si>
  <si>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</si>
  <si>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</si>
  <si>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</si>
  <si>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</si>
  <si>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</si>
  <si>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</si>
  <si>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</si>
  <si>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</si>
  <si>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</si>
  <si>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</si>
  <si>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</si>
  <si>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</si>
  <si>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</si>
  <si>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</si>
  <si>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</si>
  <si>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</si>
  <si>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</si>
  <si>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</si>
  <si>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</si>
  <si>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</si>
  <si>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</si>
  <si>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</si>
  <si>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</si>
  <si>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</si>
  <si>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</si>
  <si>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</si>
  <si>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</si>
  <si>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</si>
  <si>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</si>
  <si>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</si>
  <si>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</si>
  <si>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</si>
  <si>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</si>
  <si>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</si>
  <si>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</si>
  <si>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</si>
  <si>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</si>
  <si>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</si>
  <si>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</si>
  <si>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</si>
  <si>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</si>
  <si>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</si>
  <si>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</si>
  <si>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</si>
  <si>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</si>
  <si>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</si>
  <si>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</si>
  <si>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</si>
  <si>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</si>
  <si>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</si>
  <si>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</si>
  <si>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</si>
  <si>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</si>
  <si>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</si>
  <si>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</si>
  <si>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</si>
  <si>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</si>
  <si>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</si>
  <si>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</si>
  <si>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</si>
  <si>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</si>
  <si>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</si>
  <si>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</si>
  <si>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</si>
  <si>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</si>
  <si>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</si>
  <si>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</si>
  <si>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</si>
  <si>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</si>
  <si>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</si>
  <si>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</si>
  <si>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</si>
  <si>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</si>
  <si>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</si>
  <si>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</si>
  <si>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</si>
  <si>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</si>
  <si>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</si>
  <si>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</si>
  <si>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</si>
  <si>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</si>
  <si>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</si>
  <si>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</si>
  <si>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</si>
  <si>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</si>
  <si>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</si>
  <si>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</si>
  <si>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</si>
  <si>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</si>
  <si>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</si>
  <si>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</si>
  <si>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</si>
  <si>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</si>
  <si>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</si>
  <si>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</si>
  <si>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</si>
  <si>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</si>
  <si>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</si>
  <si>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</si>
  <si>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</si>
  <si>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</si>
  <si>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</si>
  <si>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</si>
  <si>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</si>
  <si>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</si>
  <si>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</si>
  <si>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</si>
  <si>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</si>
  <si>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</si>
  <si>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</si>
  <si>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</si>
  <si>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</si>
  <si>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</si>
  <si>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</si>
  <si>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</si>
  <si>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</si>
  <si>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</si>
  <si>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</si>
  <si>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</si>
  <si>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</si>
  <si>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</si>
  <si>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</si>
  <si>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</si>
  <si>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</si>
  <si>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</si>
  <si>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</si>
  <si>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</si>
  <si>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</si>
  <si>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</si>
  <si>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</si>
  <si>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</si>
  <si>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</si>
  <si>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</si>
  <si>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</si>
  <si>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</si>
  <si>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</si>
  <si>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</si>
  <si>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</si>
  <si>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</si>
  <si>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</si>
  <si>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</si>
  <si>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</si>
  <si>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</si>
  <si>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</si>
  <si>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</si>
  <si>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</si>
  <si>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</si>
  <si>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</si>
  <si>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</si>
  <si>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</si>
  <si>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</si>
  <si>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</si>
  <si>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</si>
  <si>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</si>
  <si>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</si>
  <si>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</si>
  <si>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</si>
  <si>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</si>
  <si>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</si>
  <si>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</si>
  <si>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</si>
  <si>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</si>
  <si>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</si>
  <si>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</si>
  <si>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</si>
  <si>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</si>
  <si>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</si>
  <si>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</si>
  <si>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</si>
  <si>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</si>
  <si>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</si>
  <si>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</si>
  <si>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</si>
  <si>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</si>
  <si>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</si>
  <si>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</si>
  <si>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</si>
  <si>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</si>
  <si>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</si>
  <si>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</si>
  <si>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</si>
  <si>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</si>
  <si>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</si>
  <si>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</si>
  <si>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</si>
  <si>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</si>
  <si>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</si>
  <si>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</si>
  <si>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</si>
  <si>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</si>
  <si>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</si>
  <si>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国際民間航空機関（公開鍵ディレクトリ)拠出金(義務的拠出金）</t>
    <rPh sb="9" eb="12">
      <t>コウカイカギ</t>
    </rPh>
    <phoneticPr fontId="5"/>
  </si>
  <si>
    <t>領事局</t>
    <rPh sb="0" eb="3">
      <t>リョウジキョク</t>
    </rPh>
    <phoneticPr fontId="5"/>
  </si>
  <si>
    <t>旅券課</t>
    <rPh sb="0" eb="3">
      <t>リョケンカ</t>
    </rPh>
    <phoneticPr fontId="5"/>
  </si>
  <si>
    <t>課長　狩俣　篤志</t>
    <rPh sb="0" eb="2">
      <t>カチョウ</t>
    </rPh>
    <rPh sb="3" eb="5">
      <t>カリマタ</t>
    </rPh>
    <rPh sb="6" eb="8">
      <t>アツシ</t>
    </rPh>
    <phoneticPr fontId="5"/>
  </si>
  <si>
    <t>○</t>
  </si>
  <si>
    <t>国際民間航空条約第54条（ｆ）及び第175会期理事会ICAO PKDの設置決議</t>
    <phoneticPr fontId="5"/>
  </si>
  <si>
    <t>-</t>
    <phoneticPr fontId="5"/>
  </si>
  <si>
    <t>拠出金</t>
    <rPh sb="0" eb="3">
      <t>キョシュツキン</t>
    </rPh>
    <phoneticPr fontId="5"/>
  </si>
  <si>
    <t>-</t>
  </si>
  <si>
    <t>-</t>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</si>
  <si>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</si>
  <si>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人</t>
    <rPh sb="0" eb="1">
      <t>ニン</t>
    </rPh>
    <phoneticPr fontId="5"/>
  </si>
  <si>
    <t>-</t>
    <phoneticPr fontId="5"/>
  </si>
  <si>
    <t>当該国際機関における日本のプレゼンスの維持・向上</t>
    <phoneticPr fontId="5"/>
  </si>
  <si>
    <t>-</t>
    <phoneticPr fontId="5"/>
  </si>
  <si>
    <t>-</t>
    <phoneticPr fontId="5"/>
  </si>
  <si>
    <t>-</t>
    <phoneticPr fontId="5"/>
  </si>
  <si>
    <t>-</t>
    <phoneticPr fontId="5"/>
  </si>
  <si>
    <t>-</t>
    <phoneticPr fontId="5"/>
  </si>
  <si>
    <t>有効なIC旅券の発行</t>
    <rPh sb="8" eb="10">
      <t>ハッコウ</t>
    </rPh>
    <phoneticPr fontId="5"/>
  </si>
  <si>
    <t>国内及び在外における旅券発行数（暦年）</t>
    <rPh sb="12" eb="14">
      <t>ハッコウ</t>
    </rPh>
    <phoneticPr fontId="5"/>
  </si>
  <si>
    <t>旅券統計</t>
    <rPh sb="0" eb="2">
      <t>リョケン</t>
    </rPh>
    <rPh sb="2" eb="4">
      <t>トウケイ</t>
    </rPh>
    <phoneticPr fontId="5"/>
  </si>
  <si>
    <t>冊</t>
    <rPh sb="0" eb="1">
      <t>サツ</t>
    </rPh>
    <phoneticPr fontId="5"/>
  </si>
  <si>
    <t>邦人の円滑な入出国を実現</t>
    <phoneticPr fontId="5"/>
  </si>
  <si>
    <t>出入国管理統計表</t>
    <rPh sb="0" eb="3">
      <t>シュツニュウコク</t>
    </rPh>
    <rPh sb="3" eb="5">
      <t>カンリ</t>
    </rPh>
    <rPh sb="5" eb="8">
      <t>トウケイヒョウ</t>
    </rPh>
    <phoneticPr fontId="5"/>
  </si>
  <si>
    <t>人</t>
    <rPh sb="0" eb="1">
      <t>ニン</t>
    </rPh>
    <phoneticPr fontId="5"/>
  </si>
  <si>
    <t>-</t>
    <phoneticPr fontId="5"/>
  </si>
  <si>
    <t>ICAOの日本人幹部職員数（参考指標）</t>
    <rPh sb="12" eb="13">
      <t>スウ</t>
    </rPh>
    <phoneticPr fontId="5"/>
  </si>
  <si>
    <t>ICAOの日本人職員数
（参考指標）</t>
    <rPh sb="10" eb="11">
      <t>スウ</t>
    </rPh>
    <rPh sb="13" eb="15">
      <t>サンコウ</t>
    </rPh>
    <rPh sb="15" eb="17">
      <t>シヒョウ</t>
    </rPh>
    <phoneticPr fontId="5"/>
  </si>
  <si>
    <t>国</t>
    <rPh sb="0" eb="1">
      <t>クニ</t>
    </rPh>
    <phoneticPr fontId="5"/>
  </si>
  <si>
    <t>-</t>
    <phoneticPr fontId="5"/>
  </si>
  <si>
    <t>公開鍵ディレクトリ参加国数</t>
    <rPh sb="0" eb="3">
      <t>コウカイカギ</t>
    </rPh>
    <rPh sb="9" eb="12">
      <t>サンカコク</t>
    </rPh>
    <rPh sb="12" eb="13">
      <t>スウ</t>
    </rPh>
    <phoneticPr fontId="5"/>
  </si>
  <si>
    <t>執行額／有効な旅券数（年末時点）　　　　　　　　　　　　</t>
    <phoneticPr fontId="5"/>
  </si>
  <si>
    <t>円</t>
    <rPh sb="0" eb="1">
      <t>エン</t>
    </rPh>
    <phoneticPr fontId="5"/>
  </si>
  <si>
    <t>　　円/冊</t>
    <rPh sb="2" eb="3">
      <t>エン</t>
    </rPh>
    <rPh sb="4" eb="5">
      <t>サツ</t>
    </rPh>
    <phoneticPr fontId="5"/>
  </si>
  <si>
    <t>3,978千円／3,010万冊</t>
    <phoneticPr fontId="5"/>
  </si>
  <si>
    <t>3,436千円／2,977万冊</t>
    <phoneticPr fontId="5"/>
  </si>
  <si>
    <t>3,300千円／2,998万冊</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</si>
  <si>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</si>
  <si>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</si>
  <si>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</si>
  <si>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</si>
  <si>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</si>
  <si>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</si>
  <si>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我が国旅券の真正性を検証する情報を各国入国管理局に確実に配布することにより，我が国の旅券の信頼性及び国民の海外渡航の円滑化を確保する。</t>
    <rPh sb="0" eb="1">
      <t>ワ</t>
    </rPh>
    <rPh sb="2" eb="3">
      <t>クニ</t>
    </rPh>
    <rPh sb="3" eb="5">
      <t>リョケン</t>
    </rPh>
    <rPh sb="6" eb="9">
      <t>シンセイセイ</t>
    </rPh>
    <rPh sb="10" eb="12">
      <t>ケンショウ</t>
    </rPh>
    <rPh sb="14" eb="16">
      <t>ジョウホウ</t>
    </rPh>
    <rPh sb="17" eb="19">
      <t>カッコク</t>
    </rPh>
    <rPh sb="19" eb="21">
      <t>ニュウコク</t>
    </rPh>
    <rPh sb="21" eb="24">
      <t>カンリキョク</t>
    </rPh>
    <rPh sb="25" eb="27">
      <t>カクジツ</t>
    </rPh>
    <rPh sb="28" eb="30">
      <t>ハイフ</t>
    </rPh>
    <rPh sb="38" eb="39">
      <t>ワ</t>
    </rPh>
    <rPh sb="40" eb="41">
      <t>クニ</t>
    </rPh>
    <phoneticPr fontId="5"/>
  </si>
  <si>
    <t>旅券の発行者は，旅券法によって外務大臣と定められている。</t>
    <rPh sb="3" eb="6">
      <t>ハッコウシャ</t>
    </rPh>
    <rPh sb="10" eb="11">
      <t>ホウ</t>
    </rPh>
    <rPh sb="15" eb="17">
      <t>ガイム</t>
    </rPh>
    <rPh sb="17" eb="19">
      <t>ダイジン</t>
    </rPh>
    <rPh sb="20" eb="21">
      <t>サダ</t>
    </rPh>
    <phoneticPr fontId="5"/>
  </si>
  <si>
    <t>無</t>
  </si>
  <si>
    <t>‐</t>
  </si>
  <si>
    <t>運営に必要となる経費については，PKD参加国で均等に負担することとなっている。</t>
    <phoneticPr fontId="5"/>
  </si>
  <si>
    <t>PKD運営に関する財務関連資料は，適宜PKD参加国に配布されており，支出先・使途内容は明確である。</t>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</si>
  <si>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</si>
  <si>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</si>
  <si>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外務省</t>
  </si>
  <si>
    <t>旅券関連業務</t>
    <rPh sb="0" eb="2">
      <t>リョケン</t>
    </rPh>
    <rPh sb="2" eb="4">
      <t>カンレン</t>
    </rPh>
    <rPh sb="4" eb="6">
      <t>ギョウム</t>
    </rPh>
    <phoneticPr fontId="5"/>
  </si>
  <si>
    <t>　PKD理事国としての責務を果たしつつ，PKD運営により主体的に関与していくことで，旅券行政に係わる他のICAO内の組織や議論全体における日本の地位向上を目指す。</t>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</si>
  <si>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t>
    <rPh sb="14" eb="16">
      <t>リョケン</t>
    </rPh>
    <phoneticPr fontId="5"/>
  </si>
  <si>
    <t>０２３８</t>
    <phoneticPr fontId="5"/>
  </si>
  <si>
    <t>２３０</t>
    <phoneticPr fontId="5"/>
  </si>
  <si>
    <t>１９２</t>
    <phoneticPr fontId="5"/>
  </si>
  <si>
    <t>１８９</t>
    <phoneticPr fontId="5"/>
  </si>
  <si>
    <t>６３０</t>
    <phoneticPr fontId="5"/>
  </si>
  <si>
    <t>６１０</t>
    <phoneticPr fontId="5"/>
  </si>
  <si>
    <t>２６０</t>
    <phoneticPr fontId="5"/>
  </si>
  <si>
    <t>１９３</t>
    <phoneticPr fontId="5"/>
  </si>
  <si>
    <t>運営費</t>
    <phoneticPr fontId="5"/>
  </si>
  <si>
    <t>公開鍵デイレクトリ運営</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</si>
  <si>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</si>
  <si>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</si>
  <si>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　我が国ではIC旅券の公開鍵を90日ごとに更新しており，更新の都度公開鍵証明書及び右失効リストをインターネット上のPKDに登録し，各国入国管理局に配布している。各国入国管理局はPKDから入手した公開鍵証明書を利用して我が国IC旅券の真正性を検証しており，真正な旅券を持つ国民の円滑な渡航に貢献している。ICAO PKDはICAO本体の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8" eb="10">
      <t>リョケン</t>
    </rPh>
    <rPh sb="11" eb="14">
      <t>コウカイカギ</t>
    </rPh>
    <rPh sb="17" eb="18">
      <t>ニチ</t>
    </rPh>
    <rPh sb="21" eb="23">
      <t>コウシン</t>
    </rPh>
    <rPh sb="28" eb="30">
      <t>コウシン</t>
    </rPh>
    <rPh sb="31" eb="33">
      <t>ツド</t>
    </rPh>
    <rPh sb="33" eb="36">
      <t>コウカイカギ</t>
    </rPh>
    <rPh sb="36" eb="39">
      <t>ショウメイショ</t>
    </rPh>
    <rPh sb="39" eb="40">
      <t>オヨ</t>
    </rPh>
    <rPh sb="41" eb="42">
      <t>ミギ</t>
    </rPh>
    <rPh sb="42" eb="44">
      <t>シッコウ</t>
    </rPh>
    <rPh sb="55" eb="56">
      <t>ジョウ</t>
    </rPh>
    <rPh sb="61" eb="63">
      <t>トウロク</t>
    </rPh>
    <rPh sb="65" eb="72">
      <t>カッコクニュウコクカンリキョク</t>
    </rPh>
    <rPh sb="73" eb="75">
      <t>ハイフ</t>
    </rPh>
    <rPh sb="80" eb="82">
      <t>カッコク</t>
    </rPh>
    <rPh sb="82" eb="84">
      <t>ニュウコク</t>
    </rPh>
    <rPh sb="84" eb="87">
      <t>カンリキョク</t>
    </rPh>
    <rPh sb="93" eb="95">
      <t>ニュウシュ</t>
    </rPh>
    <rPh sb="97" eb="100">
      <t>コウカイカギ</t>
    </rPh>
    <rPh sb="100" eb="103">
      <t>ショウメイショ</t>
    </rPh>
    <rPh sb="104" eb="106">
      <t>リヨウ</t>
    </rPh>
    <rPh sb="108" eb="109">
      <t>ワ</t>
    </rPh>
    <rPh sb="110" eb="111">
      <t>クニ</t>
    </rPh>
    <rPh sb="113" eb="115">
      <t>リョケン</t>
    </rPh>
    <rPh sb="116" eb="119">
      <t>シンセイセイ</t>
    </rPh>
    <rPh sb="120" eb="122">
      <t>ケンショウ</t>
    </rPh>
    <rPh sb="127" eb="129">
      <t>シンセイ</t>
    </rPh>
    <rPh sb="130" eb="132">
      <t>リョケン</t>
    </rPh>
    <rPh sb="144" eb="146">
      <t>コウケン</t>
    </rPh>
    <rPh sb="164" eb="166">
      <t>ホンタイ</t>
    </rPh>
    <rPh sb="167" eb="169">
      <t>ヨサン</t>
    </rPh>
    <rPh sb="172" eb="174">
      <t>ドクリツ</t>
    </rPh>
    <rPh sb="179" eb="182">
      <t>サンカコク</t>
    </rPh>
    <rPh sb="185" eb="187">
      <t>キョシュツ</t>
    </rPh>
    <rPh sb="187" eb="188">
      <t>キン</t>
    </rPh>
    <rPh sb="189" eb="191">
      <t>ウンエイ</t>
    </rPh>
    <rPh sb="197" eb="200">
      <t>キョシュツキン</t>
    </rPh>
    <rPh sb="201" eb="203">
      <t>ウチワケ</t>
    </rPh>
    <rPh sb="204" eb="207">
      <t>ジムキョク</t>
    </rPh>
    <rPh sb="207" eb="209">
      <t>ケイヒ</t>
    </rPh>
    <rPh sb="210" eb="213">
      <t>サンカコク</t>
    </rPh>
    <rPh sb="214" eb="216">
      <t>キントウ</t>
    </rPh>
    <rPh sb="217" eb="219">
      <t>フタン</t>
    </rPh>
    <rPh sb="220" eb="221">
      <t>オヨ</t>
    </rPh>
    <rPh sb="226" eb="228">
      <t>ウンエイ</t>
    </rPh>
    <rPh sb="228" eb="230">
      <t>ケイヒ</t>
    </rPh>
    <rPh sb="231" eb="233">
      <t>コテイ</t>
    </rPh>
    <rPh sb="242" eb="244">
      <t>ウンエイ</t>
    </rPh>
    <rPh sb="244" eb="246">
      <t>ケイヒ</t>
    </rPh>
    <rPh sb="252" eb="254">
      <t>コウチク</t>
    </rPh>
    <rPh sb="254" eb="255">
      <t>オヨ</t>
    </rPh>
    <rPh sb="256" eb="258">
      <t>ウンヨウ</t>
    </rPh>
    <rPh sb="259" eb="261">
      <t>イタク</t>
    </rPh>
    <rPh sb="265" eb="267">
      <t>ウケオイ</t>
    </rPh>
    <rPh sb="267" eb="269">
      <t>キギョウ</t>
    </rPh>
    <rPh sb="271" eb="273">
      <t>シハラ</t>
    </rPh>
    <rPh sb="275" eb="276">
      <t>ア</t>
    </rPh>
    <rPh sb="290" eb="293">
      <t>サンカコク</t>
    </rPh>
    <rPh sb="295" eb="297">
      <t>センシュツ</t>
    </rPh>
    <rPh sb="300" eb="303">
      <t>リジコク</t>
    </rPh>
    <rPh sb="304" eb="306">
      <t>シュッセキ</t>
    </rPh>
    <rPh sb="326" eb="327">
      <t>カカ</t>
    </rPh>
    <rPh sb="328" eb="330">
      <t>ジム</t>
    </rPh>
    <rPh sb="336" eb="338">
      <t>セッチ</t>
    </rPh>
    <rPh sb="344" eb="347">
      <t>ジムキョク</t>
    </rPh>
    <phoneticPr fontId="5"/>
  </si>
  <si>
    <t>PKDに参加することにより，旅券の真正性を示すための自国の”公開鍵証明書”を，個別に各国に提供する必要がなくなり，PKDから一括して各国に配布されることから，より迅速かつ確実な配布が可能となり，負担は軽減されている。</t>
    <rPh sb="33" eb="36">
      <t>ショウメイショ</t>
    </rPh>
    <rPh sb="62" eb="64">
      <t>イッカツ</t>
    </rPh>
    <rPh sb="66" eb="68">
      <t>カッコク</t>
    </rPh>
    <rPh sb="69" eb="71">
      <t>ハイフ</t>
    </rPh>
    <rPh sb="81" eb="83">
      <t>ジンソク</t>
    </rPh>
    <rPh sb="85" eb="87">
      <t>カクジツ</t>
    </rPh>
    <rPh sb="88" eb="90">
      <t>ハイフ</t>
    </rPh>
    <rPh sb="91" eb="93">
      <t>カノウ</t>
    </rPh>
    <rPh sb="97" eb="99">
      <t>フタン</t>
    </rPh>
    <rPh sb="100" eb="102">
      <t>ケイゲン</t>
    </rPh>
    <phoneticPr fontId="5"/>
  </si>
  <si>
    <t>　我が国は，国民の海外渡航円滑化のため，IC旅券を発行している。IC旅券は公開鍵暗号技術を用いてその真正性を検証可能な旅券であるが，発行国から各国に検証用の公開鍵証明書を配布する必要があるため，国際民間航空機関（ICAO）が設立した，右公開鍵証明書を管理・配布するための組織及びシステムICAO PKD（Public Key Directory：公開鍵ディレクトリ）を介して各国出入国管理当局に我が国IC旅券の公開鍵証明書を確実に配布し，国民の海外渡航の更なる円滑化を図る。</t>
    <rPh sb="1" eb="2">
      <t>ワ</t>
    </rPh>
    <rPh sb="3" eb="4">
      <t>クニ</t>
    </rPh>
    <rPh sb="6" eb="8">
      <t>コクミン</t>
    </rPh>
    <rPh sb="9" eb="11">
      <t>カイガイ</t>
    </rPh>
    <rPh sb="11" eb="13">
      <t>トコウ</t>
    </rPh>
    <rPh sb="13" eb="16">
      <t>エンカツカ</t>
    </rPh>
    <rPh sb="22" eb="24">
      <t>リョケン</t>
    </rPh>
    <rPh sb="25" eb="27">
      <t>ハッコウ</t>
    </rPh>
    <rPh sb="34" eb="36">
      <t>リョケン</t>
    </rPh>
    <rPh sb="37" eb="40">
      <t>コウカイカギ</t>
    </rPh>
    <rPh sb="40" eb="42">
      <t>アンゴウ</t>
    </rPh>
    <rPh sb="42" eb="44">
      <t>ギジュツ</t>
    </rPh>
    <rPh sb="45" eb="46">
      <t>モチ</t>
    </rPh>
    <rPh sb="50" eb="53">
      <t>シンセイセイ</t>
    </rPh>
    <rPh sb="54" eb="56">
      <t>ケンショウ</t>
    </rPh>
    <rPh sb="56" eb="58">
      <t>カノウ</t>
    </rPh>
    <rPh sb="59" eb="61">
      <t>リョケン</t>
    </rPh>
    <rPh sb="66" eb="69">
      <t>ハッコウコク</t>
    </rPh>
    <rPh sb="71" eb="73">
      <t>カッコク</t>
    </rPh>
    <rPh sb="74" eb="77">
      <t>ケンショウヨウ</t>
    </rPh>
    <rPh sb="78" eb="81">
      <t>コウカイカギ</t>
    </rPh>
    <rPh sb="81" eb="84">
      <t>ショウメイショ</t>
    </rPh>
    <rPh sb="85" eb="87">
      <t>ハイフ</t>
    </rPh>
    <rPh sb="89" eb="91">
      <t>ヒツヨウ</t>
    </rPh>
    <rPh sb="97" eb="105">
      <t>コクサイミンカンコウクウキカン</t>
    </rPh>
    <rPh sb="112" eb="114">
      <t>セツリツ</t>
    </rPh>
    <rPh sb="117" eb="118">
      <t>ミギ</t>
    </rPh>
    <rPh sb="118" eb="121">
      <t>コウカイカギ</t>
    </rPh>
    <rPh sb="121" eb="124">
      <t>ショウメイショ</t>
    </rPh>
    <rPh sb="125" eb="127">
      <t>カンリ</t>
    </rPh>
    <rPh sb="128" eb="130">
      <t>ハイフ</t>
    </rPh>
    <rPh sb="135" eb="137">
      <t>ソシキ</t>
    </rPh>
    <rPh sb="137" eb="138">
      <t>オヨ</t>
    </rPh>
    <rPh sb="208" eb="211">
      <t>ショウメイショ</t>
    </rPh>
    <rPh sb="215" eb="217">
      <t>ハイフ</t>
    </rPh>
    <rPh sb="219" eb="221">
      <t>コクミン</t>
    </rPh>
    <rPh sb="227" eb="228">
      <t>サラ</t>
    </rPh>
    <rPh sb="230" eb="233">
      <t>エンカツカ</t>
    </rPh>
    <phoneticPr fontId="5"/>
  </si>
  <si>
    <t>本件拠出金は，我が国が発給し，現在有効な旅券約3，000万冊の真正性確認に必要な公開鍵証明書を各国出入国管理当局に安価かつ確実に配布可能な公開鍵ディレクトリの維持管理費用を賄うものであり，約1，895万人の邦人渡航者の円滑な出入国に寄与している。</t>
    <rPh sb="0" eb="2">
      <t>ホンケン</t>
    </rPh>
    <rPh sb="2" eb="5">
      <t>キョシュツキン</t>
    </rPh>
    <rPh sb="7" eb="8">
      <t>ワ</t>
    </rPh>
    <rPh sb="9" eb="10">
      <t>クニ</t>
    </rPh>
    <rPh sb="11" eb="13">
      <t>ハッキュウ</t>
    </rPh>
    <rPh sb="15" eb="17">
      <t>ゲンザイ</t>
    </rPh>
    <rPh sb="17" eb="19">
      <t>ユウコウ</t>
    </rPh>
    <rPh sb="20" eb="22">
      <t>リョケン</t>
    </rPh>
    <rPh sb="22" eb="23">
      <t>ヤク</t>
    </rPh>
    <rPh sb="28" eb="30">
      <t>マンサツ</t>
    </rPh>
    <rPh sb="31" eb="34">
      <t>シンセイセイ</t>
    </rPh>
    <rPh sb="34" eb="36">
      <t>カクニン</t>
    </rPh>
    <rPh sb="37" eb="39">
      <t>ヒツヨウ</t>
    </rPh>
    <rPh sb="40" eb="43">
      <t>コウカイカギ</t>
    </rPh>
    <rPh sb="43" eb="46">
      <t>ショウメイショ</t>
    </rPh>
    <rPh sb="47" eb="49">
      <t>カッコク</t>
    </rPh>
    <rPh sb="49" eb="52">
      <t>シュツニュウコク</t>
    </rPh>
    <rPh sb="52" eb="54">
      <t>カンリ</t>
    </rPh>
    <rPh sb="54" eb="56">
      <t>トウキョク</t>
    </rPh>
    <rPh sb="57" eb="59">
      <t>アンカ</t>
    </rPh>
    <rPh sb="61" eb="63">
      <t>カクジツ</t>
    </rPh>
    <rPh sb="64" eb="66">
      <t>ハイフ</t>
    </rPh>
    <rPh sb="66" eb="68">
      <t>カノウ</t>
    </rPh>
    <rPh sb="69" eb="72">
      <t>コウカイカギ</t>
    </rPh>
    <rPh sb="79" eb="81">
      <t>イジ</t>
    </rPh>
    <rPh sb="81" eb="83">
      <t>カンリ</t>
    </rPh>
    <rPh sb="83" eb="85">
      <t>ヒヨウ</t>
    </rPh>
    <rPh sb="86" eb="87">
      <t>マカナ</t>
    </rPh>
    <rPh sb="103" eb="105">
      <t>ホウジン</t>
    </rPh>
    <rPh sb="105" eb="108">
      <t>トコウシャ</t>
    </rPh>
    <rPh sb="109" eb="111">
      <t>エンカツ</t>
    </rPh>
    <rPh sb="112" eb="115">
      <t>シュツニュウコク</t>
    </rPh>
    <rPh sb="116" eb="118">
      <t>キヨ</t>
    </rPh>
    <phoneticPr fontId="5"/>
  </si>
  <si>
    <t>邦人渡航者実績数(暦年）
※本件数値は，法務省所管の統計であり，当省が目標を設定することは適当でないため，目標値は設定しない。</t>
    <rPh sb="15" eb="17">
      <t>ホンケン</t>
    </rPh>
    <rPh sb="17" eb="19">
      <t>スウチ</t>
    </rPh>
    <rPh sb="21" eb="24">
      <t>ホウムショウ</t>
    </rPh>
    <rPh sb="24" eb="26">
      <t>ショカン</t>
    </rPh>
    <rPh sb="27" eb="29">
      <t>トウケイ</t>
    </rPh>
    <rPh sb="33" eb="35">
      <t>トウショウ</t>
    </rPh>
    <rPh sb="36" eb="38">
      <t>モクヒョウ</t>
    </rPh>
    <rPh sb="39" eb="41">
      <t>セッテイ</t>
    </rPh>
    <rPh sb="46" eb="48">
      <t>テキトウ</t>
    </rPh>
    <rPh sb="54" eb="57">
      <t>モクヒョウチ</t>
    </rPh>
    <rPh sb="58" eb="60">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</si>
</sst>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740</xdr:row>
          <xdr:rowOff>238125</xdr:rowOff>
        </xdr:from>
        <xdr:to>
          <xdr:col>49</xdr:col>
          <xdr:colOff>342900</xdr:colOff>
          <xdr:row>752</xdr:row>
          <xdr:rowOff>95250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273</v>
      </c>
      <c r="AT2" s="220"/>
      <c r="AU2" s="220"/>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2" t="s">
        <v>22</v>
      </c>
      <c r="B7" s="823"/>
      <c r="C7" s="823"/>
      <c r="D7" s="823"/>
      <c r="E7" s="823"/>
      <c r="F7" s="824"/>
      <c r="G7" s="825" t="s">
        <v>575</v>
      </c>
      <c r="H7" s="826"/>
      <c r="I7" s="826"/>
      <c r="J7" s="826"/>
      <c r="K7" s="826"/>
      <c r="L7" s="826"/>
      <c r="M7" s="826"/>
      <c r="N7" s="826"/>
      <c r="O7" s="826"/>
      <c r="P7" s="826"/>
      <c r="Q7" s="826"/>
      <c r="R7" s="826"/>
      <c r="S7" s="826"/>
      <c r="T7" s="826"/>
      <c r="U7" s="826"/>
      <c r="V7" s="826"/>
      <c r="W7" s="826"/>
      <c r="X7" s="827"/>
      <c r="Y7" s="396" t="s">
        <v>516</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2" t="s">
        <v>378</v>
      </c>
      <c r="B8" s="823"/>
      <c r="C8" s="823"/>
      <c r="D8" s="823"/>
      <c r="E8" s="823"/>
      <c r="F8" s="824"/>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640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638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4</v>
      </c>
      <c r="AL13" s="109"/>
      <c r="AM13" s="109"/>
      <c r="AN13" s="109"/>
      <c r="AO13" s="109"/>
      <c r="AP13" s="109"/>
      <c r="AQ13" s="110"/>
      <c r="AR13" s="105">
        <v>4</v>
      </c>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4</v>
      </c>
      <c r="AL18" s="115"/>
      <c r="AM18" s="115"/>
      <c r="AN18" s="115"/>
      <c r="AO18" s="115"/>
      <c r="AP18" s="115"/>
      <c r="AQ18" s="116"/>
      <c r="AR18" s="114">
        <f>SUM(AR13:AX17)</f>
        <v>4</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v>
      </c>
      <c r="Q19" s="109"/>
      <c r="R19" s="109"/>
      <c r="S19" s="109"/>
      <c r="T19" s="109"/>
      <c r="U19" s="109"/>
      <c r="V19" s="110"/>
      <c r="W19" s="108">
        <v>3</v>
      </c>
      <c r="X19" s="109"/>
      <c r="Y19" s="109"/>
      <c r="Z19" s="109"/>
      <c r="AA19" s="109"/>
      <c r="AB19" s="109"/>
      <c r="AC19" s="110"/>
      <c r="AD19" s="108">
        <v>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v>
      </c>
      <c r="Q20" s="540"/>
      <c r="R20" s="540"/>
      <c r="S20" s="540"/>
      <c r="T20" s="540"/>
      <c r="U20" s="540"/>
      <c r="V20" s="540"/>
      <c r="W20" s="540">
        <f t="shared" ref="W20" si="0">IF(W18=0, "-", SUM(W19)/W18)</f>
        <v>0.6</v>
      </c>
      <c r="X20" s="540"/>
      <c r="Y20" s="540"/>
      <c r="Z20" s="540"/>
      <c r="AA20" s="540"/>
      <c r="AB20" s="540"/>
      <c r="AC20" s="540"/>
      <c r="AD20" s="540">
        <f t="shared" ref="AD20" si="1">IF(AD18=0, "-", SUM(AD19)/AD18)</f>
        <v>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8" t="s">
        <v>478</v>
      </c>
      <c r="H21" s="929"/>
      <c r="I21" s="929"/>
      <c r="J21" s="929"/>
      <c r="K21" s="929"/>
      <c r="L21" s="929"/>
      <c r="M21" s="929"/>
      <c r="N21" s="929"/>
      <c r="O21" s="929"/>
      <c r="P21" s="540">
        <f>IF(P19=0, "-", SUM(P19)/SUM(P13,P14))</f>
        <v>0.8</v>
      </c>
      <c r="Q21" s="540"/>
      <c r="R21" s="540"/>
      <c r="S21" s="540"/>
      <c r="T21" s="540"/>
      <c r="U21" s="540"/>
      <c r="V21" s="540"/>
      <c r="W21" s="540">
        <f t="shared" ref="W21" si="2">IF(W19=0, "-", SUM(W19)/SUM(W13,W14))</f>
        <v>0.6</v>
      </c>
      <c r="X21" s="540"/>
      <c r="Y21" s="540"/>
      <c r="Z21" s="540"/>
      <c r="AA21" s="540"/>
      <c r="AB21" s="540"/>
      <c r="AC21" s="540"/>
      <c r="AD21" s="540">
        <f t="shared" ref="AD21" si="3">IF(AD19=0, "-", SUM(AD19)/SUM(AD13,AD14))</f>
        <v>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7">
        <v>31</v>
      </c>
      <c r="AR31" s="136"/>
      <c r="AS31" s="137" t="s">
        <v>355</v>
      </c>
      <c r="AT31" s="172"/>
      <c r="AU31" s="271"/>
      <c r="AV31" s="271"/>
      <c r="AW31" s="377" t="s">
        <v>300</v>
      </c>
      <c r="AX31" s="378"/>
    </row>
    <row r="32" spans="1:50" ht="23.25" customHeight="1" x14ac:dyDescent="0.15">
      <c r="A32" s="516"/>
      <c r="B32" s="514"/>
      <c r="C32" s="514"/>
      <c r="D32" s="514"/>
      <c r="E32" s="514"/>
      <c r="F32" s="515"/>
      <c r="G32" s="541" t="s">
        <v>589</v>
      </c>
      <c r="H32" s="542"/>
      <c r="I32" s="542"/>
      <c r="J32" s="542"/>
      <c r="K32" s="542"/>
      <c r="L32" s="542"/>
      <c r="M32" s="542"/>
      <c r="N32" s="542"/>
      <c r="O32" s="543"/>
      <c r="P32" s="161" t="s">
        <v>590</v>
      </c>
      <c r="Q32" s="161"/>
      <c r="R32" s="161"/>
      <c r="S32" s="161"/>
      <c r="T32" s="161"/>
      <c r="U32" s="161"/>
      <c r="V32" s="161"/>
      <c r="W32" s="161"/>
      <c r="X32" s="231"/>
      <c r="Y32" s="336" t="s">
        <v>12</v>
      </c>
      <c r="Z32" s="550"/>
      <c r="AA32" s="551"/>
      <c r="AB32" s="552" t="s">
        <v>592</v>
      </c>
      <c r="AC32" s="552"/>
      <c r="AD32" s="552"/>
      <c r="AE32" s="362">
        <v>3894640</v>
      </c>
      <c r="AF32" s="363"/>
      <c r="AG32" s="363"/>
      <c r="AH32" s="364"/>
      <c r="AI32" s="362">
        <v>4114714</v>
      </c>
      <c r="AJ32" s="363"/>
      <c r="AK32" s="363"/>
      <c r="AL32" s="363"/>
      <c r="AM32" s="362">
        <v>4332397</v>
      </c>
      <c r="AN32" s="363"/>
      <c r="AO32" s="363"/>
      <c r="AP32" s="363"/>
      <c r="AQ32" s="111" t="s">
        <v>579</v>
      </c>
      <c r="AR32" s="112"/>
      <c r="AS32" s="112"/>
      <c r="AT32" s="113"/>
      <c r="AU32" s="363" t="s">
        <v>579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592</v>
      </c>
      <c r="AC33" s="523"/>
      <c r="AD33" s="523"/>
      <c r="AE33" s="356">
        <v>3302057</v>
      </c>
      <c r="AF33" s="356"/>
      <c r="AG33" s="356"/>
      <c r="AH33" s="356"/>
      <c r="AI33" s="362">
        <v>3362837</v>
      </c>
      <c r="AJ33" s="363"/>
      <c r="AK33" s="363"/>
      <c r="AL33" s="363"/>
      <c r="AM33" s="362">
        <v>3797447</v>
      </c>
      <c r="AN33" s="363"/>
      <c r="AO33" s="363"/>
      <c r="AP33" s="363"/>
      <c r="AQ33" s="111">
        <f>AVERAGE(AE33:AP33)</f>
        <v>3487447</v>
      </c>
      <c r="AR33" s="112"/>
      <c r="AS33" s="112"/>
      <c r="AT33" s="113"/>
      <c r="AU33" s="363" t="s">
        <v>579</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2">
        <f>AE32/AE33*100</f>
        <v>117.94587434438594</v>
      </c>
      <c r="AF34" s="363"/>
      <c r="AG34" s="363"/>
      <c r="AH34" s="363"/>
      <c r="AI34" s="362">
        <f>AI32/AI33*100</f>
        <v>122.35841344674154</v>
      </c>
      <c r="AJ34" s="363"/>
      <c r="AK34" s="363"/>
      <c r="AL34" s="363"/>
      <c r="AM34" s="362">
        <f>AM32/AM33*100</f>
        <v>114.08709588310251</v>
      </c>
      <c r="AN34" s="363"/>
      <c r="AO34" s="363"/>
      <c r="AP34" s="363"/>
      <c r="AQ34" s="111" t="s">
        <v>579</v>
      </c>
      <c r="AR34" s="112"/>
      <c r="AS34" s="112"/>
      <c r="AT34" s="113"/>
      <c r="AU34" s="363" t="s">
        <v>579</v>
      </c>
      <c r="AV34" s="363"/>
      <c r="AW34" s="363"/>
      <c r="AX34" s="365"/>
    </row>
    <row r="35" spans="1:50" ht="23.25" customHeight="1" x14ac:dyDescent="0.15">
      <c r="A35" s="899" t="s">
        <v>506</v>
      </c>
      <c r="B35" s="900"/>
      <c r="C35" s="900"/>
      <c r="D35" s="900"/>
      <c r="E35" s="900"/>
      <c r="F35" s="901"/>
      <c r="G35" s="905" t="s">
        <v>591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2" t="s">
        <v>473</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536</v>
      </c>
      <c r="AF37" s="367"/>
      <c r="AG37" s="367"/>
      <c r="AH37" s="368"/>
      <c r="AI37" s="366" t="s">
        <v>533</v>
      </c>
      <c r="AJ37" s="367"/>
      <c r="AK37" s="367"/>
      <c r="AL37" s="368"/>
      <c r="AM37" s="373" t="s">
        <v>528</v>
      </c>
      <c r="AN37" s="373"/>
      <c r="AO37" s="373"/>
      <c r="AP37" s="366"/>
      <c r="AQ37" s="267" t="s">
        <v>354</v>
      </c>
      <c r="AR37" s="268"/>
      <c r="AS37" s="268"/>
      <c r="AT37" s="269"/>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7"/>
      <c r="AR38" s="136"/>
      <c r="AS38" s="137" t="s">
        <v>355</v>
      </c>
      <c r="AT38" s="172"/>
      <c r="AU38" s="271"/>
      <c r="AV38" s="271"/>
      <c r="AW38" s="377" t="s">
        <v>300</v>
      </c>
      <c r="AX38" s="378"/>
    </row>
    <row r="39" spans="1:50" ht="23.25" customHeight="1" x14ac:dyDescent="0.15">
      <c r="A39" s="516"/>
      <c r="B39" s="514"/>
      <c r="C39" s="514"/>
      <c r="D39" s="514"/>
      <c r="E39" s="514"/>
      <c r="F39" s="515"/>
      <c r="G39" s="541" t="s">
        <v>593</v>
      </c>
      <c r="H39" s="542"/>
      <c r="I39" s="542"/>
      <c r="J39" s="542"/>
      <c r="K39" s="542"/>
      <c r="L39" s="542"/>
      <c r="M39" s="542"/>
      <c r="N39" s="542"/>
      <c r="O39" s="543"/>
      <c r="P39" s="161" t="s">
        <v>642</v>
      </c>
      <c r="Q39" s="161"/>
      <c r="R39" s="161"/>
      <c r="S39" s="161"/>
      <c r="T39" s="161"/>
      <c r="U39" s="161"/>
      <c r="V39" s="161"/>
      <c r="W39" s="161"/>
      <c r="X39" s="231"/>
      <c r="Y39" s="336" t="s">
        <v>12</v>
      </c>
      <c r="Z39" s="550"/>
      <c r="AA39" s="551"/>
      <c r="AB39" s="552" t="s">
        <v>595</v>
      </c>
      <c r="AC39" s="552"/>
      <c r="AD39" s="552"/>
      <c r="AE39" s="362">
        <v>17116282</v>
      </c>
      <c r="AF39" s="363"/>
      <c r="AG39" s="363"/>
      <c r="AH39" s="363"/>
      <c r="AI39" s="362">
        <v>17889292</v>
      </c>
      <c r="AJ39" s="363"/>
      <c r="AK39" s="363"/>
      <c r="AL39" s="363"/>
      <c r="AM39" s="381">
        <v>18954031</v>
      </c>
      <c r="AN39" s="382">
        <v>18954031</v>
      </c>
      <c r="AO39" s="382">
        <v>18954031</v>
      </c>
      <c r="AP39" s="383">
        <v>18954031</v>
      </c>
      <c r="AQ39" s="111" t="s">
        <v>567</v>
      </c>
      <c r="AR39" s="112"/>
      <c r="AS39" s="112"/>
      <c r="AT39" s="113"/>
      <c r="AU39" s="363" t="s">
        <v>579</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595</v>
      </c>
      <c r="AC40" s="523"/>
      <c r="AD40" s="523"/>
      <c r="AE40" s="362" t="s">
        <v>596</v>
      </c>
      <c r="AF40" s="363"/>
      <c r="AG40" s="363"/>
      <c r="AH40" s="363"/>
      <c r="AI40" s="362" t="s">
        <v>588</v>
      </c>
      <c r="AJ40" s="363"/>
      <c r="AK40" s="363"/>
      <c r="AL40" s="363"/>
      <c r="AM40" s="362" t="s">
        <v>579</v>
      </c>
      <c r="AN40" s="363"/>
      <c r="AO40" s="363"/>
      <c r="AP40" s="363"/>
      <c r="AQ40" s="111" t="s">
        <v>567</v>
      </c>
      <c r="AR40" s="112"/>
      <c r="AS40" s="112"/>
      <c r="AT40" s="113"/>
      <c r="AU40" s="363" t="s">
        <v>579</v>
      </c>
      <c r="AV40" s="363"/>
      <c r="AW40" s="363"/>
      <c r="AX40" s="365"/>
    </row>
    <row r="41" spans="1:50" ht="60.7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2" t="s">
        <v>588</v>
      </c>
      <c r="AF41" s="363"/>
      <c r="AG41" s="363"/>
      <c r="AH41" s="363"/>
      <c r="AI41" s="362" t="s">
        <v>579</v>
      </c>
      <c r="AJ41" s="363"/>
      <c r="AK41" s="363"/>
      <c r="AL41" s="363"/>
      <c r="AM41" s="362" t="s">
        <v>579</v>
      </c>
      <c r="AN41" s="363"/>
      <c r="AO41" s="363"/>
      <c r="AP41" s="363"/>
      <c r="AQ41" s="111" t="s">
        <v>579</v>
      </c>
      <c r="AR41" s="112"/>
      <c r="AS41" s="112"/>
      <c r="AT41" s="113"/>
      <c r="AU41" s="363" t="s">
        <v>579</v>
      </c>
      <c r="AV41" s="363"/>
      <c r="AW41" s="363"/>
      <c r="AX41" s="365"/>
    </row>
    <row r="42" spans="1:50" ht="23.25" customHeight="1" x14ac:dyDescent="0.15">
      <c r="A42" s="899" t="s">
        <v>506</v>
      </c>
      <c r="B42" s="900"/>
      <c r="C42" s="900"/>
      <c r="D42" s="900"/>
      <c r="E42" s="900"/>
      <c r="F42" s="901"/>
      <c r="G42" s="905" t="s">
        <v>594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473</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536</v>
      </c>
      <c r="AF44" s="367"/>
      <c r="AG44" s="367"/>
      <c r="AH44" s="368"/>
      <c r="AI44" s="366" t="s">
        <v>533</v>
      </c>
      <c r="AJ44" s="367"/>
      <c r="AK44" s="367"/>
      <c r="AL44" s="368"/>
      <c r="AM44" s="373" t="s">
        <v>528</v>
      </c>
      <c r="AN44" s="373"/>
      <c r="AO44" s="373"/>
      <c r="AP44" s="366"/>
      <c r="AQ44" s="267" t="s">
        <v>354</v>
      </c>
      <c r="AR44" s="268"/>
      <c r="AS44" s="268"/>
      <c r="AT44" s="269"/>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7"/>
      <c r="AR45" s="136"/>
      <c r="AS45" s="137" t="s">
        <v>355</v>
      </c>
      <c r="AT45" s="172"/>
      <c r="AU45" s="271"/>
      <c r="AV45" s="271"/>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6" t="s">
        <v>12</v>
      </c>
      <c r="Z46" s="550"/>
      <c r="AA46" s="551"/>
      <c r="AB46" s="552"/>
      <c r="AC46" s="552"/>
      <c r="AD46" s="552"/>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473</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536</v>
      </c>
      <c r="AF51" s="367"/>
      <c r="AG51" s="367"/>
      <c r="AH51" s="368"/>
      <c r="AI51" s="366" t="s">
        <v>533</v>
      </c>
      <c r="AJ51" s="367"/>
      <c r="AK51" s="367"/>
      <c r="AL51" s="368"/>
      <c r="AM51" s="373" t="s">
        <v>529</v>
      </c>
      <c r="AN51" s="373"/>
      <c r="AO51" s="373"/>
      <c r="AP51" s="366"/>
      <c r="AQ51" s="267" t="s">
        <v>354</v>
      </c>
      <c r="AR51" s="268"/>
      <c r="AS51" s="268"/>
      <c r="AT51" s="269"/>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7"/>
      <c r="AR52" s="136"/>
      <c r="AS52" s="137" t="s">
        <v>355</v>
      </c>
      <c r="AT52" s="172"/>
      <c r="AU52" s="271"/>
      <c r="AV52" s="271"/>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6" t="s">
        <v>12</v>
      </c>
      <c r="Z53" s="550"/>
      <c r="AA53" s="551"/>
      <c r="AB53" s="552"/>
      <c r="AC53" s="552"/>
      <c r="AD53" s="552"/>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473</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537</v>
      </c>
      <c r="AF58" s="367"/>
      <c r="AG58" s="367"/>
      <c r="AH58" s="368"/>
      <c r="AI58" s="366" t="s">
        <v>533</v>
      </c>
      <c r="AJ58" s="367"/>
      <c r="AK58" s="367"/>
      <c r="AL58" s="368"/>
      <c r="AM58" s="373" t="s">
        <v>528</v>
      </c>
      <c r="AN58" s="373"/>
      <c r="AO58" s="373"/>
      <c r="AP58" s="366"/>
      <c r="AQ58" s="267" t="s">
        <v>354</v>
      </c>
      <c r="AR58" s="268"/>
      <c r="AS58" s="268"/>
      <c r="AT58" s="269"/>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7"/>
      <c r="AR59" s="136"/>
      <c r="AS59" s="137" t="s">
        <v>355</v>
      </c>
      <c r="AT59" s="172"/>
      <c r="AU59" s="271"/>
      <c r="AV59" s="271"/>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6" t="s">
        <v>12</v>
      </c>
      <c r="Z60" s="550"/>
      <c r="AA60" s="551"/>
      <c r="AB60" s="552"/>
      <c r="AC60" s="552"/>
      <c r="AD60" s="552"/>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6" t="s">
        <v>536</v>
      </c>
      <c r="AF65" s="367"/>
      <c r="AG65" s="367"/>
      <c r="AH65" s="368"/>
      <c r="AI65" s="366" t="s">
        <v>533</v>
      </c>
      <c r="AJ65" s="367"/>
      <c r="AK65" s="367"/>
      <c r="AL65" s="368"/>
      <c r="AM65" s="373" t="s">
        <v>528</v>
      </c>
      <c r="AN65" s="373"/>
      <c r="AO65" s="373"/>
      <c r="AP65" s="366"/>
      <c r="AQ65" s="867" t="s">
        <v>354</v>
      </c>
      <c r="AR65" s="863"/>
      <c r="AS65" s="863"/>
      <c r="AT65" s="864"/>
      <c r="AU65" s="980" t="s">
        <v>253</v>
      </c>
      <c r="AV65" s="980"/>
      <c r="AW65" s="980"/>
      <c r="AX65" s="981"/>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70"/>
      <c r="AR66" s="271"/>
      <c r="AS66" s="865" t="s">
        <v>355</v>
      </c>
      <c r="AT66" s="866"/>
      <c r="AU66" s="271"/>
      <c r="AV66" s="271"/>
      <c r="AW66" s="865" t="s">
        <v>472</v>
      </c>
      <c r="AX66" s="982"/>
    </row>
    <row r="67" spans="1:50" ht="23.25" hidden="1" customHeight="1" x14ac:dyDescent="0.15">
      <c r="A67" s="851"/>
      <c r="B67" s="852"/>
      <c r="C67" s="852"/>
      <c r="D67" s="852"/>
      <c r="E67" s="852"/>
      <c r="F67" s="853"/>
      <c r="G67" s="983" t="s">
        <v>356</v>
      </c>
      <c r="H67" s="966" t="s">
        <v>579</v>
      </c>
      <c r="I67" s="967"/>
      <c r="J67" s="967"/>
      <c r="K67" s="967"/>
      <c r="L67" s="967"/>
      <c r="M67" s="967"/>
      <c r="N67" s="967"/>
      <c r="O67" s="968"/>
      <c r="P67" s="966" t="s">
        <v>579</v>
      </c>
      <c r="Q67" s="967"/>
      <c r="R67" s="967"/>
      <c r="S67" s="967"/>
      <c r="T67" s="967"/>
      <c r="U67" s="967"/>
      <c r="V67" s="968"/>
      <c r="W67" s="972"/>
      <c r="X67" s="973"/>
      <c r="Y67" s="953" t="s">
        <v>12</v>
      </c>
      <c r="Z67" s="953"/>
      <c r="AA67" s="954"/>
      <c r="AB67" s="955" t="s">
        <v>496</v>
      </c>
      <c r="AC67" s="955"/>
      <c r="AD67" s="955"/>
      <c r="AE67" s="362" t="s">
        <v>579</v>
      </c>
      <c r="AF67" s="363"/>
      <c r="AG67" s="363"/>
      <c r="AH67" s="363"/>
      <c r="AI67" s="362" t="s">
        <v>579</v>
      </c>
      <c r="AJ67" s="363"/>
      <c r="AK67" s="363"/>
      <c r="AL67" s="363"/>
      <c r="AM67" s="362" t="s">
        <v>579</v>
      </c>
      <c r="AN67" s="363"/>
      <c r="AO67" s="363"/>
      <c r="AP67" s="363"/>
      <c r="AQ67" s="362" t="s">
        <v>579</v>
      </c>
      <c r="AR67" s="363"/>
      <c r="AS67" s="363"/>
      <c r="AT67" s="364"/>
      <c r="AU67" s="363" t="s">
        <v>584</v>
      </c>
      <c r="AV67" s="363"/>
      <c r="AW67" s="363"/>
      <c r="AX67" s="365"/>
    </row>
    <row r="68" spans="1:50" ht="23.25" hidden="1" customHeight="1" x14ac:dyDescent="0.15">
      <c r="A68" s="851"/>
      <c r="B68" s="852"/>
      <c r="C68" s="852"/>
      <c r="D68" s="852"/>
      <c r="E68" s="852"/>
      <c r="F68" s="853"/>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2" t="s">
        <v>579</v>
      </c>
      <c r="AF68" s="363"/>
      <c r="AG68" s="363"/>
      <c r="AH68" s="363"/>
      <c r="AI68" s="362" t="s">
        <v>579</v>
      </c>
      <c r="AJ68" s="363"/>
      <c r="AK68" s="363"/>
      <c r="AL68" s="363"/>
      <c r="AM68" s="362" t="s">
        <v>579</v>
      </c>
      <c r="AN68" s="363"/>
      <c r="AO68" s="363"/>
      <c r="AP68" s="363"/>
      <c r="AQ68" s="362" t="s">
        <v>587</v>
      </c>
      <c r="AR68" s="363"/>
      <c r="AS68" s="363"/>
      <c r="AT68" s="364"/>
      <c r="AU68" s="363" t="s">
        <v>579</v>
      </c>
      <c r="AV68" s="363"/>
      <c r="AW68" s="363"/>
      <c r="AX68" s="365"/>
    </row>
    <row r="69" spans="1:50" ht="23.25" hidden="1" customHeight="1" x14ac:dyDescent="0.15">
      <c r="A69" s="851"/>
      <c r="B69" s="852"/>
      <c r="C69" s="852"/>
      <c r="D69" s="852"/>
      <c r="E69" s="852"/>
      <c r="F69" s="853"/>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0" t="s">
        <v>579</v>
      </c>
      <c r="AF69" s="811"/>
      <c r="AG69" s="811"/>
      <c r="AH69" s="811"/>
      <c r="AI69" s="810" t="s">
        <v>579</v>
      </c>
      <c r="AJ69" s="811"/>
      <c r="AK69" s="811"/>
      <c r="AL69" s="811"/>
      <c r="AM69" s="810" t="s">
        <v>588</v>
      </c>
      <c r="AN69" s="811"/>
      <c r="AO69" s="811"/>
      <c r="AP69" s="811"/>
      <c r="AQ69" s="362" t="s">
        <v>579</v>
      </c>
      <c r="AR69" s="363"/>
      <c r="AS69" s="363"/>
      <c r="AT69" s="364"/>
      <c r="AU69" s="363" t="s">
        <v>579</v>
      </c>
      <c r="AV69" s="363"/>
      <c r="AW69" s="363"/>
      <c r="AX69" s="365"/>
    </row>
    <row r="70" spans="1:50" ht="23.25" hidden="1" customHeight="1" x14ac:dyDescent="0.15">
      <c r="A70" s="851" t="s">
        <v>479</v>
      </c>
      <c r="B70" s="852"/>
      <c r="C70" s="852"/>
      <c r="D70" s="852"/>
      <c r="E70" s="852"/>
      <c r="F70" s="853"/>
      <c r="G70" s="943" t="s">
        <v>357</v>
      </c>
      <c r="H70" s="944" t="s">
        <v>582</v>
      </c>
      <c r="I70" s="944"/>
      <c r="J70" s="944"/>
      <c r="K70" s="944"/>
      <c r="L70" s="944"/>
      <c r="M70" s="944"/>
      <c r="N70" s="944"/>
      <c r="O70" s="944"/>
      <c r="P70" s="944" t="s">
        <v>579</v>
      </c>
      <c r="Q70" s="944"/>
      <c r="R70" s="944"/>
      <c r="S70" s="944"/>
      <c r="T70" s="944"/>
      <c r="U70" s="944"/>
      <c r="V70" s="944"/>
      <c r="W70" s="947" t="s">
        <v>495</v>
      </c>
      <c r="X70" s="948"/>
      <c r="Y70" s="953" t="s">
        <v>12</v>
      </c>
      <c r="Z70" s="953"/>
      <c r="AA70" s="954"/>
      <c r="AB70" s="955" t="s">
        <v>496</v>
      </c>
      <c r="AC70" s="955"/>
      <c r="AD70" s="955"/>
      <c r="AE70" s="362" t="s">
        <v>579</v>
      </c>
      <c r="AF70" s="363"/>
      <c r="AG70" s="363"/>
      <c r="AH70" s="363"/>
      <c r="AI70" s="362" t="s">
        <v>585</v>
      </c>
      <c r="AJ70" s="363"/>
      <c r="AK70" s="363"/>
      <c r="AL70" s="363"/>
      <c r="AM70" s="362" t="s">
        <v>579</v>
      </c>
      <c r="AN70" s="363"/>
      <c r="AO70" s="363"/>
      <c r="AP70" s="363"/>
      <c r="AQ70" s="362" t="s">
        <v>579</v>
      </c>
      <c r="AR70" s="363"/>
      <c r="AS70" s="363"/>
      <c r="AT70" s="364"/>
      <c r="AU70" s="363" t="s">
        <v>579</v>
      </c>
      <c r="AV70" s="363"/>
      <c r="AW70" s="363"/>
      <c r="AX70" s="365"/>
    </row>
    <row r="71" spans="1:50" ht="23.25" hidden="1" customHeight="1" x14ac:dyDescent="0.15">
      <c r="A71" s="851"/>
      <c r="B71" s="852"/>
      <c r="C71" s="852"/>
      <c r="D71" s="852"/>
      <c r="E71" s="852"/>
      <c r="F71" s="853"/>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2" t="s">
        <v>579</v>
      </c>
      <c r="AF71" s="363"/>
      <c r="AG71" s="363"/>
      <c r="AH71" s="363"/>
      <c r="AI71" s="362" t="s">
        <v>579</v>
      </c>
      <c r="AJ71" s="363"/>
      <c r="AK71" s="363"/>
      <c r="AL71" s="363"/>
      <c r="AM71" s="362" t="s">
        <v>579</v>
      </c>
      <c r="AN71" s="363"/>
      <c r="AO71" s="363"/>
      <c r="AP71" s="363"/>
      <c r="AQ71" s="362" t="s">
        <v>585</v>
      </c>
      <c r="AR71" s="363"/>
      <c r="AS71" s="363"/>
      <c r="AT71" s="364"/>
      <c r="AU71" s="363" t="s">
        <v>579</v>
      </c>
      <c r="AV71" s="363"/>
      <c r="AW71" s="363"/>
      <c r="AX71" s="365"/>
    </row>
    <row r="72" spans="1:50" ht="23.25" hidden="1" customHeight="1" x14ac:dyDescent="0.15">
      <c r="A72" s="854"/>
      <c r="B72" s="855"/>
      <c r="C72" s="855"/>
      <c r="D72" s="855"/>
      <c r="E72" s="855"/>
      <c r="F72" s="856"/>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2" t="s">
        <v>579</v>
      </c>
      <c r="AF72" s="363"/>
      <c r="AG72" s="363"/>
      <c r="AH72" s="363"/>
      <c r="AI72" s="362" t="s">
        <v>579</v>
      </c>
      <c r="AJ72" s="363"/>
      <c r="AK72" s="363"/>
      <c r="AL72" s="363"/>
      <c r="AM72" s="362" t="s">
        <v>588</v>
      </c>
      <c r="AN72" s="363"/>
      <c r="AO72" s="363"/>
      <c r="AP72" s="364"/>
      <c r="AQ72" s="362" t="s">
        <v>579</v>
      </c>
      <c r="AR72" s="363"/>
      <c r="AS72" s="363"/>
      <c r="AT72" s="364"/>
      <c r="AU72" s="363" t="s">
        <v>579</v>
      </c>
      <c r="AV72" s="363"/>
      <c r="AW72" s="363"/>
      <c r="AX72" s="365"/>
    </row>
    <row r="73" spans="1:50" ht="18.75" hidden="1" customHeight="1" x14ac:dyDescent="0.15">
      <c r="A73" s="833" t="s">
        <v>474</v>
      </c>
      <c r="B73" s="834"/>
      <c r="C73" s="834"/>
      <c r="D73" s="834"/>
      <c r="E73" s="834"/>
      <c r="F73" s="835"/>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3" t="s">
        <v>253</v>
      </c>
      <c r="AV73" s="134"/>
      <c r="AW73" s="134"/>
      <c r="AX73" s="135"/>
    </row>
    <row r="74" spans="1:50" ht="18.75" hidden="1" customHeight="1" x14ac:dyDescent="0.15">
      <c r="A74" s="836"/>
      <c r="B74" s="837"/>
      <c r="C74" s="837"/>
      <c r="D74" s="837"/>
      <c r="E74" s="837"/>
      <c r="F74" s="838"/>
      <c r="G74" s="80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x14ac:dyDescent="0.15">
      <c r="A75" s="836"/>
      <c r="B75" s="837"/>
      <c r="C75" s="837"/>
      <c r="D75" s="837"/>
      <c r="E75" s="837"/>
      <c r="F75" s="838"/>
      <c r="G75" s="782" t="s">
        <v>356</v>
      </c>
      <c r="H75" s="161" t="s">
        <v>579</v>
      </c>
      <c r="I75" s="161"/>
      <c r="J75" s="161"/>
      <c r="K75" s="161"/>
      <c r="L75" s="161"/>
      <c r="M75" s="161"/>
      <c r="N75" s="161"/>
      <c r="O75" s="231"/>
      <c r="P75" s="161" t="s">
        <v>579</v>
      </c>
      <c r="Q75" s="161"/>
      <c r="R75" s="161"/>
      <c r="S75" s="161"/>
      <c r="T75" s="161"/>
      <c r="U75" s="161"/>
      <c r="V75" s="161"/>
      <c r="W75" s="161"/>
      <c r="X75" s="231"/>
      <c r="Y75" s="130" t="s">
        <v>12</v>
      </c>
      <c r="Z75" s="131"/>
      <c r="AA75" s="132"/>
      <c r="AB75" s="133" t="s">
        <v>579</v>
      </c>
      <c r="AC75" s="133"/>
      <c r="AD75" s="133"/>
      <c r="AE75" s="111" t="s">
        <v>579</v>
      </c>
      <c r="AF75" s="112"/>
      <c r="AG75" s="112"/>
      <c r="AH75" s="112"/>
      <c r="AI75" s="111" t="s">
        <v>579</v>
      </c>
      <c r="AJ75" s="112"/>
      <c r="AK75" s="112"/>
      <c r="AL75" s="112"/>
      <c r="AM75" s="111" t="s">
        <v>579</v>
      </c>
      <c r="AN75" s="112"/>
      <c r="AO75" s="112"/>
      <c r="AP75" s="112"/>
      <c r="AQ75" s="111" t="s">
        <v>579</v>
      </c>
      <c r="AR75" s="112"/>
      <c r="AS75" s="112"/>
      <c r="AT75" s="113"/>
      <c r="AU75" s="363" t="s">
        <v>579</v>
      </c>
      <c r="AV75" s="363"/>
      <c r="AW75" s="363"/>
      <c r="AX75" s="365"/>
    </row>
    <row r="76" spans="1:50" ht="23.25" hidden="1" customHeight="1" x14ac:dyDescent="0.15">
      <c r="A76" s="836"/>
      <c r="B76" s="837"/>
      <c r="C76" s="837"/>
      <c r="D76" s="837"/>
      <c r="E76" s="837"/>
      <c r="F76" s="838"/>
      <c r="G76" s="783"/>
      <c r="H76" s="233"/>
      <c r="I76" s="233"/>
      <c r="J76" s="233"/>
      <c r="K76" s="233"/>
      <c r="L76" s="233"/>
      <c r="M76" s="233"/>
      <c r="N76" s="233"/>
      <c r="O76" s="234"/>
      <c r="P76" s="233"/>
      <c r="Q76" s="233"/>
      <c r="R76" s="233"/>
      <c r="S76" s="233"/>
      <c r="T76" s="233"/>
      <c r="U76" s="233"/>
      <c r="V76" s="233"/>
      <c r="W76" s="233"/>
      <c r="X76" s="234"/>
      <c r="Y76" s="226" t="s">
        <v>54</v>
      </c>
      <c r="Z76" s="124"/>
      <c r="AA76" s="125"/>
      <c r="AB76" s="221" t="s">
        <v>588</v>
      </c>
      <c r="AC76" s="221"/>
      <c r="AD76" s="221"/>
      <c r="AE76" s="111" t="s">
        <v>587</v>
      </c>
      <c r="AF76" s="112"/>
      <c r="AG76" s="112"/>
      <c r="AH76" s="112"/>
      <c r="AI76" s="111" t="s">
        <v>579</v>
      </c>
      <c r="AJ76" s="112"/>
      <c r="AK76" s="112"/>
      <c r="AL76" s="112"/>
      <c r="AM76" s="111" t="s">
        <v>579</v>
      </c>
      <c r="AN76" s="112"/>
      <c r="AO76" s="112"/>
      <c r="AP76" s="112"/>
      <c r="AQ76" s="111" t="s">
        <v>579</v>
      </c>
      <c r="AR76" s="112"/>
      <c r="AS76" s="112"/>
      <c r="AT76" s="113"/>
      <c r="AU76" s="363" t="s">
        <v>579</v>
      </c>
      <c r="AV76" s="363"/>
      <c r="AW76" s="363"/>
      <c r="AX76" s="365"/>
    </row>
    <row r="77" spans="1:50" ht="23.25" hidden="1" customHeight="1" x14ac:dyDescent="0.15">
      <c r="A77" s="836"/>
      <c r="B77" s="837"/>
      <c r="C77" s="837"/>
      <c r="D77" s="837"/>
      <c r="E77" s="837"/>
      <c r="F77" s="838"/>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t="s">
        <v>579</v>
      </c>
      <c r="AF77" s="370"/>
      <c r="AG77" s="370"/>
      <c r="AH77" s="370"/>
      <c r="AI77" s="369" t="s">
        <v>579</v>
      </c>
      <c r="AJ77" s="370"/>
      <c r="AK77" s="370"/>
      <c r="AL77" s="370"/>
      <c r="AM77" s="369" t="s">
        <v>579</v>
      </c>
      <c r="AN77" s="370"/>
      <c r="AO77" s="370"/>
      <c r="AP77" s="370"/>
      <c r="AQ77" s="111" t="s">
        <v>579</v>
      </c>
      <c r="AR77" s="112"/>
      <c r="AS77" s="112"/>
      <c r="AT77" s="113"/>
      <c r="AU77" s="363" t="s">
        <v>579</v>
      </c>
      <c r="AV77" s="363"/>
      <c r="AW77" s="363"/>
      <c r="AX77" s="365"/>
    </row>
    <row r="78" spans="1:50" ht="69.75" hidden="1" customHeight="1" x14ac:dyDescent="0.15">
      <c r="A78" s="913" t="s">
        <v>509</v>
      </c>
      <c r="B78" s="914"/>
      <c r="C78" s="914"/>
      <c r="D78" s="914"/>
      <c r="E78" s="911" t="s">
        <v>451</v>
      </c>
      <c r="F78" s="912"/>
      <c r="G78" s="57" t="s">
        <v>357</v>
      </c>
      <c r="H78" s="793" t="s">
        <v>582</v>
      </c>
      <c r="I78" s="244"/>
      <c r="J78" s="244"/>
      <c r="K78" s="244"/>
      <c r="L78" s="244"/>
      <c r="M78" s="244"/>
      <c r="N78" s="244"/>
      <c r="O78" s="794"/>
      <c r="P78" s="261" t="s">
        <v>582</v>
      </c>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customHeight="1" x14ac:dyDescent="0.15">
      <c r="A80" s="520" t="s">
        <v>266</v>
      </c>
      <c r="B80" s="846" t="s">
        <v>465</v>
      </c>
      <c r="C80" s="847"/>
      <c r="D80" s="847"/>
      <c r="E80" s="847"/>
      <c r="F80" s="848"/>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2"/>
    </row>
    <row r="81" spans="1:60" ht="22.5" customHeight="1" x14ac:dyDescent="0.15">
      <c r="A81" s="521"/>
      <c r="B81" s="84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49"/>
      <c r="C82" s="553"/>
      <c r="D82" s="553"/>
      <c r="E82" s="553"/>
      <c r="F82" s="554"/>
      <c r="G82" s="502" t="s">
        <v>579</v>
      </c>
      <c r="H82" s="502"/>
      <c r="I82" s="502"/>
      <c r="J82" s="502"/>
      <c r="K82" s="502"/>
      <c r="L82" s="502"/>
      <c r="M82" s="502"/>
      <c r="N82" s="502"/>
      <c r="O82" s="502"/>
      <c r="P82" s="502"/>
      <c r="Q82" s="502"/>
      <c r="R82" s="502"/>
      <c r="S82" s="502"/>
      <c r="T82" s="502"/>
      <c r="U82" s="502"/>
      <c r="V82" s="502"/>
      <c r="W82" s="502"/>
      <c r="X82" s="502"/>
      <c r="Y82" s="502"/>
      <c r="Z82" s="502"/>
      <c r="AA82" s="753"/>
      <c r="AB82" s="501" t="s">
        <v>579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3"/>
      <c r="Z86" s="174"/>
      <c r="AA86" s="175"/>
      <c r="AB86" s="330"/>
      <c r="AC86" s="331"/>
      <c r="AD86" s="332"/>
      <c r="AE86" s="330"/>
      <c r="AF86" s="331"/>
      <c r="AG86" s="331"/>
      <c r="AH86" s="332"/>
      <c r="AI86" s="330"/>
      <c r="AJ86" s="331"/>
      <c r="AK86" s="331"/>
      <c r="AL86" s="332"/>
      <c r="AM86" s="374"/>
      <c r="AN86" s="374"/>
      <c r="AO86" s="374"/>
      <c r="AP86" s="330"/>
      <c r="AQ86" s="270">
        <v>31</v>
      </c>
      <c r="AR86" s="271"/>
      <c r="AS86" s="137" t="s">
        <v>355</v>
      </c>
      <c r="AT86" s="172"/>
      <c r="AU86" s="271">
        <v>32</v>
      </c>
      <c r="AV86" s="271"/>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541" t="s">
        <v>580</v>
      </c>
      <c r="H87" s="542"/>
      <c r="I87" s="542"/>
      <c r="J87" s="542"/>
      <c r="K87" s="542"/>
      <c r="L87" s="542"/>
      <c r="M87" s="542"/>
      <c r="N87" s="542"/>
      <c r="O87" s="543"/>
      <c r="P87" s="161" t="s">
        <v>598</v>
      </c>
      <c r="Q87" s="161"/>
      <c r="R87" s="161"/>
      <c r="S87" s="161"/>
      <c r="T87" s="161"/>
      <c r="U87" s="161"/>
      <c r="V87" s="161"/>
      <c r="W87" s="161"/>
      <c r="X87" s="231"/>
      <c r="Y87" s="756" t="s">
        <v>62</v>
      </c>
      <c r="Z87" s="757"/>
      <c r="AA87" s="758"/>
      <c r="AB87" s="552" t="s">
        <v>581</v>
      </c>
      <c r="AC87" s="552"/>
      <c r="AD87" s="552"/>
      <c r="AE87" s="362">
        <v>8</v>
      </c>
      <c r="AF87" s="363"/>
      <c r="AG87" s="363"/>
      <c r="AH87" s="363"/>
      <c r="AI87" s="362">
        <v>10</v>
      </c>
      <c r="AJ87" s="363"/>
      <c r="AK87" s="363"/>
      <c r="AL87" s="363"/>
      <c r="AM87" s="362">
        <v>9</v>
      </c>
      <c r="AN87" s="363"/>
      <c r="AO87" s="363"/>
      <c r="AP87" s="363"/>
      <c r="AQ87" s="111" t="s">
        <v>579</v>
      </c>
      <c r="AR87" s="112"/>
      <c r="AS87" s="112"/>
      <c r="AT87" s="113"/>
      <c r="AU87" s="363" t="s">
        <v>584</v>
      </c>
      <c r="AV87" s="363"/>
      <c r="AW87" s="363"/>
      <c r="AX87" s="365"/>
    </row>
    <row r="88" spans="1:60" ht="23.25" customHeight="1" x14ac:dyDescent="0.15">
      <c r="A88" s="521"/>
      <c r="B88" s="553"/>
      <c r="C88" s="553"/>
      <c r="D88" s="553"/>
      <c r="E88" s="553"/>
      <c r="F88" s="554"/>
      <c r="G88" s="544"/>
      <c r="H88" s="545"/>
      <c r="I88" s="545"/>
      <c r="J88" s="545"/>
      <c r="K88" s="545"/>
      <c r="L88" s="545"/>
      <c r="M88" s="545"/>
      <c r="N88" s="545"/>
      <c r="O88" s="546"/>
      <c r="P88" s="233"/>
      <c r="Q88" s="233"/>
      <c r="R88" s="233"/>
      <c r="S88" s="233"/>
      <c r="T88" s="233"/>
      <c r="U88" s="233"/>
      <c r="V88" s="233"/>
      <c r="W88" s="233"/>
      <c r="X88" s="234"/>
      <c r="Y88" s="730" t="s">
        <v>54</v>
      </c>
      <c r="Z88" s="731"/>
      <c r="AA88" s="732"/>
      <c r="AB88" s="523" t="s">
        <v>582</v>
      </c>
      <c r="AC88" s="523"/>
      <c r="AD88" s="523"/>
      <c r="AE88" s="362">
        <v>11</v>
      </c>
      <c r="AF88" s="363"/>
      <c r="AG88" s="363"/>
      <c r="AH88" s="363"/>
      <c r="AI88" s="362">
        <v>11</v>
      </c>
      <c r="AJ88" s="363"/>
      <c r="AK88" s="363"/>
      <c r="AL88" s="363"/>
      <c r="AM88" s="362">
        <v>11</v>
      </c>
      <c r="AN88" s="363"/>
      <c r="AO88" s="363"/>
      <c r="AP88" s="363"/>
      <c r="AQ88" s="111" t="s">
        <v>579</v>
      </c>
      <c r="AR88" s="112"/>
      <c r="AS88" s="112"/>
      <c r="AT88" s="113"/>
      <c r="AU88" s="363" t="s">
        <v>579</v>
      </c>
      <c r="AV88" s="363"/>
      <c r="AW88" s="363"/>
      <c r="AX88" s="365"/>
      <c r="AY88" s="10"/>
      <c r="AZ88" s="10"/>
      <c r="BA88" s="10"/>
      <c r="BB88" s="10"/>
      <c r="BC88" s="10"/>
    </row>
    <row r="89" spans="1:60" ht="23.25" customHeight="1" x14ac:dyDescent="0.15">
      <c r="A89" s="521"/>
      <c r="B89" s="555"/>
      <c r="C89" s="555"/>
      <c r="D89" s="555"/>
      <c r="E89" s="555"/>
      <c r="F89" s="556"/>
      <c r="G89" s="547"/>
      <c r="H89" s="548"/>
      <c r="I89" s="548"/>
      <c r="J89" s="548"/>
      <c r="K89" s="548"/>
      <c r="L89" s="548"/>
      <c r="M89" s="548"/>
      <c r="N89" s="548"/>
      <c r="O89" s="549"/>
      <c r="P89" s="164"/>
      <c r="Q89" s="164"/>
      <c r="R89" s="164"/>
      <c r="S89" s="164"/>
      <c r="T89" s="164"/>
      <c r="U89" s="164"/>
      <c r="V89" s="164"/>
      <c r="W89" s="164"/>
      <c r="X89" s="236"/>
      <c r="Y89" s="730" t="s">
        <v>13</v>
      </c>
      <c r="Z89" s="731"/>
      <c r="AA89" s="732"/>
      <c r="AB89" s="462" t="s">
        <v>14</v>
      </c>
      <c r="AC89" s="462"/>
      <c r="AD89" s="462"/>
      <c r="AE89" s="362">
        <f>AE87/AE88</f>
        <v>0.72727272727272729</v>
      </c>
      <c r="AF89" s="363"/>
      <c r="AG89" s="363"/>
      <c r="AH89" s="363"/>
      <c r="AI89" s="362">
        <f t="shared" ref="AI89" si="4">AI87/AI88</f>
        <v>0.90909090909090906</v>
      </c>
      <c r="AJ89" s="363"/>
      <c r="AK89" s="363"/>
      <c r="AL89" s="363"/>
      <c r="AM89" s="362">
        <f t="shared" ref="AM89" si="5">AM87/AM88</f>
        <v>0.81818181818181823</v>
      </c>
      <c r="AN89" s="363"/>
      <c r="AO89" s="363"/>
      <c r="AP89" s="363"/>
      <c r="AQ89" s="111" t="s">
        <v>579</v>
      </c>
      <c r="AR89" s="112"/>
      <c r="AS89" s="112"/>
      <c r="AT89" s="113"/>
      <c r="AU89" s="363" t="s">
        <v>579</v>
      </c>
      <c r="AV89" s="363"/>
      <c r="AW89" s="363"/>
      <c r="AX89" s="365"/>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3"/>
      <c r="Z91" s="174"/>
      <c r="AA91" s="175"/>
      <c r="AB91" s="330"/>
      <c r="AC91" s="331"/>
      <c r="AD91" s="332"/>
      <c r="AE91" s="330"/>
      <c r="AF91" s="331"/>
      <c r="AG91" s="331"/>
      <c r="AH91" s="332"/>
      <c r="AI91" s="330"/>
      <c r="AJ91" s="331"/>
      <c r="AK91" s="331"/>
      <c r="AL91" s="332"/>
      <c r="AM91" s="374"/>
      <c r="AN91" s="374"/>
      <c r="AO91" s="374"/>
      <c r="AP91" s="330"/>
      <c r="AQ91" s="270">
        <v>31</v>
      </c>
      <c r="AR91" s="271"/>
      <c r="AS91" s="137" t="s">
        <v>355</v>
      </c>
      <c r="AT91" s="172"/>
      <c r="AU91" s="271">
        <v>32</v>
      </c>
      <c r="AV91" s="271"/>
      <c r="AW91" s="377" t="s">
        <v>300</v>
      </c>
      <c r="AX91" s="378"/>
      <c r="AY91" s="10"/>
      <c r="AZ91" s="10"/>
      <c r="BA91" s="10"/>
      <c r="BB91" s="10"/>
      <c r="BC91" s="10"/>
    </row>
    <row r="92" spans="1:60" ht="23.25" customHeight="1" x14ac:dyDescent="0.15">
      <c r="A92" s="521"/>
      <c r="B92" s="553"/>
      <c r="C92" s="553"/>
      <c r="D92" s="553"/>
      <c r="E92" s="553"/>
      <c r="F92" s="554"/>
      <c r="G92" s="541" t="s">
        <v>583</v>
      </c>
      <c r="H92" s="542"/>
      <c r="I92" s="542"/>
      <c r="J92" s="542"/>
      <c r="K92" s="542"/>
      <c r="L92" s="542"/>
      <c r="M92" s="542"/>
      <c r="N92" s="542"/>
      <c r="O92" s="543"/>
      <c r="P92" s="161" t="s">
        <v>597</v>
      </c>
      <c r="Q92" s="161"/>
      <c r="R92" s="161"/>
      <c r="S92" s="161"/>
      <c r="T92" s="161"/>
      <c r="U92" s="161"/>
      <c r="V92" s="161"/>
      <c r="W92" s="161"/>
      <c r="X92" s="231"/>
      <c r="Y92" s="756" t="s">
        <v>62</v>
      </c>
      <c r="Z92" s="757"/>
      <c r="AA92" s="758"/>
      <c r="AB92" s="552" t="s">
        <v>581</v>
      </c>
      <c r="AC92" s="552"/>
      <c r="AD92" s="552"/>
      <c r="AE92" s="362">
        <v>1</v>
      </c>
      <c r="AF92" s="363"/>
      <c r="AG92" s="363"/>
      <c r="AH92" s="363"/>
      <c r="AI92" s="362">
        <v>1</v>
      </c>
      <c r="AJ92" s="363"/>
      <c r="AK92" s="363"/>
      <c r="AL92" s="363"/>
      <c r="AM92" s="362">
        <v>1</v>
      </c>
      <c r="AN92" s="363"/>
      <c r="AO92" s="363"/>
      <c r="AP92" s="363"/>
      <c r="AQ92" s="111" t="s">
        <v>579</v>
      </c>
      <c r="AR92" s="112"/>
      <c r="AS92" s="112"/>
      <c r="AT92" s="113"/>
      <c r="AU92" s="363" t="s">
        <v>579</v>
      </c>
      <c r="AV92" s="363"/>
      <c r="AW92" s="363"/>
      <c r="AX92" s="365"/>
      <c r="AY92" s="10"/>
      <c r="AZ92" s="10"/>
      <c r="BA92" s="10"/>
      <c r="BB92" s="10"/>
      <c r="BC92" s="10"/>
      <c r="BD92" s="10"/>
      <c r="BE92" s="10"/>
      <c r="BF92" s="10"/>
      <c r="BG92" s="10"/>
      <c r="BH92" s="10"/>
    </row>
    <row r="93" spans="1:60" ht="23.25" customHeight="1" x14ac:dyDescent="0.15">
      <c r="A93" s="521"/>
      <c r="B93" s="553"/>
      <c r="C93" s="553"/>
      <c r="D93" s="553"/>
      <c r="E93" s="553"/>
      <c r="F93" s="554"/>
      <c r="G93" s="544"/>
      <c r="H93" s="545"/>
      <c r="I93" s="545"/>
      <c r="J93" s="545"/>
      <c r="K93" s="545"/>
      <c r="L93" s="545"/>
      <c r="M93" s="545"/>
      <c r="N93" s="545"/>
      <c r="O93" s="546"/>
      <c r="P93" s="233"/>
      <c r="Q93" s="233"/>
      <c r="R93" s="233"/>
      <c r="S93" s="233"/>
      <c r="T93" s="233"/>
      <c r="U93" s="233"/>
      <c r="V93" s="233"/>
      <c r="W93" s="233"/>
      <c r="X93" s="234"/>
      <c r="Y93" s="730" t="s">
        <v>54</v>
      </c>
      <c r="Z93" s="731"/>
      <c r="AA93" s="732"/>
      <c r="AB93" s="523" t="s">
        <v>582</v>
      </c>
      <c r="AC93" s="523"/>
      <c r="AD93" s="523"/>
      <c r="AE93" s="362" t="s">
        <v>579</v>
      </c>
      <c r="AF93" s="363"/>
      <c r="AG93" s="363"/>
      <c r="AH93" s="364"/>
      <c r="AI93" s="362" t="s">
        <v>579</v>
      </c>
      <c r="AJ93" s="363"/>
      <c r="AK93" s="363"/>
      <c r="AL93" s="364"/>
      <c r="AM93" s="362" t="s">
        <v>579</v>
      </c>
      <c r="AN93" s="363"/>
      <c r="AO93" s="363"/>
      <c r="AP93" s="364"/>
      <c r="AQ93" s="111" t="s">
        <v>579</v>
      </c>
      <c r="AR93" s="112"/>
      <c r="AS93" s="112"/>
      <c r="AT93" s="113"/>
      <c r="AU93" s="363" t="s">
        <v>585</v>
      </c>
      <c r="AV93" s="363"/>
      <c r="AW93" s="363"/>
      <c r="AX93" s="365"/>
    </row>
    <row r="94" spans="1:60" ht="23.25" customHeight="1" thickBot="1" x14ac:dyDescent="0.2">
      <c r="A94" s="521"/>
      <c r="B94" s="555"/>
      <c r="C94" s="555"/>
      <c r="D94" s="555"/>
      <c r="E94" s="555"/>
      <c r="F94" s="556"/>
      <c r="G94" s="547"/>
      <c r="H94" s="548"/>
      <c r="I94" s="548"/>
      <c r="J94" s="548"/>
      <c r="K94" s="548"/>
      <c r="L94" s="548"/>
      <c r="M94" s="548"/>
      <c r="N94" s="548"/>
      <c r="O94" s="549"/>
      <c r="P94" s="164"/>
      <c r="Q94" s="164"/>
      <c r="R94" s="164"/>
      <c r="S94" s="164"/>
      <c r="T94" s="164"/>
      <c r="U94" s="164"/>
      <c r="V94" s="164"/>
      <c r="W94" s="164"/>
      <c r="X94" s="236"/>
      <c r="Y94" s="730" t="s">
        <v>13</v>
      </c>
      <c r="Z94" s="731"/>
      <c r="AA94" s="732"/>
      <c r="AB94" s="462" t="s">
        <v>14</v>
      </c>
      <c r="AC94" s="462"/>
      <c r="AD94" s="462"/>
      <c r="AE94" s="362" t="s">
        <v>579</v>
      </c>
      <c r="AF94" s="363"/>
      <c r="AG94" s="363"/>
      <c r="AH94" s="363"/>
      <c r="AI94" s="362" t="s">
        <v>579</v>
      </c>
      <c r="AJ94" s="363"/>
      <c r="AK94" s="363"/>
      <c r="AL94" s="363"/>
      <c r="AM94" s="362" t="s">
        <v>579</v>
      </c>
      <c r="AN94" s="363"/>
      <c r="AO94" s="363"/>
      <c r="AP94" s="363"/>
      <c r="AQ94" s="111" t="s">
        <v>579</v>
      </c>
      <c r="AR94" s="112"/>
      <c r="AS94" s="112"/>
      <c r="AT94" s="113"/>
      <c r="AU94" s="363" t="s">
        <v>585</v>
      </c>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3"/>
      <c r="Z96" s="174"/>
      <c r="AA96" s="175"/>
      <c r="AB96" s="330"/>
      <c r="AC96" s="331"/>
      <c r="AD96" s="332"/>
      <c r="AE96" s="330"/>
      <c r="AF96" s="331"/>
      <c r="AG96" s="331"/>
      <c r="AH96" s="332"/>
      <c r="AI96" s="330"/>
      <c r="AJ96" s="331"/>
      <c r="AK96" s="331"/>
      <c r="AL96" s="332"/>
      <c r="AM96" s="374"/>
      <c r="AN96" s="374"/>
      <c r="AO96" s="374"/>
      <c r="AP96" s="330"/>
      <c r="AQ96" s="270"/>
      <c r="AR96" s="271"/>
      <c r="AS96" s="137" t="s">
        <v>355</v>
      </c>
      <c r="AT96" s="172"/>
      <c r="AU96" s="271"/>
      <c r="AV96" s="271"/>
      <c r="AW96" s="377" t="s">
        <v>300</v>
      </c>
      <c r="AX96" s="378"/>
    </row>
    <row r="97" spans="1:60" ht="23.25" hidden="1" customHeight="1" x14ac:dyDescent="0.15">
      <c r="A97" s="521"/>
      <c r="B97" s="553"/>
      <c r="C97" s="553"/>
      <c r="D97" s="553"/>
      <c r="E97" s="553"/>
      <c r="F97" s="554"/>
      <c r="G97" s="230" t="s">
        <v>579</v>
      </c>
      <c r="H97" s="161"/>
      <c r="I97" s="161"/>
      <c r="J97" s="161"/>
      <c r="K97" s="161"/>
      <c r="L97" s="161"/>
      <c r="M97" s="161"/>
      <c r="N97" s="161"/>
      <c r="O97" s="231"/>
      <c r="P97" s="161" t="s">
        <v>582</v>
      </c>
      <c r="Q97" s="839"/>
      <c r="R97" s="839"/>
      <c r="S97" s="839"/>
      <c r="T97" s="839"/>
      <c r="U97" s="839"/>
      <c r="V97" s="839"/>
      <c r="W97" s="839"/>
      <c r="X97" s="840"/>
      <c r="Y97" s="756" t="s">
        <v>62</v>
      </c>
      <c r="Z97" s="757"/>
      <c r="AA97" s="758"/>
      <c r="AB97" s="407" t="s">
        <v>579</v>
      </c>
      <c r="AC97" s="408"/>
      <c r="AD97" s="409"/>
      <c r="AE97" s="362" t="s">
        <v>579</v>
      </c>
      <c r="AF97" s="363"/>
      <c r="AG97" s="363"/>
      <c r="AH97" s="364"/>
      <c r="AI97" s="362" t="s">
        <v>586</v>
      </c>
      <c r="AJ97" s="363"/>
      <c r="AK97" s="363"/>
      <c r="AL97" s="364"/>
      <c r="AM97" s="362" t="s">
        <v>579</v>
      </c>
      <c r="AN97" s="363"/>
      <c r="AO97" s="363"/>
      <c r="AP97" s="363"/>
      <c r="AQ97" s="111" t="s">
        <v>579</v>
      </c>
      <c r="AR97" s="112"/>
      <c r="AS97" s="112"/>
      <c r="AT97" s="113"/>
      <c r="AU97" s="363" t="s">
        <v>579</v>
      </c>
      <c r="AV97" s="363"/>
      <c r="AW97" s="363"/>
      <c r="AX97" s="365"/>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41"/>
      <c r="Q98" s="841"/>
      <c r="R98" s="841"/>
      <c r="S98" s="841"/>
      <c r="T98" s="841"/>
      <c r="U98" s="841"/>
      <c r="V98" s="841"/>
      <c r="W98" s="841"/>
      <c r="X98" s="842"/>
      <c r="Y98" s="730" t="s">
        <v>54</v>
      </c>
      <c r="Z98" s="731"/>
      <c r="AA98" s="732"/>
      <c r="AB98" s="300" t="s">
        <v>579</v>
      </c>
      <c r="AC98" s="301"/>
      <c r="AD98" s="302"/>
      <c r="AE98" s="362" t="s">
        <v>586</v>
      </c>
      <c r="AF98" s="363"/>
      <c r="AG98" s="363"/>
      <c r="AH98" s="364"/>
      <c r="AI98" s="362" t="s">
        <v>579</v>
      </c>
      <c r="AJ98" s="363"/>
      <c r="AK98" s="363"/>
      <c r="AL98" s="364"/>
      <c r="AM98" s="362" t="s">
        <v>579</v>
      </c>
      <c r="AN98" s="363"/>
      <c r="AO98" s="363"/>
      <c r="AP98" s="363"/>
      <c r="AQ98" s="111" t="s">
        <v>579</v>
      </c>
      <c r="AR98" s="112"/>
      <c r="AS98" s="112"/>
      <c r="AT98" s="113"/>
      <c r="AU98" s="363" t="s">
        <v>579</v>
      </c>
      <c r="AV98" s="363"/>
      <c r="AW98" s="363"/>
      <c r="AX98" s="365"/>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0"/>
      <c r="H99" s="247"/>
      <c r="I99" s="247"/>
      <c r="J99" s="247"/>
      <c r="K99" s="247"/>
      <c r="L99" s="247"/>
      <c r="M99" s="247"/>
      <c r="N99" s="247"/>
      <c r="O99" s="801"/>
      <c r="P99" s="843"/>
      <c r="Q99" s="843"/>
      <c r="R99" s="843"/>
      <c r="S99" s="843"/>
      <c r="T99" s="843"/>
      <c r="U99" s="843"/>
      <c r="V99" s="843"/>
      <c r="W99" s="843"/>
      <c r="X99" s="844"/>
      <c r="Y99" s="481" t="s">
        <v>13</v>
      </c>
      <c r="Z99" s="482"/>
      <c r="AA99" s="483"/>
      <c r="AB99" s="463" t="s">
        <v>14</v>
      </c>
      <c r="AC99" s="464"/>
      <c r="AD99" s="465"/>
      <c r="AE99" s="813" t="s">
        <v>579</v>
      </c>
      <c r="AF99" s="814"/>
      <c r="AG99" s="814"/>
      <c r="AH99" s="845"/>
      <c r="AI99" s="813" t="s">
        <v>579</v>
      </c>
      <c r="AJ99" s="814"/>
      <c r="AK99" s="814"/>
      <c r="AL99" s="845"/>
      <c r="AM99" s="813" t="s">
        <v>579</v>
      </c>
      <c r="AN99" s="814"/>
      <c r="AO99" s="814"/>
      <c r="AP99" s="814"/>
      <c r="AQ99" s="815" t="s">
        <v>579</v>
      </c>
      <c r="AR99" s="816"/>
      <c r="AS99" s="816"/>
      <c r="AT99" s="817"/>
      <c r="AU99" s="814" t="s">
        <v>579</v>
      </c>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6"/>
      <c r="Z100" s="467"/>
      <c r="AA100" s="468"/>
      <c r="AB100" s="857" t="s">
        <v>11</v>
      </c>
      <c r="AC100" s="857"/>
      <c r="AD100" s="857"/>
      <c r="AE100" s="819" t="s">
        <v>536</v>
      </c>
      <c r="AF100" s="820"/>
      <c r="AG100" s="820"/>
      <c r="AH100" s="821"/>
      <c r="AI100" s="819" t="s">
        <v>533</v>
      </c>
      <c r="AJ100" s="820"/>
      <c r="AK100" s="820"/>
      <c r="AL100" s="821"/>
      <c r="AM100" s="819" t="s">
        <v>529</v>
      </c>
      <c r="AN100" s="820"/>
      <c r="AO100" s="820"/>
      <c r="AP100" s="821"/>
      <c r="AQ100" s="932" t="s">
        <v>522</v>
      </c>
      <c r="AR100" s="933"/>
      <c r="AS100" s="933"/>
      <c r="AT100" s="934"/>
      <c r="AU100" s="932" t="s">
        <v>519</v>
      </c>
      <c r="AV100" s="933"/>
      <c r="AW100" s="933"/>
      <c r="AX100" s="935"/>
    </row>
    <row r="101" spans="1:60" ht="23.25" customHeight="1" x14ac:dyDescent="0.15">
      <c r="A101" s="492"/>
      <c r="B101" s="493"/>
      <c r="C101" s="493"/>
      <c r="D101" s="493"/>
      <c r="E101" s="493"/>
      <c r="F101" s="494"/>
      <c r="G101" s="161" t="s">
        <v>601</v>
      </c>
      <c r="H101" s="161"/>
      <c r="I101" s="161"/>
      <c r="J101" s="161"/>
      <c r="K101" s="161"/>
      <c r="L101" s="161"/>
      <c r="M101" s="161"/>
      <c r="N101" s="161"/>
      <c r="O101" s="161"/>
      <c r="P101" s="161"/>
      <c r="Q101" s="161"/>
      <c r="R101" s="161"/>
      <c r="S101" s="161"/>
      <c r="T101" s="161"/>
      <c r="U101" s="161"/>
      <c r="V101" s="161"/>
      <c r="W101" s="161"/>
      <c r="X101" s="231"/>
      <c r="Y101" s="809" t="s">
        <v>55</v>
      </c>
      <c r="Z101" s="716"/>
      <c r="AA101" s="717"/>
      <c r="AB101" s="552" t="s">
        <v>599</v>
      </c>
      <c r="AC101" s="552"/>
      <c r="AD101" s="552"/>
      <c r="AE101" s="362">
        <v>58</v>
      </c>
      <c r="AF101" s="363"/>
      <c r="AG101" s="363"/>
      <c r="AH101" s="364"/>
      <c r="AI101" s="362">
        <v>60</v>
      </c>
      <c r="AJ101" s="363"/>
      <c r="AK101" s="363"/>
      <c r="AL101" s="364"/>
      <c r="AM101" s="362">
        <v>64</v>
      </c>
      <c r="AN101" s="363"/>
      <c r="AO101" s="363"/>
      <c r="AP101" s="364"/>
      <c r="AQ101" s="362" t="s">
        <v>600</v>
      </c>
      <c r="AR101" s="363"/>
      <c r="AS101" s="363"/>
      <c r="AT101" s="364"/>
      <c r="AU101" s="362" t="s">
        <v>579</v>
      </c>
      <c r="AV101" s="363"/>
      <c r="AW101" s="363"/>
      <c r="AX101" s="364"/>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7"/>
      <c r="AA102" s="338"/>
      <c r="AB102" s="552" t="s">
        <v>582</v>
      </c>
      <c r="AC102" s="552"/>
      <c r="AD102" s="552"/>
      <c r="AE102" s="356" t="s">
        <v>588</v>
      </c>
      <c r="AF102" s="356"/>
      <c r="AG102" s="356"/>
      <c r="AH102" s="356"/>
      <c r="AI102" s="356" t="s">
        <v>579</v>
      </c>
      <c r="AJ102" s="356"/>
      <c r="AK102" s="356"/>
      <c r="AL102" s="356"/>
      <c r="AM102" s="356" t="s">
        <v>579</v>
      </c>
      <c r="AN102" s="356"/>
      <c r="AO102" s="356"/>
      <c r="AP102" s="356"/>
      <c r="AQ102" s="810" t="s">
        <v>579</v>
      </c>
      <c r="AR102" s="811"/>
      <c r="AS102" s="811"/>
      <c r="AT102" s="812"/>
      <c r="AU102" s="810" t="s">
        <v>588</v>
      </c>
      <c r="AV102" s="811"/>
      <c r="AW102" s="811"/>
      <c r="AX102" s="812"/>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58" t="s">
        <v>522</v>
      </c>
      <c r="AR103" s="359"/>
      <c r="AS103" s="359"/>
      <c r="AT103" s="360"/>
      <c r="AU103" s="358" t="s">
        <v>519</v>
      </c>
      <c r="AV103" s="359"/>
      <c r="AW103" s="359"/>
      <c r="AX103" s="361"/>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6"/>
      <c r="AF105" s="356"/>
      <c r="AG105" s="356"/>
      <c r="AH105" s="356"/>
      <c r="AI105" s="356"/>
      <c r="AJ105" s="356"/>
      <c r="AK105" s="356"/>
      <c r="AL105" s="356"/>
      <c r="AM105" s="356"/>
      <c r="AN105" s="356"/>
      <c r="AO105" s="356"/>
      <c r="AP105" s="356"/>
      <c r="AQ105" s="362"/>
      <c r="AR105" s="363"/>
      <c r="AS105" s="363"/>
      <c r="AT105" s="364"/>
      <c r="AU105" s="810"/>
      <c r="AV105" s="811"/>
      <c r="AW105" s="811"/>
      <c r="AX105" s="812"/>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58" t="s">
        <v>522</v>
      </c>
      <c r="AR106" s="359"/>
      <c r="AS106" s="359"/>
      <c r="AT106" s="360"/>
      <c r="AU106" s="358" t="s">
        <v>519</v>
      </c>
      <c r="AV106" s="359"/>
      <c r="AW106" s="359"/>
      <c r="AX106" s="361"/>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58" t="s">
        <v>522</v>
      </c>
      <c r="AR109" s="359"/>
      <c r="AS109" s="359"/>
      <c r="AT109" s="360"/>
      <c r="AU109" s="358" t="s">
        <v>519</v>
      </c>
      <c r="AV109" s="359"/>
      <c r="AW109" s="359"/>
      <c r="AX109" s="361"/>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58" t="s">
        <v>522</v>
      </c>
      <c r="AR112" s="359"/>
      <c r="AS112" s="359"/>
      <c r="AT112" s="360"/>
      <c r="AU112" s="358" t="s">
        <v>519</v>
      </c>
      <c r="AV112" s="359"/>
      <c r="AW112" s="359"/>
      <c r="AX112" s="361"/>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3" t="s">
        <v>523</v>
      </c>
      <c r="AR115" s="334"/>
      <c r="AS115" s="334"/>
      <c r="AT115" s="334"/>
      <c r="AU115" s="334"/>
      <c r="AV115" s="334"/>
      <c r="AW115" s="334"/>
      <c r="AX115" s="335"/>
    </row>
    <row r="116" spans="1:50" ht="23.25" customHeight="1" x14ac:dyDescent="0.15">
      <c r="A116" s="292"/>
      <c r="B116" s="293"/>
      <c r="C116" s="293"/>
      <c r="D116" s="293"/>
      <c r="E116" s="293"/>
      <c r="F116" s="294"/>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0" t="s">
        <v>603</v>
      </c>
      <c r="AC116" s="301"/>
      <c r="AD116" s="302"/>
      <c r="AE116" s="356">
        <v>0.1</v>
      </c>
      <c r="AF116" s="356"/>
      <c r="AG116" s="356"/>
      <c r="AH116" s="356"/>
      <c r="AI116" s="356">
        <v>0.1</v>
      </c>
      <c r="AJ116" s="356"/>
      <c r="AK116" s="356"/>
      <c r="AL116" s="356"/>
      <c r="AM116" s="356">
        <v>0.1</v>
      </c>
      <c r="AN116" s="356"/>
      <c r="AO116" s="356"/>
      <c r="AP116" s="356"/>
      <c r="AQ116" s="362" t="s">
        <v>579</v>
      </c>
      <c r="AR116" s="363"/>
      <c r="AS116" s="363"/>
      <c r="AT116" s="363"/>
      <c r="AU116" s="363"/>
      <c r="AV116" s="363"/>
      <c r="AW116" s="363"/>
      <c r="AX116" s="365"/>
    </row>
    <row r="117" spans="1:50"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604</v>
      </c>
      <c r="AC117" s="340"/>
      <c r="AD117" s="341"/>
      <c r="AE117" s="304" t="s">
        <v>605</v>
      </c>
      <c r="AF117" s="304"/>
      <c r="AG117" s="304"/>
      <c r="AH117" s="304"/>
      <c r="AI117" s="304" t="s">
        <v>606</v>
      </c>
      <c r="AJ117" s="304"/>
      <c r="AK117" s="304"/>
      <c r="AL117" s="304"/>
      <c r="AM117" s="304" t="s">
        <v>607</v>
      </c>
      <c r="AN117" s="304"/>
      <c r="AO117" s="304"/>
      <c r="AP117" s="304"/>
      <c r="AQ117" s="304" t="s">
        <v>582</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3" t="s">
        <v>523</v>
      </c>
      <c r="AR118" s="334"/>
      <c r="AS118" s="334"/>
      <c r="AT118" s="334"/>
      <c r="AU118" s="334"/>
      <c r="AV118" s="334"/>
      <c r="AW118" s="334"/>
      <c r="AX118" s="335"/>
    </row>
    <row r="119" spans="1:50" ht="23.25" hidden="1" customHeight="1" x14ac:dyDescent="0.15">
      <c r="A119" s="292"/>
      <c r="B119" s="293"/>
      <c r="C119" s="293"/>
      <c r="D119" s="293"/>
      <c r="E119" s="293"/>
      <c r="F119" s="294"/>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3" t="s">
        <v>523</v>
      </c>
      <c r="AR121" s="334"/>
      <c r="AS121" s="334"/>
      <c r="AT121" s="334"/>
      <c r="AU121" s="334"/>
      <c r="AV121" s="334"/>
      <c r="AW121" s="334"/>
      <c r="AX121" s="335"/>
    </row>
    <row r="122" spans="1:50" ht="23.25" hidden="1" customHeight="1" x14ac:dyDescent="0.15">
      <c r="A122" s="292"/>
      <c r="B122" s="293"/>
      <c r="C122" s="293"/>
      <c r="D122" s="293"/>
      <c r="E122" s="293"/>
      <c r="F122" s="294"/>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3" t="s">
        <v>523</v>
      </c>
      <c r="AR124" s="334"/>
      <c r="AS124" s="334"/>
      <c r="AT124" s="334"/>
      <c r="AU124" s="334"/>
      <c r="AV124" s="334"/>
      <c r="AW124" s="334"/>
      <c r="AX124" s="335"/>
    </row>
    <row r="125" spans="1:50" ht="23.25" hidden="1" customHeight="1" x14ac:dyDescent="0.15">
      <c r="A125" s="292"/>
      <c r="B125" s="293"/>
      <c r="C125" s="293"/>
      <c r="D125" s="293"/>
      <c r="E125" s="293"/>
      <c r="F125" s="294"/>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536</v>
      </c>
      <c r="AF127" s="298"/>
      <c r="AG127" s="298"/>
      <c r="AH127" s="299"/>
      <c r="AI127" s="303" t="s">
        <v>533</v>
      </c>
      <c r="AJ127" s="298"/>
      <c r="AK127" s="298"/>
      <c r="AL127" s="299"/>
      <c r="AM127" s="303" t="s">
        <v>528</v>
      </c>
      <c r="AN127" s="298"/>
      <c r="AO127" s="298"/>
      <c r="AP127" s="299"/>
      <c r="AQ127" s="333" t="s">
        <v>523</v>
      </c>
      <c r="AR127" s="334"/>
      <c r="AS127" s="334"/>
      <c r="AT127" s="334"/>
      <c r="AU127" s="334"/>
      <c r="AV127" s="334"/>
      <c r="AW127" s="334"/>
      <c r="AX127" s="335"/>
    </row>
    <row r="128" spans="1:50" ht="23.25" hidden="1" customHeight="1" x14ac:dyDescent="0.15">
      <c r="A128" s="292"/>
      <c r="B128" s="293"/>
      <c r="C128" s="293"/>
      <c r="D128" s="293"/>
      <c r="E128" s="293"/>
      <c r="F128" s="294"/>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566</v>
      </c>
      <c r="B130" s="995"/>
      <c r="C130" s="994" t="s">
        <v>358</v>
      </c>
      <c r="D130" s="995"/>
      <c r="E130" s="306" t="s">
        <v>387</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2"/>
      <c r="C131" s="251"/>
      <c r="D131" s="252"/>
      <c r="E131" s="238" t="s">
        <v>386</v>
      </c>
      <c r="F131" s="239"/>
      <c r="G131" s="235" t="s">
        <v>609</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998"/>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8"/>
      <c r="B134" s="252"/>
      <c r="C134" s="251"/>
      <c r="D134" s="252"/>
      <c r="E134" s="251"/>
      <c r="F134" s="312"/>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588</v>
      </c>
      <c r="AJ134" s="112"/>
      <c r="AK134" s="112"/>
      <c r="AL134" s="112"/>
      <c r="AM134" s="266" t="s">
        <v>579</v>
      </c>
      <c r="AN134" s="112"/>
      <c r="AO134" s="112"/>
      <c r="AP134" s="112"/>
      <c r="AQ134" s="266" t="s">
        <v>585</v>
      </c>
      <c r="AR134" s="112"/>
      <c r="AS134" s="112"/>
      <c r="AT134" s="112"/>
      <c r="AU134" s="266" t="s">
        <v>579</v>
      </c>
      <c r="AV134" s="112"/>
      <c r="AW134" s="112"/>
      <c r="AX134" s="222"/>
    </row>
    <row r="135" spans="1:50" ht="39.75" customHeight="1" x14ac:dyDescent="0.15">
      <c r="A135" s="998"/>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588</v>
      </c>
      <c r="AF135" s="112"/>
      <c r="AG135" s="112"/>
      <c r="AH135" s="112"/>
      <c r="AI135" s="266" t="s">
        <v>579</v>
      </c>
      <c r="AJ135" s="112"/>
      <c r="AK135" s="112"/>
      <c r="AL135" s="112"/>
      <c r="AM135" s="266" t="s">
        <v>579</v>
      </c>
      <c r="AN135" s="112"/>
      <c r="AO135" s="112"/>
      <c r="AP135" s="112"/>
      <c r="AQ135" s="266" t="s">
        <v>588</v>
      </c>
      <c r="AR135" s="112"/>
      <c r="AS135" s="112"/>
      <c r="AT135" s="112"/>
      <c r="AU135" s="266" t="s">
        <v>579</v>
      </c>
      <c r="AV135" s="112"/>
      <c r="AW135" s="112"/>
      <c r="AX135" s="222"/>
    </row>
    <row r="136" spans="1:50" ht="18.75" hidden="1" customHeight="1" x14ac:dyDescent="0.15">
      <c r="A136" s="998"/>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8"/>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2"/>
      <c r="G154" s="230" t="s">
        <v>579</v>
      </c>
      <c r="H154" s="161"/>
      <c r="I154" s="161"/>
      <c r="J154" s="161"/>
      <c r="K154" s="161"/>
      <c r="L154" s="161"/>
      <c r="M154" s="161"/>
      <c r="N154" s="161"/>
      <c r="O154" s="161"/>
      <c r="P154" s="231"/>
      <c r="Q154" s="160" t="s">
        <v>588</v>
      </c>
      <c r="R154" s="161"/>
      <c r="S154" s="161"/>
      <c r="T154" s="161"/>
      <c r="U154" s="161"/>
      <c r="V154" s="161"/>
      <c r="W154" s="161"/>
      <c r="X154" s="161"/>
      <c r="Y154" s="161"/>
      <c r="Z154" s="161"/>
      <c r="AA154" s="925"/>
      <c r="AB154" s="255" t="s">
        <v>582</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2"/>
      <c r="G155" s="232"/>
      <c r="H155" s="233"/>
      <c r="I155" s="233"/>
      <c r="J155" s="233"/>
      <c r="K155" s="233"/>
      <c r="L155" s="233"/>
      <c r="M155" s="233"/>
      <c r="N155" s="233"/>
      <c r="O155" s="233"/>
      <c r="P155" s="234"/>
      <c r="Q155" s="429"/>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2"/>
      <c r="G156" s="232"/>
      <c r="H156" s="233"/>
      <c r="I156" s="233"/>
      <c r="J156" s="233"/>
      <c r="K156" s="233"/>
      <c r="L156" s="233"/>
      <c r="M156" s="233"/>
      <c r="N156" s="233"/>
      <c r="O156" s="233"/>
      <c r="P156" s="234"/>
      <c r="Q156" s="429"/>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2"/>
      <c r="G157" s="232"/>
      <c r="H157" s="233"/>
      <c r="I157" s="233"/>
      <c r="J157" s="233"/>
      <c r="K157" s="233"/>
      <c r="L157" s="233"/>
      <c r="M157" s="233"/>
      <c r="N157" s="233"/>
      <c r="O157" s="233"/>
      <c r="P157" s="234"/>
      <c r="Q157" s="429"/>
      <c r="R157" s="233"/>
      <c r="S157" s="233"/>
      <c r="T157" s="233"/>
      <c r="U157" s="233"/>
      <c r="V157" s="233"/>
      <c r="W157" s="233"/>
      <c r="X157" s="233"/>
      <c r="Y157" s="233"/>
      <c r="Z157" s="233"/>
      <c r="AA157" s="926"/>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2"/>
      <c r="G162" s="232"/>
      <c r="H162" s="233"/>
      <c r="I162" s="233"/>
      <c r="J162" s="233"/>
      <c r="K162" s="233"/>
      <c r="L162" s="233"/>
      <c r="M162" s="233"/>
      <c r="N162" s="233"/>
      <c r="O162" s="233"/>
      <c r="P162" s="234"/>
      <c r="Q162" s="429"/>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2"/>
      <c r="G163" s="232"/>
      <c r="H163" s="233"/>
      <c r="I163" s="233"/>
      <c r="J163" s="233"/>
      <c r="K163" s="233"/>
      <c r="L163" s="233"/>
      <c r="M163" s="233"/>
      <c r="N163" s="233"/>
      <c r="O163" s="233"/>
      <c r="P163" s="234"/>
      <c r="Q163" s="429"/>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2"/>
      <c r="G164" s="232"/>
      <c r="H164" s="233"/>
      <c r="I164" s="233"/>
      <c r="J164" s="233"/>
      <c r="K164" s="233"/>
      <c r="L164" s="233"/>
      <c r="M164" s="233"/>
      <c r="N164" s="233"/>
      <c r="O164" s="233"/>
      <c r="P164" s="234"/>
      <c r="Q164" s="429"/>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2"/>
      <c r="G169" s="232"/>
      <c r="H169" s="233"/>
      <c r="I169" s="233"/>
      <c r="J169" s="233"/>
      <c r="K169" s="233"/>
      <c r="L169" s="233"/>
      <c r="M169" s="233"/>
      <c r="N169" s="233"/>
      <c r="O169" s="233"/>
      <c r="P169" s="234"/>
      <c r="Q169" s="429"/>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2"/>
      <c r="G170" s="232"/>
      <c r="H170" s="233"/>
      <c r="I170" s="233"/>
      <c r="J170" s="233"/>
      <c r="K170" s="233"/>
      <c r="L170" s="233"/>
      <c r="M170" s="233"/>
      <c r="N170" s="233"/>
      <c r="O170" s="233"/>
      <c r="P170" s="234"/>
      <c r="Q170" s="429"/>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2"/>
      <c r="G171" s="232"/>
      <c r="H171" s="233"/>
      <c r="I171" s="233"/>
      <c r="J171" s="233"/>
      <c r="K171" s="233"/>
      <c r="L171" s="233"/>
      <c r="M171" s="233"/>
      <c r="N171" s="233"/>
      <c r="O171" s="233"/>
      <c r="P171" s="234"/>
      <c r="Q171" s="429"/>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2"/>
      <c r="G176" s="232"/>
      <c r="H176" s="233"/>
      <c r="I176" s="233"/>
      <c r="J176" s="233"/>
      <c r="K176" s="233"/>
      <c r="L176" s="233"/>
      <c r="M176" s="233"/>
      <c r="N176" s="233"/>
      <c r="O176" s="233"/>
      <c r="P176" s="234"/>
      <c r="Q176" s="429"/>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2"/>
      <c r="G177" s="232"/>
      <c r="H177" s="233"/>
      <c r="I177" s="233"/>
      <c r="J177" s="233"/>
      <c r="K177" s="233"/>
      <c r="L177" s="233"/>
      <c r="M177" s="233"/>
      <c r="N177" s="233"/>
      <c r="O177" s="233"/>
      <c r="P177" s="234"/>
      <c r="Q177" s="429"/>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2"/>
      <c r="G178" s="232"/>
      <c r="H178" s="233"/>
      <c r="I178" s="233"/>
      <c r="J178" s="233"/>
      <c r="K178" s="233"/>
      <c r="L178" s="233"/>
      <c r="M178" s="233"/>
      <c r="N178" s="233"/>
      <c r="O178" s="233"/>
      <c r="P178" s="234"/>
      <c r="Q178" s="429"/>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2"/>
      <c r="G183" s="232"/>
      <c r="H183" s="233"/>
      <c r="I183" s="233"/>
      <c r="J183" s="233"/>
      <c r="K183" s="233"/>
      <c r="L183" s="233"/>
      <c r="M183" s="233"/>
      <c r="N183" s="233"/>
      <c r="O183" s="233"/>
      <c r="P183" s="234"/>
      <c r="Q183" s="429"/>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2"/>
      <c r="G184" s="232"/>
      <c r="H184" s="233"/>
      <c r="I184" s="233"/>
      <c r="J184" s="233"/>
      <c r="K184" s="233"/>
      <c r="L184" s="233"/>
      <c r="M184" s="233"/>
      <c r="N184" s="233"/>
      <c r="O184" s="233"/>
      <c r="P184" s="234"/>
      <c r="Q184" s="429"/>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2"/>
      <c r="G185" s="232"/>
      <c r="H185" s="233"/>
      <c r="I185" s="233"/>
      <c r="J185" s="233"/>
      <c r="K185" s="233"/>
      <c r="L185" s="233"/>
      <c r="M185" s="233"/>
      <c r="N185" s="233"/>
      <c r="O185" s="233"/>
      <c r="P185" s="234"/>
      <c r="Q185" s="429"/>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6" t="s">
        <v>387</v>
      </c>
      <c r="F190" s="307"/>
      <c r="G190" s="308"/>
      <c r="H190" s="930"/>
      <c r="I190" s="930"/>
      <c r="J190" s="930"/>
      <c r="K190" s="930"/>
      <c r="L190" s="930"/>
      <c r="M190" s="930"/>
      <c r="N190" s="930"/>
      <c r="O190" s="930"/>
      <c r="P190" s="930"/>
      <c r="Q190" s="930"/>
      <c r="R190" s="930"/>
      <c r="S190" s="930"/>
      <c r="T190" s="930"/>
      <c r="U190" s="930"/>
      <c r="V190" s="930"/>
      <c r="W190" s="930"/>
      <c r="X190" s="930"/>
      <c r="Y190" s="930"/>
      <c r="Z190" s="930"/>
      <c r="AA190" s="930"/>
      <c r="AB190" s="930"/>
      <c r="AC190" s="930"/>
      <c r="AD190" s="930"/>
      <c r="AE190" s="930"/>
      <c r="AF190" s="930"/>
      <c r="AG190" s="930"/>
      <c r="AH190" s="930"/>
      <c r="AI190" s="930"/>
      <c r="AJ190" s="930"/>
      <c r="AK190" s="930"/>
      <c r="AL190" s="930"/>
      <c r="AM190" s="930"/>
      <c r="AN190" s="930"/>
      <c r="AO190" s="930"/>
      <c r="AP190" s="930"/>
      <c r="AQ190" s="930"/>
      <c r="AR190" s="930"/>
      <c r="AS190" s="930"/>
      <c r="AT190" s="930"/>
      <c r="AU190" s="930"/>
      <c r="AV190" s="930"/>
      <c r="AW190" s="930"/>
      <c r="AX190" s="931"/>
    </row>
    <row r="191" spans="1:50" ht="45" hidden="1" customHeight="1" x14ac:dyDescent="0.15">
      <c r="A191" s="998"/>
      <c r="B191" s="252"/>
      <c r="C191" s="251"/>
      <c r="D191" s="252"/>
      <c r="E191" s="238" t="s">
        <v>386</v>
      </c>
      <c r="F191" s="239"/>
      <c r="G191" s="23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5"/>
      <c r="AP191" s="895"/>
      <c r="AQ191" s="895"/>
      <c r="AR191" s="895"/>
      <c r="AS191" s="895"/>
      <c r="AT191" s="895"/>
      <c r="AU191" s="895"/>
      <c r="AV191" s="895"/>
      <c r="AW191" s="895"/>
      <c r="AX191" s="896"/>
    </row>
    <row r="192" spans="1:50" ht="18.75" hidden="1" customHeight="1" x14ac:dyDescent="0.15">
      <c r="A192" s="998"/>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8"/>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2"/>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2"/>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2"/>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2"/>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2"/>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2"/>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2"/>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2"/>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2"/>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2"/>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2"/>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2"/>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2"/>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2"/>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2"/>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2"/>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2"/>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2"/>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2"/>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2"/>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2"/>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2"/>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2"/>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2"/>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3"/>
      <c r="F246" s="314"/>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6" t="s">
        <v>387</v>
      </c>
      <c r="F250" s="307"/>
      <c r="G250" s="308"/>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45" hidden="1" customHeight="1" x14ac:dyDescent="0.15">
      <c r="A251" s="998"/>
      <c r="B251" s="252"/>
      <c r="C251" s="251"/>
      <c r="D251" s="252"/>
      <c r="E251" s="238" t="s">
        <v>386</v>
      </c>
      <c r="F251" s="239"/>
      <c r="G251" s="23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18.75" hidden="1" customHeight="1" x14ac:dyDescent="0.15">
      <c r="A252" s="998"/>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8"/>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2"/>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2"/>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2"/>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2"/>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2"/>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2"/>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2"/>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2"/>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2"/>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2"/>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2"/>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2"/>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2"/>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2"/>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2"/>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2"/>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2"/>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2"/>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2"/>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2"/>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2"/>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2"/>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2"/>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2"/>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3"/>
      <c r="F306" s="314"/>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6" t="s">
        <v>387</v>
      </c>
      <c r="F310" s="307"/>
      <c r="G310" s="308"/>
      <c r="H310" s="930"/>
      <c r="I310" s="930"/>
      <c r="J310" s="930"/>
      <c r="K310" s="930"/>
      <c r="L310" s="930"/>
      <c r="M310" s="930"/>
      <c r="N310" s="930"/>
      <c r="O310" s="930"/>
      <c r="P310" s="930"/>
      <c r="Q310" s="930"/>
      <c r="R310" s="930"/>
      <c r="S310" s="930"/>
      <c r="T310" s="930"/>
      <c r="U310" s="930"/>
      <c r="V310" s="930"/>
      <c r="W310" s="930"/>
      <c r="X310" s="930"/>
      <c r="Y310" s="930"/>
      <c r="Z310" s="930"/>
      <c r="AA310" s="930"/>
      <c r="AB310" s="930"/>
      <c r="AC310" s="930"/>
      <c r="AD310" s="930"/>
      <c r="AE310" s="930"/>
      <c r="AF310" s="930"/>
      <c r="AG310" s="930"/>
      <c r="AH310" s="930"/>
      <c r="AI310" s="930"/>
      <c r="AJ310" s="930"/>
      <c r="AK310" s="930"/>
      <c r="AL310" s="930"/>
      <c r="AM310" s="930"/>
      <c r="AN310" s="930"/>
      <c r="AO310" s="930"/>
      <c r="AP310" s="930"/>
      <c r="AQ310" s="930"/>
      <c r="AR310" s="930"/>
      <c r="AS310" s="930"/>
      <c r="AT310" s="930"/>
      <c r="AU310" s="930"/>
      <c r="AV310" s="930"/>
      <c r="AW310" s="930"/>
      <c r="AX310" s="931"/>
    </row>
    <row r="311" spans="1:50" ht="45" hidden="1" customHeight="1" x14ac:dyDescent="0.15">
      <c r="A311" s="998"/>
      <c r="B311" s="252"/>
      <c r="C311" s="251"/>
      <c r="D311" s="252"/>
      <c r="E311" s="238" t="s">
        <v>386</v>
      </c>
      <c r="F311" s="239"/>
      <c r="G311" s="235"/>
      <c r="H311" s="895"/>
      <c r="I311" s="895"/>
      <c r="J311" s="895"/>
      <c r="K311" s="895"/>
      <c r="L311" s="895"/>
      <c r="M311" s="895"/>
      <c r="N311" s="895"/>
      <c r="O311" s="895"/>
      <c r="P311" s="895"/>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895"/>
      <c r="AR311" s="895"/>
      <c r="AS311" s="895"/>
      <c r="AT311" s="895"/>
      <c r="AU311" s="895"/>
      <c r="AV311" s="895"/>
      <c r="AW311" s="895"/>
      <c r="AX311" s="896"/>
    </row>
    <row r="312" spans="1:50" ht="18.75" hidden="1" customHeight="1" x14ac:dyDescent="0.15">
      <c r="A312" s="998"/>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8"/>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2"/>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2"/>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2"/>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2"/>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2"/>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2"/>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2"/>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2"/>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2"/>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2"/>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2"/>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2"/>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2"/>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2"/>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2"/>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2"/>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2"/>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2"/>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2"/>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2"/>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2"/>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2"/>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2"/>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2"/>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3"/>
      <c r="F366" s="314"/>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6" t="s">
        <v>387</v>
      </c>
      <c r="F370" s="307"/>
      <c r="G370" s="308"/>
      <c r="H370" s="930"/>
      <c r="I370" s="930"/>
      <c r="J370" s="930"/>
      <c r="K370" s="930"/>
      <c r="L370" s="930"/>
      <c r="M370" s="930"/>
      <c r="N370" s="930"/>
      <c r="O370" s="930"/>
      <c r="P370" s="930"/>
      <c r="Q370" s="930"/>
      <c r="R370" s="930"/>
      <c r="S370" s="930"/>
      <c r="T370" s="930"/>
      <c r="U370" s="930"/>
      <c r="V370" s="930"/>
      <c r="W370" s="930"/>
      <c r="X370" s="930"/>
      <c r="Y370" s="930"/>
      <c r="Z370" s="930"/>
      <c r="AA370" s="930"/>
      <c r="AB370" s="930"/>
      <c r="AC370" s="930"/>
      <c r="AD370" s="930"/>
      <c r="AE370" s="930"/>
      <c r="AF370" s="930"/>
      <c r="AG370" s="930"/>
      <c r="AH370" s="930"/>
      <c r="AI370" s="930"/>
      <c r="AJ370" s="930"/>
      <c r="AK370" s="930"/>
      <c r="AL370" s="930"/>
      <c r="AM370" s="930"/>
      <c r="AN370" s="930"/>
      <c r="AO370" s="930"/>
      <c r="AP370" s="930"/>
      <c r="AQ370" s="930"/>
      <c r="AR370" s="930"/>
      <c r="AS370" s="930"/>
      <c r="AT370" s="930"/>
      <c r="AU370" s="930"/>
      <c r="AV370" s="930"/>
      <c r="AW370" s="930"/>
      <c r="AX370" s="931"/>
    </row>
    <row r="371" spans="1:50" ht="45" hidden="1" customHeight="1" x14ac:dyDescent="0.15">
      <c r="A371" s="998"/>
      <c r="B371" s="252"/>
      <c r="C371" s="251"/>
      <c r="D371" s="252"/>
      <c r="E371" s="238" t="s">
        <v>386</v>
      </c>
      <c r="F371" s="239"/>
      <c r="G371" s="23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895"/>
      <c r="AR371" s="895"/>
      <c r="AS371" s="895"/>
      <c r="AT371" s="895"/>
      <c r="AU371" s="895"/>
      <c r="AV371" s="895"/>
      <c r="AW371" s="895"/>
      <c r="AX371" s="896"/>
    </row>
    <row r="372" spans="1:50" ht="18.75" hidden="1" customHeight="1" x14ac:dyDescent="0.15">
      <c r="A372" s="998"/>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8"/>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2"/>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2"/>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2"/>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2"/>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2"/>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2"/>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2"/>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2"/>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2"/>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2"/>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2"/>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2"/>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2"/>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2"/>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2"/>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2"/>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2"/>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2"/>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2"/>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2"/>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2"/>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2"/>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2"/>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2"/>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3"/>
      <c r="F426" s="314"/>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3"/>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562</v>
      </c>
      <c r="D430" s="250"/>
      <c r="E430" s="238" t="s">
        <v>546</v>
      </c>
      <c r="F430" s="449"/>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8"/>
      <c r="B433" s="252"/>
      <c r="C433" s="251"/>
      <c r="D433" s="252"/>
      <c r="E433" s="166"/>
      <c r="F433" s="167"/>
      <c r="G433" s="230" t="s">
        <v>611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585</v>
      </c>
      <c r="AR433" s="112"/>
      <c r="AS433" s="112"/>
      <c r="AT433" s="113"/>
      <c r="AU433" s="112" t="s">
        <v>579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613</v>
      </c>
      <c r="AR434" s="112"/>
      <c r="AS434" s="112"/>
      <c r="AT434" s="113"/>
      <c r="AU434" s="112" t="s">
        <v>579</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t="s">
        <v>582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579</v>
      </c>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612</v>
      </c>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585</v>
      </c>
      <c r="AR458" s="112"/>
      <c r="AS458" s="112"/>
      <c r="AT458" s="113"/>
      <c r="AU458" s="112" t="s">
        <v>579</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579</v>
      </c>
      <c r="AN459" s="112"/>
      <c r="AO459" s="112"/>
      <c r="AP459" s="113"/>
      <c r="AQ459" s="111" t="s">
        <v>613</v>
      </c>
      <c r="AR459" s="112"/>
      <c r="AS459" s="112"/>
      <c r="AT459" s="113"/>
      <c r="AU459" s="112" t="s">
        <v>579</v>
      </c>
      <c r="AV459" s="112"/>
      <c r="AW459" s="112"/>
      <c r="AX459" s="222"/>
    </row>
    <row r="460" spans="1:50" ht="23.25" customHeight="1" thickBo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574</v>
      </c>
      <c r="AE702" s="898"/>
      <c r="AF702" s="898"/>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615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617</v>
      </c>
      <c r="AE704" s="587"/>
      <c r="AF704" s="587"/>
      <c r="AG704" s="429"/>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617</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44.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617</v>
      </c>
      <c r="AE709" s="155"/>
      <c r="AF709" s="15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50.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619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617</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617</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639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617</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60"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9" t="s">
        <v>622</v>
      </c>
      <c r="D721" s="920"/>
      <c r="E721" s="920"/>
      <c r="F721" s="921"/>
      <c r="G721" s="941" t="s">
        <v>466</v>
      </c>
      <c r="H721" s="942"/>
      <c r="I721" s="83" t="str">
        <f>IF(OR(G721="　", G721=""), "", "-")</f>
        <v/>
      </c>
      <c r="J721" s="918"/>
      <c r="K721" s="918"/>
      <c r="L721" s="83" t="str">
        <f>IF(M721="","","-")</f>
        <v/>
      </c>
      <c r="M721" s="84"/>
      <c r="N721" s="915" t="s">
        <v>623</v>
      </c>
      <c r="O721" s="916"/>
      <c r="P721" s="916"/>
      <c r="Q721" s="916"/>
      <c r="R721" s="916"/>
      <c r="S721" s="916"/>
      <c r="T721" s="916"/>
      <c r="U721" s="916"/>
      <c r="V721" s="916"/>
      <c r="W721" s="916"/>
      <c r="X721" s="916"/>
      <c r="Y721" s="916"/>
      <c r="Z721" s="916"/>
      <c r="AA721" s="916"/>
      <c r="AB721" s="916"/>
      <c r="AC721" s="916"/>
      <c r="AD721" s="916"/>
      <c r="AE721" s="916"/>
      <c r="AF721" s="917"/>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9"/>
      <c r="D722" s="920"/>
      <c r="E722" s="920"/>
      <c r="F722" s="921"/>
      <c r="G722" s="941"/>
      <c r="H722" s="942"/>
      <c r="I722" s="83" t="str">
        <f t="shared" ref="I722:I725" si="6">IF(OR(G722="　", G722=""), "", "-")</f>
        <v/>
      </c>
      <c r="J722" s="918"/>
      <c r="K722" s="918"/>
      <c r="L722" s="83" t="str">
        <f t="shared" ref="L722:L725" si="7">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9"/>
      <c r="D723" s="920"/>
      <c r="E723" s="920"/>
      <c r="F723" s="921"/>
      <c r="G723" s="941"/>
      <c r="H723" s="942"/>
      <c r="I723" s="83" t="str">
        <f t="shared" si="6"/>
        <v/>
      </c>
      <c r="J723" s="918"/>
      <c r="K723" s="918"/>
      <c r="L723" s="83" t="str">
        <f t="shared" si="7"/>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9"/>
      <c r="D724" s="920"/>
      <c r="E724" s="920"/>
      <c r="F724" s="921"/>
      <c r="G724" s="941"/>
      <c r="H724" s="942"/>
      <c r="I724" s="83" t="str">
        <f t="shared" si="6"/>
        <v/>
      </c>
      <c r="J724" s="918"/>
      <c r="K724" s="918"/>
      <c r="L724" s="83" t="str">
        <f t="shared" si="7"/>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2"/>
      <c r="D725" s="923"/>
      <c r="E725" s="923"/>
      <c r="F725" s="924"/>
      <c r="G725" s="963"/>
      <c r="H725" s="964"/>
      <c r="I725" s="85" t="str">
        <f t="shared" si="6"/>
        <v/>
      </c>
      <c r="J725" s="965"/>
      <c r="K725" s="965"/>
      <c r="L725" s="85" t="str">
        <f t="shared" si="7"/>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x14ac:dyDescent="0.15">
      <c r="A726" s="622" t="s">
        <v>48</v>
      </c>
      <c r="B726" s="623"/>
      <c r="C726" s="444"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622</v>
      </c>
      <c r="F739" s="117"/>
      <c r="G739" s="117"/>
      <c r="H739" s="93" t="str">
        <f>IF(E739="", "", "(")</f>
        <v>(</v>
      </c>
      <c r="I739" s="117" t="s">
        <v>466</v>
      </c>
      <c r="J739" s="117"/>
      <c r="K739" s="93" t="str">
        <f>IF(OR(I739="　", I739=""), "", "-")</f>
        <v/>
      </c>
      <c r="L739" s="118">
        <v>250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634</v>
      </c>
      <c r="H781" s="451"/>
      <c r="I781" s="451"/>
      <c r="J781" s="451"/>
      <c r="K781" s="452"/>
      <c r="L781" s="453" t="s">
        <v>635</v>
      </c>
      <c r="M781" s="454"/>
      <c r="N781" s="454"/>
      <c r="O781" s="454"/>
      <c r="P781" s="454"/>
      <c r="Q781" s="454"/>
      <c r="R781" s="454"/>
      <c r="S781" s="454"/>
      <c r="T781" s="454"/>
      <c r="U781" s="454"/>
      <c r="V781" s="454"/>
      <c r="W781" s="454"/>
      <c r="X781" s="455"/>
      <c r="Y781" s="456">
        <v>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27"/>
      <c r="AP836" s="428" t="s">
        <v>420</v>
      </c>
      <c r="AQ836" s="428"/>
      <c r="AR836" s="428"/>
      <c r="AS836" s="428"/>
      <c r="AT836" s="428"/>
      <c r="AU836" s="428"/>
      <c r="AV836" s="428"/>
      <c r="AW836" s="428"/>
      <c r="AX836" s="428"/>
    </row>
    <row r="837" spans="1:50" ht="30" customHeight="1" x14ac:dyDescent="0.15">
      <c r="A837" s="405">
        <v>1</v>
      </c>
      <c r="B837" s="405">
        <v>1</v>
      </c>
      <c r="C837" s="425" t="s">
        <v>636</v>
      </c>
      <c r="D837" s="419"/>
      <c r="E837" s="419"/>
      <c r="F837" s="419"/>
      <c r="G837" s="419"/>
      <c r="H837" s="419"/>
      <c r="I837" s="419"/>
      <c r="J837" s="420" t="s">
        <v>567</v>
      </c>
      <c r="K837" s="421"/>
      <c r="L837" s="421"/>
      <c r="M837" s="421"/>
      <c r="N837" s="421"/>
      <c r="O837" s="421"/>
      <c r="P837" s="426" t="s">
        <v>637</v>
      </c>
      <c r="Q837" s="315"/>
      <c r="R837" s="315"/>
      <c r="S837" s="315"/>
      <c r="T837" s="315"/>
      <c r="U837" s="315"/>
      <c r="V837" s="315"/>
      <c r="W837" s="315"/>
      <c r="X837" s="315"/>
      <c r="Y837" s="316">
        <v>3</v>
      </c>
      <c r="Z837" s="317"/>
      <c r="AA837" s="317"/>
      <c r="AB837" s="318"/>
      <c r="AC837" s="320" t="s">
        <v>578</v>
      </c>
      <c r="AD837" s="320"/>
      <c r="AE837" s="320"/>
      <c r="AF837" s="320"/>
      <c r="AG837" s="320"/>
      <c r="AH837" s="321" t="s">
        <v>567</v>
      </c>
      <c r="AI837" s="322"/>
      <c r="AJ837" s="322"/>
      <c r="AK837" s="322"/>
      <c r="AL837" s="323" t="s">
        <v>567</v>
      </c>
      <c r="AM837" s="324"/>
      <c r="AN837" s="324"/>
      <c r="AO837" s="325"/>
      <c r="AP837" s="319" t="s">
        <v>578</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323"/>
      <c r="AM838" s="324"/>
      <c r="AN838" s="324"/>
      <c r="AO838" s="325"/>
      <c r="AP838" s="319"/>
      <c r="AQ838" s="319"/>
      <c r="AR838" s="319"/>
      <c r="AS838" s="319"/>
      <c r="AT838" s="319"/>
      <c r="AU838" s="319"/>
      <c r="AV838" s="319"/>
      <c r="AW838" s="319"/>
      <c r="AX838" s="319"/>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4"/>
      <c r="AE870" s="424"/>
      <c r="AF870" s="424"/>
      <c r="AG870" s="424"/>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323"/>
      <c r="AM871" s="324"/>
      <c r="AN871" s="324"/>
      <c r="AO871" s="325"/>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4"/>
      <c r="AE903" s="424"/>
      <c r="AF903" s="424"/>
      <c r="AG903" s="424"/>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323"/>
      <c r="AM904" s="324"/>
      <c r="AN904" s="324"/>
      <c r="AO904" s="325"/>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4"/>
      <c r="AE936" s="424"/>
      <c r="AF936" s="424"/>
      <c r="AG936" s="424"/>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323"/>
      <c r="AM937" s="324"/>
      <c r="AN937" s="324"/>
      <c r="AO937" s="325"/>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4"/>
      <c r="AE969" s="424"/>
      <c r="AF969" s="424"/>
      <c r="AG969" s="424"/>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323"/>
      <c r="AM970" s="324"/>
      <c r="AN970" s="324"/>
      <c r="AO970" s="325"/>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4"/>
      <c r="AE1002" s="424"/>
      <c r="AF1002" s="424"/>
      <c r="AG1002" s="424"/>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323"/>
      <c r="AM1003" s="324"/>
      <c r="AN1003" s="324"/>
      <c r="AO1003" s="325"/>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4"/>
      <c r="AE1035" s="424"/>
      <c r="AF1035" s="424"/>
      <c r="AG1035" s="424"/>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323"/>
      <c r="AM1036" s="324"/>
      <c r="AN1036" s="324"/>
      <c r="AO1036" s="325"/>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4"/>
      <c r="AE1068" s="424"/>
      <c r="AF1068" s="424"/>
      <c r="AG1068" s="424"/>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323"/>
      <c r="AM1069" s="324"/>
      <c r="AN1069" s="324"/>
      <c r="AO1069" s="325"/>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2" t="s">
        <v>27</v>
      </c>
      <c r="Q1101" s="342"/>
      <c r="R1101" s="342"/>
      <c r="S1101" s="342"/>
      <c r="T1101" s="342"/>
      <c r="U1101" s="342"/>
      <c r="V1101" s="342"/>
      <c r="W1101" s="342"/>
      <c r="X1101" s="342"/>
      <c r="Y1101" s="277" t="s">
        <v>421</v>
      </c>
      <c r="Z1101" s="891"/>
      <c r="AA1101" s="891"/>
      <c r="AB1101" s="891"/>
      <c r="AC1101" s="277" t="s">
        <v>367</v>
      </c>
      <c r="AD1101" s="277"/>
      <c r="AE1101" s="277"/>
      <c r="AF1101" s="277"/>
      <c r="AG1101" s="277"/>
      <c r="AH1101" s="342" t="s">
        <v>380</v>
      </c>
      <c r="AI1101" s="343"/>
      <c r="AJ1101" s="343"/>
      <c r="AK1101" s="343"/>
      <c r="AL1101" s="343" t="s">
        <v>21</v>
      </c>
      <c r="AM1101" s="343"/>
      <c r="AN1101" s="343"/>
      <c r="AO1101" s="894"/>
      <c r="AP1101" s="428" t="s">
        <v>453</v>
      </c>
      <c r="AQ1101" s="428"/>
      <c r="AR1101" s="428"/>
      <c r="AS1101" s="428"/>
      <c r="AT1101" s="428"/>
      <c r="AU1101" s="428"/>
      <c r="AV1101" s="428"/>
      <c r="AW1101" s="428"/>
      <c r="AX1101" s="428"/>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65">
      <formula>IF(RIGHT(TEXT(P14,"0.#"),1)=".",FALSE,TRUE)</formula>
    </cfRule>
    <cfRule type="expression" dxfId="2800" priority="14066">
      <formula>IF(RIGHT(TEXT(P14,"0.#"),1)=".",TRUE,FALSE)</formula>
    </cfRule>
  </conditionalFormatting>
  <conditionalFormatting sqref="P18:AX18">
    <cfRule type="expression" dxfId="2799" priority="13941">
      <formula>IF(RIGHT(TEXT(P18,"0.#"),1)=".",FALSE,TRUE)</formula>
    </cfRule>
    <cfRule type="expression" dxfId="2798" priority="13942">
      <formula>IF(RIGHT(TEXT(P18,"0.#"),1)=".",TRUE,FALSE)</formula>
    </cfRule>
  </conditionalFormatting>
  <conditionalFormatting sqref="Y782">
    <cfRule type="expression" dxfId="2797" priority="13937">
      <formula>IF(RIGHT(TEXT(Y782,"0.#"),1)=".",FALSE,TRUE)</formula>
    </cfRule>
    <cfRule type="expression" dxfId="2796" priority="13938">
      <formula>IF(RIGHT(TEXT(Y782,"0.#"),1)=".",TRUE,FALSE)</formula>
    </cfRule>
  </conditionalFormatting>
  <conditionalFormatting sqref="Y791">
    <cfRule type="expression" dxfId="2795" priority="13933">
      <formula>IF(RIGHT(TEXT(Y791,"0.#"),1)=".",FALSE,TRUE)</formula>
    </cfRule>
    <cfRule type="expression" dxfId="2794" priority="13934">
      <formula>IF(RIGHT(TEXT(Y791,"0.#"),1)=".",TRUE,FALSE)</formula>
    </cfRule>
  </conditionalFormatting>
  <conditionalFormatting sqref="Y822:Y829 Y820 Y809:Y816 Y807 Y796:Y803 Y794">
    <cfRule type="expression" dxfId="2793" priority="13715">
      <formula>IF(RIGHT(TEXT(Y794,"0.#"),1)=".",FALSE,TRUE)</formula>
    </cfRule>
    <cfRule type="expression" dxfId="2792" priority="13716">
      <formula>IF(RIGHT(TEXT(Y794,"0.#"),1)=".",TRUE,FALSE)</formula>
    </cfRule>
  </conditionalFormatting>
  <conditionalFormatting sqref="P16:AQ17 P15:AX15 P13:AX13">
    <cfRule type="expression" dxfId="2791" priority="13763">
      <formula>IF(RIGHT(TEXT(P13,"0.#"),1)=".",FALSE,TRUE)</formula>
    </cfRule>
    <cfRule type="expression" dxfId="2790" priority="13764">
      <formula>IF(RIGHT(TEXT(P13,"0.#"),1)=".",TRUE,FALSE)</formula>
    </cfRule>
  </conditionalFormatting>
  <conditionalFormatting sqref="P19:AJ19">
    <cfRule type="expression" dxfId="2789" priority="13761">
      <formula>IF(RIGHT(TEXT(P19,"0.#"),1)=".",FALSE,TRUE)</formula>
    </cfRule>
    <cfRule type="expression" dxfId="2788" priority="13762">
      <formula>IF(RIGHT(TEXT(P19,"0.#"),1)=".",TRUE,FALSE)</formula>
    </cfRule>
  </conditionalFormatting>
  <conditionalFormatting sqref="AE101 AQ101">
    <cfRule type="expression" dxfId="2787" priority="13753">
      <formula>IF(RIGHT(TEXT(AE101,"0.#"),1)=".",FALSE,TRUE)</formula>
    </cfRule>
    <cfRule type="expression" dxfId="2786" priority="13754">
      <formula>IF(RIGHT(TEXT(AE101,"0.#"),1)=".",TRUE,FALSE)</formula>
    </cfRule>
  </conditionalFormatting>
  <conditionalFormatting sqref="Y783:Y790">
    <cfRule type="expression" dxfId="2785" priority="13739">
      <formula>IF(RIGHT(TEXT(Y783,"0.#"),1)=".",FALSE,TRUE)</formula>
    </cfRule>
    <cfRule type="expression" dxfId="2784" priority="13740">
      <formula>IF(RIGHT(TEXT(Y783,"0.#"),1)=".",TRUE,FALSE)</formula>
    </cfRule>
  </conditionalFormatting>
  <conditionalFormatting sqref="AU782">
    <cfRule type="expression" dxfId="2783" priority="13737">
      <formula>IF(RIGHT(TEXT(AU782,"0.#"),1)=".",FALSE,TRUE)</formula>
    </cfRule>
    <cfRule type="expression" dxfId="2782" priority="13738">
      <formula>IF(RIGHT(TEXT(AU782,"0.#"),1)=".",TRUE,FALSE)</formula>
    </cfRule>
  </conditionalFormatting>
  <conditionalFormatting sqref="AU791">
    <cfRule type="expression" dxfId="2781" priority="13735">
      <formula>IF(RIGHT(TEXT(AU791,"0.#"),1)=".",FALSE,TRUE)</formula>
    </cfRule>
    <cfRule type="expression" dxfId="2780" priority="13736">
      <formula>IF(RIGHT(TEXT(AU791,"0.#"),1)=".",TRUE,FALSE)</formula>
    </cfRule>
  </conditionalFormatting>
  <conditionalFormatting sqref="AU783:AU790 AU781">
    <cfRule type="expression" dxfId="2779" priority="13733">
      <formula>IF(RIGHT(TEXT(AU781,"0.#"),1)=".",FALSE,TRUE)</formula>
    </cfRule>
    <cfRule type="expression" dxfId="2778" priority="13734">
      <formula>IF(RIGHT(TEXT(AU781,"0.#"),1)=".",TRUE,FALSE)</formula>
    </cfRule>
  </conditionalFormatting>
  <conditionalFormatting sqref="Y821 Y808 Y795">
    <cfRule type="expression" dxfId="2777" priority="13719">
      <formula>IF(RIGHT(TEXT(Y795,"0.#"),1)=".",FALSE,TRUE)</formula>
    </cfRule>
    <cfRule type="expression" dxfId="2776" priority="13720">
      <formula>IF(RIGHT(TEXT(Y795,"0.#"),1)=".",TRUE,FALSE)</formula>
    </cfRule>
  </conditionalFormatting>
  <conditionalFormatting sqref="Y830 Y817 Y804">
    <cfRule type="expression" dxfId="2775" priority="13717">
      <formula>IF(RIGHT(TEXT(Y804,"0.#"),1)=".",FALSE,TRUE)</formula>
    </cfRule>
    <cfRule type="expression" dxfId="2774" priority="13718">
      <formula>IF(RIGHT(TEXT(Y804,"0.#"),1)=".",TRUE,FALSE)</formula>
    </cfRule>
  </conditionalFormatting>
  <conditionalFormatting sqref="AU821 AU808 AU795">
    <cfRule type="expression" dxfId="2773" priority="13713">
      <formula>IF(RIGHT(TEXT(AU795,"0.#"),1)=".",FALSE,TRUE)</formula>
    </cfRule>
    <cfRule type="expression" dxfId="2772" priority="13714">
      <formula>IF(RIGHT(TEXT(AU795,"0.#"),1)=".",TRUE,FALSE)</formula>
    </cfRule>
  </conditionalFormatting>
  <conditionalFormatting sqref="AU830 AU817 AU804">
    <cfRule type="expression" dxfId="2771" priority="13711">
      <formula>IF(RIGHT(TEXT(AU804,"0.#"),1)=".",FALSE,TRUE)</formula>
    </cfRule>
    <cfRule type="expression" dxfId="2770" priority="13712">
      <formula>IF(RIGHT(TEXT(AU804,"0.#"),1)=".",TRUE,FALSE)</formula>
    </cfRule>
  </conditionalFormatting>
  <conditionalFormatting sqref="AU822:AU829 AU820 AU809:AU816 AU807 AU796:AU803 AU794">
    <cfRule type="expression" dxfId="2769" priority="13709">
      <formula>IF(RIGHT(TEXT(AU794,"0.#"),1)=".",FALSE,TRUE)</formula>
    </cfRule>
    <cfRule type="expression" dxfId="2768" priority="13710">
      <formula>IF(RIGHT(TEXT(AU794,"0.#"),1)=".",TRUE,FALSE)</formula>
    </cfRule>
  </conditionalFormatting>
  <conditionalFormatting sqref="AM87">
    <cfRule type="expression" dxfId="2767" priority="13363">
      <formula>IF(RIGHT(TEXT(AM87,"0.#"),1)=".",FALSE,TRUE)</formula>
    </cfRule>
    <cfRule type="expression" dxfId="2766" priority="13364">
      <formula>IF(RIGHT(TEXT(AM87,"0.#"),1)=".",TRUE,FALSE)</formula>
    </cfRule>
  </conditionalFormatting>
  <conditionalFormatting sqref="AE55">
    <cfRule type="expression" dxfId="2765" priority="13431">
      <formula>IF(RIGHT(TEXT(AE55,"0.#"),1)=".",FALSE,TRUE)</formula>
    </cfRule>
    <cfRule type="expression" dxfId="2764" priority="13432">
      <formula>IF(RIGHT(TEXT(AE55,"0.#"),1)=".",TRUE,FALSE)</formula>
    </cfRule>
  </conditionalFormatting>
  <conditionalFormatting sqref="AI55">
    <cfRule type="expression" dxfId="2763" priority="13429">
      <formula>IF(RIGHT(TEXT(AI55,"0.#"),1)=".",FALSE,TRUE)</formula>
    </cfRule>
    <cfRule type="expression" dxfId="2762" priority="13430">
      <formula>IF(RIGHT(TEXT(AI55,"0.#"),1)=".",TRUE,FALSE)</formula>
    </cfRule>
  </conditionalFormatting>
  <conditionalFormatting sqref="AE34 AI34 AM34">
    <cfRule type="expression" dxfId="2761" priority="13521">
      <formula>IF(RIGHT(TEXT(AE34,"0.#"),1)=".",FALSE,TRUE)</formula>
    </cfRule>
    <cfRule type="expression" dxfId="2760" priority="13522">
      <formula>IF(RIGHT(TEXT(AE34,"0.#"),1)=".",TRUE,FALSE)</formula>
    </cfRule>
  </conditionalFormatting>
  <conditionalFormatting sqref="AM32">
    <cfRule type="expression" dxfId="2759" priority="13513">
      <formula>IF(RIGHT(TEXT(AM32,"0.#"),1)=".",FALSE,TRUE)</formula>
    </cfRule>
    <cfRule type="expression" dxfId="2758" priority="13514">
      <formula>IF(RIGHT(TEXT(AM32,"0.#"),1)=".",TRUE,FALSE)</formula>
    </cfRule>
  </conditionalFormatting>
  <conditionalFormatting sqref="AM33">
    <cfRule type="expression" dxfId="2757" priority="13511">
      <formula>IF(RIGHT(TEXT(AM33,"0.#"),1)=".",FALSE,TRUE)</formula>
    </cfRule>
    <cfRule type="expression" dxfId="2756" priority="13512">
      <formula>IF(RIGHT(TEXT(AM33,"0.#"),1)=".",TRUE,FALSE)</formula>
    </cfRule>
  </conditionalFormatting>
  <conditionalFormatting sqref="AQ32:AQ34">
    <cfRule type="expression" dxfId="2755" priority="13503">
      <formula>IF(RIGHT(TEXT(AQ32,"0.#"),1)=".",FALSE,TRUE)</formula>
    </cfRule>
    <cfRule type="expression" dxfId="2754" priority="13504">
      <formula>IF(RIGHT(TEXT(AQ32,"0.#"),1)=".",TRUE,FALSE)</formula>
    </cfRule>
  </conditionalFormatting>
  <conditionalFormatting sqref="AU32:AU34">
    <cfRule type="expression" dxfId="2753" priority="13501">
      <formula>IF(RIGHT(TEXT(AU32,"0.#"),1)=".",FALSE,TRUE)</formula>
    </cfRule>
    <cfRule type="expression" dxfId="2752" priority="13502">
      <formula>IF(RIGHT(TEXT(AU32,"0.#"),1)=".",TRUE,FALSE)</formula>
    </cfRule>
  </conditionalFormatting>
  <conditionalFormatting sqref="AE53">
    <cfRule type="expression" dxfId="2751" priority="13435">
      <formula>IF(RIGHT(TEXT(AE53,"0.#"),1)=".",FALSE,TRUE)</formula>
    </cfRule>
    <cfRule type="expression" dxfId="2750" priority="13436">
      <formula>IF(RIGHT(TEXT(AE53,"0.#"),1)=".",TRUE,FALSE)</formula>
    </cfRule>
  </conditionalFormatting>
  <conditionalFormatting sqref="AE54">
    <cfRule type="expression" dxfId="2749" priority="13433">
      <formula>IF(RIGHT(TEXT(AE54,"0.#"),1)=".",FALSE,TRUE)</formula>
    </cfRule>
    <cfRule type="expression" dxfId="2748" priority="13434">
      <formula>IF(RIGHT(TEXT(AE54,"0.#"),1)=".",TRUE,FALSE)</formula>
    </cfRule>
  </conditionalFormatting>
  <conditionalFormatting sqref="AI54">
    <cfRule type="expression" dxfId="2747" priority="13427">
      <formula>IF(RIGHT(TEXT(AI54,"0.#"),1)=".",FALSE,TRUE)</formula>
    </cfRule>
    <cfRule type="expression" dxfId="2746" priority="13428">
      <formula>IF(RIGHT(TEXT(AI54,"0.#"),1)=".",TRUE,FALSE)</formula>
    </cfRule>
  </conditionalFormatting>
  <conditionalFormatting sqref="AI53">
    <cfRule type="expression" dxfId="2745" priority="13425">
      <formula>IF(RIGHT(TEXT(AI53,"0.#"),1)=".",FALSE,TRUE)</formula>
    </cfRule>
    <cfRule type="expression" dxfId="2744" priority="13426">
      <formula>IF(RIGHT(TEXT(AI53,"0.#"),1)=".",TRUE,FALSE)</formula>
    </cfRule>
  </conditionalFormatting>
  <conditionalFormatting sqref="AM53">
    <cfRule type="expression" dxfId="2743" priority="13423">
      <formula>IF(RIGHT(TEXT(AM53,"0.#"),1)=".",FALSE,TRUE)</formula>
    </cfRule>
    <cfRule type="expression" dxfId="2742" priority="13424">
      <formula>IF(RIGHT(TEXT(AM53,"0.#"),1)=".",TRUE,FALSE)</formula>
    </cfRule>
  </conditionalFormatting>
  <conditionalFormatting sqref="AM54">
    <cfRule type="expression" dxfId="2741" priority="13421">
      <formula>IF(RIGHT(TEXT(AM54,"0.#"),1)=".",FALSE,TRUE)</formula>
    </cfRule>
    <cfRule type="expression" dxfId="2740" priority="13422">
      <formula>IF(RIGHT(TEXT(AM54,"0.#"),1)=".",TRUE,FALSE)</formula>
    </cfRule>
  </conditionalFormatting>
  <conditionalFormatting sqref="AM55">
    <cfRule type="expression" dxfId="2739" priority="13419">
      <formula>IF(RIGHT(TEXT(AM55,"0.#"),1)=".",FALSE,TRUE)</formula>
    </cfRule>
    <cfRule type="expression" dxfId="2738" priority="13420">
      <formula>IF(RIGHT(TEXT(AM55,"0.#"),1)=".",TRUE,FALSE)</formula>
    </cfRule>
  </conditionalFormatting>
  <conditionalFormatting sqref="AE60">
    <cfRule type="expression" dxfId="2737" priority="13405">
      <formula>IF(RIGHT(TEXT(AE60,"0.#"),1)=".",FALSE,TRUE)</formula>
    </cfRule>
    <cfRule type="expression" dxfId="2736" priority="13406">
      <formula>IF(RIGHT(TEXT(AE60,"0.#"),1)=".",TRUE,FALSE)</formula>
    </cfRule>
  </conditionalFormatting>
  <conditionalFormatting sqref="AE61">
    <cfRule type="expression" dxfId="2735" priority="13403">
      <formula>IF(RIGHT(TEXT(AE61,"0.#"),1)=".",FALSE,TRUE)</formula>
    </cfRule>
    <cfRule type="expression" dxfId="2734" priority="13404">
      <formula>IF(RIGHT(TEXT(AE61,"0.#"),1)=".",TRUE,FALSE)</formula>
    </cfRule>
  </conditionalFormatting>
  <conditionalFormatting sqref="AE62">
    <cfRule type="expression" dxfId="2733" priority="13401">
      <formula>IF(RIGHT(TEXT(AE62,"0.#"),1)=".",FALSE,TRUE)</formula>
    </cfRule>
    <cfRule type="expression" dxfId="2732" priority="13402">
      <formula>IF(RIGHT(TEXT(AE62,"0.#"),1)=".",TRUE,FALSE)</formula>
    </cfRule>
  </conditionalFormatting>
  <conditionalFormatting sqref="AI62">
    <cfRule type="expression" dxfId="2731" priority="13399">
      <formula>IF(RIGHT(TEXT(AI62,"0.#"),1)=".",FALSE,TRUE)</formula>
    </cfRule>
    <cfRule type="expression" dxfId="2730" priority="13400">
      <formula>IF(RIGHT(TEXT(AI62,"0.#"),1)=".",TRUE,FALSE)</formula>
    </cfRule>
  </conditionalFormatting>
  <conditionalFormatting sqref="AI61">
    <cfRule type="expression" dxfId="2729" priority="13397">
      <formula>IF(RIGHT(TEXT(AI61,"0.#"),1)=".",FALSE,TRUE)</formula>
    </cfRule>
    <cfRule type="expression" dxfId="2728" priority="13398">
      <formula>IF(RIGHT(TEXT(AI61,"0.#"),1)=".",TRUE,FALSE)</formula>
    </cfRule>
  </conditionalFormatting>
  <conditionalFormatting sqref="AI60">
    <cfRule type="expression" dxfId="2727" priority="13395">
      <formula>IF(RIGHT(TEXT(AI60,"0.#"),1)=".",FALSE,TRUE)</formula>
    </cfRule>
    <cfRule type="expression" dxfId="2726" priority="13396">
      <formula>IF(RIGHT(TEXT(AI60,"0.#"),1)=".",TRUE,FALSE)</formula>
    </cfRule>
  </conditionalFormatting>
  <conditionalFormatting sqref="AM60">
    <cfRule type="expression" dxfId="2725" priority="13393">
      <formula>IF(RIGHT(TEXT(AM60,"0.#"),1)=".",FALSE,TRUE)</formula>
    </cfRule>
    <cfRule type="expression" dxfId="2724" priority="13394">
      <formula>IF(RIGHT(TEXT(AM60,"0.#"),1)=".",TRUE,FALSE)</formula>
    </cfRule>
  </conditionalFormatting>
  <conditionalFormatting sqref="AM61">
    <cfRule type="expression" dxfId="2723" priority="13391">
      <formula>IF(RIGHT(TEXT(AM61,"0.#"),1)=".",FALSE,TRUE)</formula>
    </cfRule>
    <cfRule type="expression" dxfId="2722" priority="13392">
      <formula>IF(RIGHT(TEXT(AM61,"0.#"),1)=".",TRUE,FALSE)</formula>
    </cfRule>
  </conditionalFormatting>
  <conditionalFormatting sqref="AM62">
    <cfRule type="expression" dxfId="2721" priority="13389">
      <formula>IF(RIGHT(TEXT(AM62,"0.#"),1)=".",FALSE,TRUE)</formula>
    </cfRule>
    <cfRule type="expression" dxfId="2720" priority="13390">
      <formula>IF(RIGHT(TEXT(AM62,"0.#"),1)=".",TRUE,FALSE)</formula>
    </cfRule>
  </conditionalFormatting>
  <conditionalFormatting sqref="AE87">
    <cfRule type="expression" dxfId="2719" priority="13375">
      <formula>IF(RIGHT(TEXT(AE87,"0.#"),1)=".",FALSE,TRUE)</formula>
    </cfRule>
    <cfRule type="expression" dxfId="2718" priority="13376">
      <formula>IF(RIGHT(TEXT(AE87,"0.#"),1)=".",TRUE,FALSE)</formula>
    </cfRule>
  </conditionalFormatting>
  <conditionalFormatting sqref="AE88">
    <cfRule type="expression" dxfId="2717" priority="13373">
      <formula>IF(RIGHT(TEXT(AE88,"0.#"),1)=".",FALSE,TRUE)</formula>
    </cfRule>
    <cfRule type="expression" dxfId="2716" priority="13374">
      <formula>IF(RIGHT(TEXT(AE88,"0.#"),1)=".",TRUE,FALSE)</formula>
    </cfRule>
  </conditionalFormatting>
  <conditionalFormatting sqref="AE89 AI89 AM89">
    <cfRule type="expression" dxfId="2715" priority="13371">
      <formula>IF(RIGHT(TEXT(AE89,"0.#"),1)=".",FALSE,TRUE)</formula>
    </cfRule>
    <cfRule type="expression" dxfId="2714" priority="13372">
      <formula>IF(RIGHT(TEXT(AE89,"0.#"),1)=".",TRUE,FALSE)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E92">
    <cfRule type="expression" dxfId="2707" priority="13345">
      <formula>IF(RIGHT(TEXT(AE92,"0.#"),1)=".",FALSE,TRUE)</formula>
    </cfRule>
    <cfRule type="expression" dxfId="2706" priority="13346">
      <formula>IF(RIGHT(TEXT(AE92,"0.#"),1)=".",TRUE,FALSE)</formula>
    </cfRule>
  </conditionalFormatting>
  <conditionalFormatting sqref="AE93">
    <cfRule type="expression" dxfId="2705" priority="13343">
      <formula>IF(RIGHT(TEXT(AE93,"0.#"),1)=".",FALSE,TRUE)</formula>
    </cfRule>
    <cfRule type="expression" dxfId="2704" priority="13344">
      <formula>IF(RIGHT(TEXT(AE93,"0.#"),1)=".",TRUE,FALSE)</formula>
    </cfRule>
  </conditionalFormatting>
  <conditionalFormatting sqref="AE94">
    <cfRule type="expression" dxfId="2703" priority="13341">
      <formula>IF(RIGHT(TEXT(AE94,"0.#"),1)=".",FALSE,TRUE)</formula>
    </cfRule>
    <cfRule type="expression" dxfId="2702" priority="13342">
      <formula>IF(RIGHT(TEXT(AE94,"0.#"),1)=".",TRUE,FALSE)</formula>
    </cfRule>
  </conditionalFormatting>
  <conditionalFormatting sqref="AI94">
    <cfRule type="expression" dxfId="2701" priority="13339">
      <formula>IF(RIGHT(TEXT(AI94,"0.#"),1)=".",FALSE,TRUE)</formula>
    </cfRule>
    <cfRule type="expression" dxfId="2700" priority="13340">
      <formula>IF(RIGHT(TEXT(AI94,"0.#"),1)=".",TRUE,FALSE)</formula>
    </cfRule>
  </conditionalFormatting>
  <conditionalFormatting sqref="AI93">
    <cfRule type="expression" dxfId="2699" priority="13337">
      <formula>IF(RIGHT(TEXT(AI93,"0.#"),1)=".",FALSE,TRUE)</formula>
    </cfRule>
    <cfRule type="expression" dxfId="2698" priority="13338">
      <formula>IF(RIGHT(TEXT(AI93,"0.#"),1)=".",TRUE,FALSE)</formula>
    </cfRule>
  </conditionalFormatting>
  <conditionalFormatting sqref="AI92">
    <cfRule type="expression" dxfId="2697" priority="13335">
      <formula>IF(RIGHT(TEXT(AI92,"0.#"),1)=".",FALSE,TRUE)</formula>
    </cfRule>
    <cfRule type="expression" dxfId="2696" priority="13336">
      <formula>IF(RIGHT(TEXT(AI92,"0.#"),1)=".",TRUE,FALSE)</formula>
    </cfRule>
  </conditionalFormatting>
  <conditionalFormatting sqref="AM92">
    <cfRule type="expression" dxfId="2695" priority="13333">
      <formula>IF(RIGHT(TEXT(AM92,"0.#"),1)=".",FALSE,TRUE)</formula>
    </cfRule>
    <cfRule type="expression" dxfId="2694" priority="13334">
      <formula>IF(RIGHT(TEXT(AM92,"0.#"),1)=".",TRUE,FALSE)</formula>
    </cfRule>
  </conditionalFormatting>
  <conditionalFormatting sqref="AM93">
    <cfRule type="expression" dxfId="2693" priority="13331">
      <formula>IF(RIGHT(TEXT(AM93,"0.#"),1)=".",FALSE,TRUE)</formula>
    </cfRule>
    <cfRule type="expression" dxfId="2692" priority="13332">
      <formula>IF(RIGHT(TEXT(AM93,"0.#"),1)=".",TRUE,FALSE)</formula>
    </cfRule>
  </conditionalFormatting>
  <conditionalFormatting sqref="AM94">
    <cfRule type="expression" dxfId="2691" priority="13329">
      <formula>IF(RIGHT(TEXT(AM94,"0.#"),1)=".",FALSE,TRUE)</formula>
    </cfRule>
    <cfRule type="expression" dxfId="2690" priority="13330">
      <formula>IF(RIGHT(TEXT(AM94,"0.#"),1)=".",TRUE,FALSE)</formula>
    </cfRule>
  </conditionalFormatting>
  <conditionalFormatting sqref="AE97">
    <cfRule type="expression" dxfId="2689" priority="13315">
      <formula>IF(RIGHT(TEXT(AE97,"0.#"),1)=".",FALSE,TRUE)</formula>
    </cfRule>
    <cfRule type="expression" dxfId="2688" priority="13316">
      <formula>IF(RIGHT(TEXT(AE97,"0.#"),1)=".",TRUE,FALSE)</formula>
    </cfRule>
  </conditionalFormatting>
  <conditionalFormatting sqref="AE98">
    <cfRule type="expression" dxfId="2687" priority="13313">
      <formula>IF(RIGHT(TEXT(AE98,"0.#"),1)=".",FALSE,TRUE)</formula>
    </cfRule>
    <cfRule type="expression" dxfId="2686" priority="13314">
      <formula>IF(RIGHT(TEXT(AE98,"0.#"),1)=".",TRUE,FALSE)</formula>
    </cfRule>
  </conditionalFormatting>
  <conditionalFormatting sqref="AE99">
    <cfRule type="expression" dxfId="2685" priority="13311">
      <formula>IF(RIGHT(TEXT(AE99,"0.#"),1)=".",FALSE,TRUE)</formula>
    </cfRule>
    <cfRule type="expression" dxfId="2684" priority="13312">
      <formula>IF(RIGHT(TEXT(AE99,"0.#"),1)=".",TRUE,FALSE)</formula>
    </cfRule>
  </conditionalFormatting>
  <conditionalFormatting sqref="AI99">
    <cfRule type="expression" dxfId="2683" priority="13309">
      <formula>IF(RIGHT(TEXT(AI99,"0.#"),1)=".",FALSE,TRUE)</formula>
    </cfRule>
    <cfRule type="expression" dxfId="2682" priority="13310">
      <formula>IF(RIGHT(TEXT(AI99,"0.#"),1)=".",TRUE,FALSE)</formula>
    </cfRule>
  </conditionalFormatting>
  <conditionalFormatting sqref="AI98">
    <cfRule type="expression" dxfId="2681" priority="13307">
      <formula>IF(RIGHT(TEXT(AI98,"0.#"),1)=".",FALSE,TRUE)</formula>
    </cfRule>
    <cfRule type="expression" dxfId="2680" priority="13308">
      <formula>IF(RIGHT(TEXT(AI98,"0.#"),1)=".",TRUE,FALSE)</formula>
    </cfRule>
  </conditionalFormatting>
  <conditionalFormatting sqref="AI97">
    <cfRule type="expression" dxfId="2679" priority="13305">
      <formula>IF(RIGHT(TEXT(AI97,"0.#"),1)=".",FALSE,TRUE)</formula>
    </cfRule>
    <cfRule type="expression" dxfId="2678" priority="13306">
      <formula>IF(RIGHT(TEXT(AI97,"0.#"),1)=".",TRUE,FALSE)</formula>
    </cfRule>
  </conditionalFormatting>
  <conditionalFormatting sqref="AM97">
    <cfRule type="expression" dxfId="2677" priority="13303">
      <formula>IF(RIGHT(TEXT(AM97,"0.#"),1)=".",FALSE,TRUE)</formula>
    </cfRule>
    <cfRule type="expression" dxfId="2676" priority="13304">
      <formula>IF(RIGHT(TEXT(AM97,"0.#"),1)=".",TRUE,FALSE)</formula>
    </cfRule>
  </conditionalFormatting>
  <conditionalFormatting sqref="AM98">
    <cfRule type="expression" dxfId="2675" priority="13301">
      <formula>IF(RIGHT(TEXT(AM98,"0.#"),1)=".",FALSE,TRUE)</formula>
    </cfRule>
    <cfRule type="expression" dxfId="2674" priority="13302">
      <formula>IF(RIGHT(TEXT(AM98,"0.#"),1)=".",TRUE,FALSE)</formula>
    </cfRule>
  </conditionalFormatting>
  <conditionalFormatting sqref="AM99">
    <cfRule type="expression" dxfId="2673" priority="13299">
      <formula>IF(RIGHT(TEXT(AM99,"0.#"),1)=".",FALSE,TRUE)</formula>
    </cfRule>
    <cfRule type="expression" dxfId="2672" priority="13300">
      <formula>IF(RIGHT(TEXT(AM99,"0.#"),1)=".",TRUE,FALSE)</formula>
    </cfRule>
  </conditionalFormatting>
  <conditionalFormatting sqref="AI101">
    <cfRule type="expression" dxfId="2671" priority="13285">
      <formula>IF(RIGHT(TEXT(AI101,"0.#"),1)=".",FALSE,TRUE)</formula>
    </cfRule>
    <cfRule type="expression" dxfId="2670" priority="13286">
      <formula>IF(RIGHT(TEXT(AI101,"0.#"),1)=".",TRUE,FALSE)</formula>
    </cfRule>
  </conditionalFormatting>
  <conditionalFormatting sqref="AM101">
    <cfRule type="expression" dxfId="2669" priority="13283">
      <formula>IF(RIGHT(TEXT(AM101,"0.#"),1)=".",FALSE,TRUE)</formula>
    </cfRule>
    <cfRule type="expression" dxfId="2668" priority="13284">
      <formula>IF(RIGHT(TEXT(AM101,"0.#"),1)=".",TRUE,FALSE)</formula>
    </cfRule>
  </conditionalFormatting>
  <conditionalFormatting sqref="AE102">
    <cfRule type="expression" dxfId="2667" priority="13281">
      <formula>IF(RIGHT(TEXT(AE102,"0.#"),1)=".",FALSE,TRUE)</formula>
    </cfRule>
    <cfRule type="expression" dxfId="2666" priority="13282">
      <formula>IF(RIGHT(TEXT(AE102,"0.#"),1)=".",TRUE,FALSE)</formula>
    </cfRule>
  </conditionalFormatting>
  <conditionalFormatting sqref="AI102">
    <cfRule type="expression" dxfId="2665" priority="13279">
      <formula>IF(RIGHT(TEXT(AI102,"0.#"),1)=".",FALSE,TRUE)</formula>
    </cfRule>
    <cfRule type="expression" dxfId="2664" priority="13280">
      <formula>IF(RIGHT(TEXT(AI102,"0.#"),1)=".",TRUE,FALSE)</formula>
    </cfRule>
  </conditionalFormatting>
  <conditionalFormatting sqref="AM102">
    <cfRule type="expression" dxfId="2663" priority="13277">
      <formula>IF(RIGHT(TEXT(AM102,"0.#"),1)=".",FALSE,TRUE)</formula>
    </cfRule>
    <cfRule type="expression" dxfId="2662" priority="13278">
      <formula>IF(RIGHT(TEXT(AM102,"0.#"),1)=".",TRUE,FALSE)</formula>
    </cfRule>
  </conditionalFormatting>
  <conditionalFormatting sqref="AQ102">
    <cfRule type="expression" dxfId="2661" priority="13275">
      <formula>IF(RIGHT(TEXT(AQ102,"0.#"),1)=".",FALSE,TRUE)</formula>
    </cfRule>
    <cfRule type="expression" dxfId="2660" priority="13276">
      <formula>IF(RIGHT(TEXT(AQ102,"0.#"),1)=".",TRUE,FALSE)</formula>
    </cfRule>
  </conditionalFormatting>
  <conditionalFormatting sqref="AE104">
    <cfRule type="expression" dxfId="2659" priority="13273">
      <formula>IF(RIGHT(TEXT(AE104,"0.#"),1)=".",FALSE,TRUE)</formula>
    </cfRule>
    <cfRule type="expression" dxfId="2658" priority="13274">
      <formula>IF(RIGHT(TEXT(AE104,"0.#"),1)=".",TRUE,FALSE)</formula>
    </cfRule>
  </conditionalFormatting>
  <conditionalFormatting sqref="AI104">
    <cfRule type="expression" dxfId="2657" priority="13271">
      <formula>IF(RIGHT(TEXT(AI104,"0.#"),1)=".",FALSE,TRUE)</formula>
    </cfRule>
    <cfRule type="expression" dxfId="2656" priority="13272">
      <formula>IF(RIGHT(TEXT(AI104,"0.#"),1)=".",TRUE,FALSE)</formula>
    </cfRule>
  </conditionalFormatting>
  <conditionalFormatting sqref="AM104">
    <cfRule type="expression" dxfId="2655" priority="13269">
      <formula>IF(RIGHT(TEXT(AM104,"0.#"),1)=".",FALSE,TRUE)</formula>
    </cfRule>
    <cfRule type="expression" dxfId="2654" priority="13270">
      <formula>IF(RIGHT(TEXT(AM104,"0.#"),1)=".",TRUE,FALSE)</formula>
    </cfRule>
  </conditionalFormatting>
  <conditionalFormatting sqref="AE105">
    <cfRule type="expression" dxfId="2653" priority="13267">
      <formula>IF(RIGHT(TEXT(AE105,"0.#"),1)=".",FALSE,TRUE)</formula>
    </cfRule>
    <cfRule type="expression" dxfId="2652" priority="13268">
      <formula>IF(RIGHT(TEXT(AE105,"0.#"),1)=".",TRUE,FALSE)</formula>
    </cfRule>
  </conditionalFormatting>
  <conditionalFormatting sqref="AI105">
    <cfRule type="expression" dxfId="2651" priority="13265">
      <formula>IF(RIGHT(TEXT(AI105,"0.#"),1)=".",FALSE,TRUE)</formula>
    </cfRule>
    <cfRule type="expression" dxfId="2650" priority="13266">
      <formula>IF(RIGHT(TEXT(AI105,"0.#"),1)=".",TRUE,FALSE)</formula>
    </cfRule>
  </conditionalFormatting>
  <conditionalFormatting sqref="AM105">
    <cfRule type="expression" dxfId="2649" priority="13263">
      <formula>IF(RIGHT(TEXT(AM105,"0.#"),1)=".",FALSE,TRUE)</formula>
    </cfRule>
    <cfRule type="expression" dxfId="2648" priority="13264">
      <formula>IF(RIGHT(TEXT(AM105,"0.#"),1)=".",TRUE,FALSE)</formula>
    </cfRule>
  </conditionalFormatting>
  <conditionalFormatting sqref="AE107">
    <cfRule type="expression" dxfId="2647" priority="13259">
      <formula>IF(RIGHT(TEXT(AE107,"0.#"),1)=".",FALSE,TRUE)</formula>
    </cfRule>
    <cfRule type="expression" dxfId="2646" priority="13260">
      <formula>IF(RIGHT(TEXT(AE107,"0.#"),1)=".",TRUE,FALSE)</formula>
    </cfRule>
  </conditionalFormatting>
  <conditionalFormatting sqref="AI107">
    <cfRule type="expression" dxfId="2645" priority="13257">
      <formula>IF(RIGHT(TEXT(AI107,"0.#"),1)=".",FALSE,TRUE)</formula>
    </cfRule>
    <cfRule type="expression" dxfId="2644" priority="13258">
      <formula>IF(RIGHT(TEXT(AI107,"0.#"),1)=".",TRUE,FALSE)</formula>
    </cfRule>
  </conditionalFormatting>
  <conditionalFormatting sqref="AM107">
    <cfRule type="expression" dxfId="2643" priority="13255">
      <formula>IF(RIGHT(TEXT(AM107,"0.#"),1)=".",FALSE,TRUE)</formula>
    </cfRule>
    <cfRule type="expression" dxfId="2642" priority="13256">
      <formula>IF(RIGHT(TEXT(AM107,"0.#"),1)=".",TRUE,FALSE)</formula>
    </cfRule>
  </conditionalFormatting>
  <conditionalFormatting sqref="AE108">
    <cfRule type="expression" dxfId="2641" priority="13253">
      <formula>IF(RIGHT(TEXT(AE108,"0.#"),1)=".",FALSE,TRUE)</formula>
    </cfRule>
    <cfRule type="expression" dxfId="2640" priority="13254">
      <formula>IF(RIGHT(TEXT(AE108,"0.#"),1)=".",TRUE,FALSE)</formula>
    </cfRule>
  </conditionalFormatting>
  <conditionalFormatting sqref="AI108">
    <cfRule type="expression" dxfId="2639" priority="13251">
      <formula>IF(RIGHT(TEXT(AI108,"0.#"),1)=".",FALSE,TRUE)</formula>
    </cfRule>
    <cfRule type="expression" dxfId="2638" priority="13252">
      <formula>IF(RIGHT(TEXT(AI108,"0.#"),1)=".",TRUE,FALSE)</formula>
    </cfRule>
  </conditionalFormatting>
  <conditionalFormatting sqref="AM108">
    <cfRule type="expression" dxfId="2637" priority="13249">
      <formula>IF(RIGHT(TEXT(AM108,"0.#"),1)=".",FALSE,TRUE)</formula>
    </cfRule>
    <cfRule type="expression" dxfId="2636" priority="13250">
      <formula>IF(RIGHT(TEXT(AM108,"0.#"),1)=".",TRUE,FALSE)</formula>
    </cfRule>
  </conditionalFormatting>
  <conditionalFormatting sqref="AE110">
    <cfRule type="expression" dxfId="2635" priority="13245">
      <formula>IF(RIGHT(TEXT(AE110,"0.#"),1)=".",FALSE,TRUE)</formula>
    </cfRule>
    <cfRule type="expression" dxfId="2634" priority="13246">
      <formula>IF(RIGHT(TEXT(AE110,"0.#"),1)=".",TRUE,FALSE)</formula>
    </cfRule>
  </conditionalFormatting>
  <conditionalFormatting sqref="AI110">
    <cfRule type="expression" dxfId="2633" priority="13243">
      <formula>IF(RIGHT(TEXT(AI110,"0.#"),1)=".",FALSE,TRUE)</formula>
    </cfRule>
    <cfRule type="expression" dxfId="2632" priority="13244">
      <formula>IF(RIGHT(TEXT(AI110,"0.#"),1)=".",TRUE,FALSE)</formula>
    </cfRule>
  </conditionalFormatting>
  <conditionalFormatting sqref="AM110">
    <cfRule type="expression" dxfId="2631" priority="13241">
      <formula>IF(RIGHT(TEXT(AM110,"0.#"),1)=".",FALSE,TRUE)</formula>
    </cfRule>
    <cfRule type="expression" dxfId="2630" priority="13242">
      <formula>IF(RIGHT(TEXT(AM110,"0.#"),1)=".",TRUE,FALSE)</formula>
    </cfRule>
  </conditionalFormatting>
  <conditionalFormatting sqref="AE111">
    <cfRule type="expression" dxfId="2629" priority="13239">
      <formula>IF(RIGHT(TEXT(AE111,"0.#"),1)=".",FALSE,TRUE)</formula>
    </cfRule>
    <cfRule type="expression" dxfId="2628" priority="13240">
      <formula>IF(RIGHT(TEXT(AE111,"0.#"),1)=".",TRUE,FALSE)</formula>
    </cfRule>
  </conditionalFormatting>
  <conditionalFormatting sqref="AI111">
    <cfRule type="expression" dxfId="2627" priority="13237">
      <formula>IF(RIGHT(TEXT(AI111,"0.#"),1)=".",FALSE,TRUE)</formula>
    </cfRule>
    <cfRule type="expression" dxfId="2626" priority="13238">
      <formula>IF(RIGHT(TEXT(AI111,"0.#"),1)=".",TRUE,FALSE)</formula>
    </cfRule>
  </conditionalFormatting>
  <conditionalFormatting sqref="AM111">
    <cfRule type="expression" dxfId="2625" priority="13235">
      <formula>IF(RIGHT(TEXT(AM111,"0.#"),1)=".",FALSE,TRUE)</formula>
    </cfRule>
    <cfRule type="expression" dxfId="2624" priority="13236">
      <formula>IF(RIGHT(TEXT(AM111,"0.#"),1)=".",TRUE,FALSE)</formula>
    </cfRule>
  </conditionalFormatting>
  <conditionalFormatting sqref="AE113">
    <cfRule type="expression" dxfId="2623" priority="13231">
      <formula>IF(RIGHT(TEXT(AE113,"0.#"),1)=".",FALSE,TRUE)</formula>
    </cfRule>
    <cfRule type="expression" dxfId="2622" priority="13232">
      <formula>IF(RIGHT(TEXT(AE113,"0.#"),1)=".",TRUE,FALSE)</formula>
    </cfRule>
  </conditionalFormatting>
  <conditionalFormatting sqref="AI113">
    <cfRule type="expression" dxfId="2621" priority="13229">
      <formula>IF(RIGHT(TEXT(AI113,"0.#"),1)=".",FALSE,TRUE)</formula>
    </cfRule>
    <cfRule type="expression" dxfId="2620" priority="13230">
      <formula>IF(RIGHT(TEXT(AI113,"0.#"),1)=".",TRUE,FALSE)</formula>
    </cfRule>
  </conditionalFormatting>
  <conditionalFormatting sqref="AM113">
    <cfRule type="expression" dxfId="2619" priority="13227">
      <formula>IF(RIGHT(TEXT(AM113,"0.#"),1)=".",FALSE,TRUE)</formula>
    </cfRule>
    <cfRule type="expression" dxfId="2618" priority="13228">
      <formula>IF(RIGHT(TEXT(AM113,"0.#"),1)=".",TRUE,FALSE)</formula>
    </cfRule>
  </conditionalFormatting>
  <conditionalFormatting sqref="AE114">
    <cfRule type="expression" dxfId="2617" priority="13225">
      <formula>IF(RIGHT(TEXT(AE114,"0.#"),1)=".",FALSE,TRUE)</formula>
    </cfRule>
    <cfRule type="expression" dxfId="2616" priority="13226">
      <formula>IF(RIGHT(TEXT(AE114,"0.#"),1)=".",TRUE,FALSE)</formula>
    </cfRule>
  </conditionalFormatting>
  <conditionalFormatting sqref="AI114">
    <cfRule type="expression" dxfId="2615" priority="13223">
      <formula>IF(RIGHT(TEXT(AI114,"0.#"),1)=".",FALSE,TRUE)</formula>
    </cfRule>
    <cfRule type="expression" dxfId="2614" priority="13224">
      <formula>IF(RIGHT(TEXT(AI114,"0.#"),1)=".",TRUE,FALSE)</formula>
    </cfRule>
  </conditionalFormatting>
  <conditionalFormatting sqref="AM114">
    <cfRule type="expression" dxfId="2613" priority="13221">
      <formula>IF(RIGHT(TEXT(AM114,"0.#"),1)=".",FALSE,TRUE)</formula>
    </cfRule>
    <cfRule type="expression" dxfId="2612" priority="13222">
      <formula>IF(RIGHT(TEXT(AM114,"0.#"),1)=".",TRUE,FALSE)</formula>
    </cfRule>
  </conditionalFormatting>
  <conditionalFormatting sqref="AQ116">
    <cfRule type="expression" dxfId="2611" priority="13217">
      <formula>IF(RIGHT(TEXT(AQ116,"0.#"),1)=".",FALSE,TRUE)</formula>
    </cfRule>
    <cfRule type="expression" dxfId="2610" priority="13218">
      <formula>IF(RIGHT(TEXT(AQ116,"0.#"),1)=".",TRUE,FALSE)</formula>
    </cfRule>
  </conditionalFormatting>
  <conditionalFormatting sqref="AQ117">
    <cfRule type="expression" dxfId="2609" priority="13205">
      <formula>IF(RIGHT(TEXT(AQ117,"0.#"),1)=".",FALSE,TRUE)</formula>
    </cfRule>
    <cfRule type="expression" dxfId="2608" priority="13206">
      <formula>IF(RIGHT(TEXT(AQ117,"0.#"),1)=".",TRUE,FALSE)</formula>
    </cfRule>
  </conditionalFormatting>
  <conditionalFormatting sqref="AE119 AQ119">
    <cfRule type="expression" dxfId="2607" priority="13203">
      <formula>IF(RIGHT(TEXT(AE119,"0.#"),1)=".",FALSE,TRUE)</formula>
    </cfRule>
    <cfRule type="expression" dxfId="2606" priority="13204">
      <formula>IF(RIGHT(TEXT(AE119,"0.#"),1)=".",TRUE,FALSE)</formula>
    </cfRule>
  </conditionalFormatting>
  <conditionalFormatting sqref="AI119">
    <cfRule type="expression" dxfId="2605" priority="13201">
      <formula>IF(RIGHT(TEXT(AI119,"0.#"),1)=".",FALSE,TRUE)</formula>
    </cfRule>
    <cfRule type="expression" dxfId="2604" priority="13202">
      <formula>IF(RIGHT(TEXT(AI119,"0.#"),1)=".",TRUE,FALSE)</formula>
    </cfRule>
  </conditionalFormatting>
  <conditionalFormatting sqref="AM119">
    <cfRule type="expression" dxfId="2603" priority="13199">
      <formula>IF(RIGHT(TEXT(AM119,"0.#"),1)=".",FALSE,TRUE)</formula>
    </cfRule>
    <cfRule type="expression" dxfId="2602" priority="13200">
      <formula>IF(RIGHT(TEXT(AM119,"0.#"),1)=".",TRUE,FALSE)</formula>
    </cfRule>
  </conditionalFormatting>
  <conditionalFormatting sqref="AQ120">
    <cfRule type="expression" dxfId="2601" priority="13191">
      <formula>IF(RIGHT(TEXT(AQ120,"0.#"),1)=".",FALSE,TRUE)</formula>
    </cfRule>
    <cfRule type="expression" dxfId="2600" priority="13192">
      <formula>IF(RIGHT(TEXT(AQ120,"0.#"),1)=".",TRUE,FALSE)</formula>
    </cfRule>
  </conditionalFormatting>
  <conditionalFormatting sqref="AE122 AQ122">
    <cfRule type="expression" dxfId="2599" priority="13189">
      <formula>IF(RIGHT(TEXT(AE122,"0.#"),1)=".",FALSE,TRUE)</formula>
    </cfRule>
    <cfRule type="expression" dxfId="2598" priority="13190">
      <formula>IF(RIGHT(TEXT(AE122,"0.#"),1)=".",TRUE,FALSE)</formula>
    </cfRule>
  </conditionalFormatting>
  <conditionalFormatting sqref="AI122">
    <cfRule type="expression" dxfId="2597" priority="13187">
      <formula>IF(RIGHT(TEXT(AI122,"0.#"),1)=".",FALSE,TRUE)</formula>
    </cfRule>
    <cfRule type="expression" dxfId="2596" priority="13188">
      <formula>IF(RIGHT(TEXT(AI122,"0.#"),1)=".",TRUE,FALSE)</formula>
    </cfRule>
  </conditionalFormatting>
  <conditionalFormatting sqref="AM122">
    <cfRule type="expression" dxfId="2595" priority="13185">
      <formula>IF(RIGHT(TEXT(AM122,"0.#"),1)=".",FALSE,TRUE)</formula>
    </cfRule>
    <cfRule type="expression" dxfId="2594" priority="13186">
      <formula>IF(RIGHT(TEXT(AM122,"0.#"),1)=".",TRUE,FALSE)</formula>
    </cfRule>
  </conditionalFormatting>
  <conditionalFormatting sqref="AQ123">
    <cfRule type="expression" dxfId="2593" priority="13177">
      <formula>IF(RIGHT(TEXT(AQ123,"0.#"),1)=".",FALSE,TRUE)</formula>
    </cfRule>
    <cfRule type="expression" dxfId="2592" priority="13178">
      <formula>IF(RIGHT(TEXT(AQ123,"0.#"),1)=".",TRUE,FALSE)</formula>
    </cfRule>
  </conditionalFormatting>
  <conditionalFormatting sqref="AE125 AQ125">
    <cfRule type="expression" dxfId="2591" priority="13175">
      <formula>IF(RIGHT(TEXT(AE125,"0.#"),1)=".",FALSE,TRUE)</formula>
    </cfRule>
    <cfRule type="expression" dxfId="2590" priority="13176">
      <formula>IF(RIGHT(TEXT(AE125,"0.#"),1)=".",TRUE,FALSE)</formula>
    </cfRule>
  </conditionalFormatting>
  <conditionalFormatting sqref="AI125">
    <cfRule type="expression" dxfId="2589" priority="13173">
      <formula>IF(RIGHT(TEXT(AI125,"0.#"),1)=".",FALSE,TRUE)</formula>
    </cfRule>
    <cfRule type="expression" dxfId="2588" priority="13174">
      <formula>IF(RIGHT(TEXT(AI125,"0.#"),1)=".",TRUE,FALSE)</formula>
    </cfRule>
  </conditionalFormatting>
  <conditionalFormatting sqref="AM125">
    <cfRule type="expression" dxfId="2587" priority="13171">
      <formula>IF(RIGHT(TEXT(AM125,"0.#"),1)=".",FALSE,TRUE)</formula>
    </cfRule>
    <cfRule type="expression" dxfId="2586" priority="13172">
      <formula>IF(RIGHT(TEXT(AM125,"0.#"),1)=".",TRUE,FALSE)</formula>
    </cfRule>
  </conditionalFormatting>
  <conditionalFormatting sqref="AQ126">
    <cfRule type="expression" dxfId="2585" priority="13163">
      <formula>IF(RIGHT(TEXT(AQ126,"0.#"),1)=".",FALSE,TRUE)</formula>
    </cfRule>
    <cfRule type="expression" dxfId="2584" priority="13164">
      <formula>IF(RIGHT(TEXT(AQ126,"0.#"),1)=".",TRUE,FALSE)</formula>
    </cfRule>
  </conditionalFormatting>
  <conditionalFormatting sqref="AE128 AQ128">
    <cfRule type="expression" dxfId="2583" priority="13161">
      <formula>IF(RIGHT(TEXT(AE128,"0.#"),1)=".",FALSE,TRUE)</formula>
    </cfRule>
    <cfRule type="expression" dxfId="2582" priority="13162">
      <formula>IF(RIGHT(TEXT(AE128,"0.#"),1)=".",TRUE,FALSE)</formula>
    </cfRule>
  </conditionalFormatting>
  <conditionalFormatting sqref="AI128">
    <cfRule type="expression" dxfId="2581" priority="13159">
      <formula>IF(RIGHT(TEXT(AI128,"0.#"),1)=".",FALSE,TRUE)</formula>
    </cfRule>
    <cfRule type="expression" dxfId="2580" priority="13160">
      <formula>IF(RIGHT(TEXT(AI128,"0.#"),1)=".",TRUE,FALSE)</formula>
    </cfRule>
  </conditionalFormatting>
  <conditionalFormatting sqref="AM128">
    <cfRule type="expression" dxfId="2579" priority="13157">
      <formula>IF(RIGHT(TEXT(AM128,"0.#"),1)=".",FALSE,TRUE)</formula>
    </cfRule>
    <cfRule type="expression" dxfId="2578" priority="13158">
      <formula>IF(RIGHT(TEXT(AM128,"0.#"),1)=".",TRUE,FALSE)</formula>
    </cfRule>
  </conditionalFormatting>
  <conditionalFormatting sqref="AQ129">
    <cfRule type="expression" dxfId="2577" priority="13149">
      <formula>IF(RIGHT(TEXT(AQ129,"0.#"),1)=".",FALSE,TRUE)</formula>
    </cfRule>
    <cfRule type="expression" dxfId="2576" priority="13150">
      <formula>IF(RIGHT(TEXT(AQ129,"0.#"),1)=".",TRUE,FALSE)</formula>
    </cfRule>
  </conditionalFormatting>
  <conditionalFormatting sqref="AE75">
    <cfRule type="expression" dxfId="2575" priority="13147">
      <formula>IF(RIGHT(TEXT(AE75,"0.#"),1)=".",FALSE,TRUE)</formula>
    </cfRule>
    <cfRule type="expression" dxfId="2574" priority="13148">
      <formula>IF(RIGHT(TEXT(AE75,"0.#"),1)=".",TRUE,FALSE)</formula>
    </cfRule>
  </conditionalFormatting>
  <conditionalFormatting sqref="AE76">
    <cfRule type="expression" dxfId="2573" priority="13145">
      <formula>IF(RIGHT(TEXT(AE76,"0.#"),1)=".",FALSE,TRUE)</formula>
    </cfRule>
    <cfRule type="expression" dxfId="2572" priority="13146">
      <formula>IF(RIGHT(TEXT(AE76,"0.#"),1)=".",TRUE,FALSE)</formula>
    </cfRule>
  </conditionalFormatting>
  <conditionalFormatting sqref="AE77">
    <cfRule type="expression" dxfId="2571" priority="13143">
      <formula>IF(RIGHT(TEXT(AE77,"0.#"),1)=".",FALSE,TRUE)</formula>
    </cfRule>
    <cfRule type="expression" dxfId="2570" priority="13144">
      <formula>IF(RIGHT(TEXT(AE77,"0.#"),1)=".",TRUE,FALSE)</formula>
    </cfRule>
  </conditionalFormatting>
  <conditionalFormatting sqref="AI77">
    <cfRule type="expression" dxfId="2569" priority="13141">
      <formula>IF(RIGHT(TEXT(AI77,"0.#"),1)=".",FALSE,TRUE)</formula>
    </cfRule>
    <cfRule type="expression" dxfId="2568" priority="13142">
      <formula>IF(RIGHT(TEXT(AI77,"0.#"),1)=".",TRUE,FALSE)</formula>
    </cfRule>
  </conditionalFormatting>
  <conditionalFormatting sqref="AI76">
    <cfRule type="expression" dxfId="2567" priority="13139">
      <formula>IF(RIGHT(TEXT(AI76,"0.#"),1)=".",FALSE,TRUE)</formula>
    </cfRule>
    <cfRule type="expression" dxfId="2566" priority="13140">
      <formula>IF(RIGHT(TEXT(AI76,"0.#"),1)=".",TRUE,FALSE)</formula>
    </cfRule>
  </conditionalFormatting>
  <conditionalFormatting sqref="AI75">
    <cfRule type="expression" dxfId="2565" priority="13137">
      <formula>IF(RIGHT(TEXT(AI75,"0.#"),1)=".",FALSE,TRUE)</formula>
    </cfRule>
    <cfRule type="expression" dxfId="2564" priority="13138">
      <formula>IF(RIGHT(TEXT(AI75,"0.#"),1)=".",TRUE,FALSE)</formula>
    </cfRule>
  </conditionalFormatting>
  <conditionalFormatting sqref="AM75">
    <cfRule type="expression" dxfId="2563" priority="13135">
      <formula>IF(RIGHT(TEXT(AM75,"0.#"),1)=".",FALSE,TRUE)</formula>
    </cfRule>
    <cfRule type="expression" dxfId="2562" priority="13136">
      <formula>IF(RIGHT(TEXT(AM75,"0.#"),1)=".",TRUE,FALSE)</formula>
    </cfRule>
  </conditionalFormatting>
  <conditionalFormatting sqref="AM76">
    <cfRule type="expression" dxfId="2561" priority="13133">
      <formula>IF(RIGHT(TEXT(AM76,"0.#"),1)=".",FALSE,TRUE)</formula>
    </cfRule>
    <cfRule type="expression" dxfId="2560" priority="13134">
      <formula>IF(RIGHT(TEXT(AM76,"0.#"),1)=".",TRUE,FALSE)</formula>
    </cfRule>
  </conditionalFormatting>
  <conditionalFormatting sqref="AM77">
    <cfRule type="expression" dxfId="2559" priority="13131">
      <formula>IF(RIGHT(TEXT(AM77,"0.#"),1)=".",FALSE,TRUE)</formula>
    </cfRule>
    <cfRule type="expression" dxfId="2558" priority="13132">
      <formula>IF(RIGHT(TEXT(AM77,"0.#"),1)=".",TRUE,FALSE)</formula>
    </cfRule>
  </conditionalFormatting>
  <conditionalFormatting sqref="AE134:AE135 AI134:AI135 AM134:AM135 AQ134:AQ135 AU134:AU135">
    <cfRule type="expression" dxfId="2557" priority="13117">
      <formula>IF(RIGHT(TEXT(AE134,"0.#"),1)=".",FALSE,TRUE)</formula>
    </cfRule>
    <cfRule type="expression" dxfId="2556" priority="13118">
      <formula>IF(RIGHT(TEXT(AE134,"0.#"),1)=".",TRUE,FALSE)</formula>
    </cfRule>
  </conditionalFormatting>
  <conditionalFormatting sqref="AE433">
    <cfRule type="expression" dxfId="2555" priority="13087">
      <formula>IF(RIGHT(TEXT(AE433,"0.#"),1)=".",FALSE,TRUE)</formula>
    </cfRule>
    <cfRule type="expression" dxfId="2554" priority="13088">
      <formula>IF(RIGHT(TEXT(AE433,"0.#"),1)=".",TRUE,FALSE)</formula>
    </cfRule>
  </conditionalFormatting>
  <conditionalFormatting sqref="AM435">
    <cfRule type="expression" dxfId="2553" priority="13071">
      <formula>IF(RIGHT(TEXT(AM435,"0.#"),1)=".",FALSE,TRUE)</formula>
    </cfRule>
    <cfRule type="expression" dxfId="2552" priority="13072">
      <formula>IF(RIGHT(TEXT(AM435,"0.#"),1)=".",TRUE,FALSE)</formula>
    </cfRule>
  </conditionalFormatting>
  <conditionalFormatting sqref="AE434">
    <cfRule type="expression" dxfId="2551" priority="13085">
      <formula>IF(RIGHT(TEXT(AE434,"0.#"),1)=".",FALSE,TRUE)</formula>
    </cfRule>
    <cfRule type="expression" dxfId="2550" priority="13086">
      <formula>IF(RIGHT(TEXT(AE434,"0.#"),1)=".",TRUE,FALSE)</formula>
    </cfRule>
  </conditionalFormatting>
  <conditionalFormatting sqref="AE435">
    <cfRule type="expression" dxfId="2549" priority="13083">
      <formula>IF(RIGHT(TEXT(AE435,"0.#"),1)=".",FALSE,TRUE)</formula>
    </cfRule>
    <cfRule type="expression" dxfId="2548" priority="13084">
      <formula>IF(RIGHT(TEXT(AE435,"0.#"),1)=".",TRUE,FALSE)</formula>
    </cfRule>
  </conditionalFormatting>
  <conditionalFormatting sqref="AM433">
    <cfRule type="expression" dxfId="2547" priority="13075">
      <formula>IF(RIGHT(TEXT(AM433,"0.#"),1)=".",FALSE,TRUE)</formula>
    </cfRule>
    <cfRule type="expression" dxfId="2546" priority="13076">
      <formula>IF(RIGHT(TEXT(AM433,"0.#"),1)=".",TRUE,FALSE)</formula>
    </cfRule>
  </conditionalFormatting>
  <conditionalFormatting sqref="AM434">
    <cfRule type="expression" dxfId="2545" priority="13073">
      <formula>IF(RIGHT(TEXT(AM434,"0.#"),1)=".",FALSE,TRUE)</formula>
    </cfRule>
    <cfRule type="expression" dxfId="2544" priority="13074">
      <formula>IF(RIGHT(TEXT(AM434,"0.#"),1)=".",TRUE,FALSE)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cfRule type="expression" dxfId="2537" priority="12993">
      <formula>IF(RIGHT(TEXT(AI435,"0.#"),1)=".",FALSE,TRUE)</formula>
    </cfRule>
    <cfRule type="expression" dxfId="2536" priority="12994">
      <formula>IF(RIGHT(TEXT(AI435,"0.#"),1)=".",TRUE,FALSE)</formula>
    </cfRule>
  </conditionalFormatting>
  <conditionalFormatting sqref="AI433">
    <cfRule type="expression" dxfId="2535" priority="12997">
      <formula>IF(RIGHT(TEXT(AI433,"0.#"),1)=".",FALSE,TRUE)</formula>
    </cfRule>
    <cfRule type="expression" dxfId="2534" priority="12998">
      <formula>IF(RIGHT(TEXT(AI433,"0.#"),1)=".",TRUE,FALSE)</formula>
    </cfRule>
  </conditionalFormatting>
  <conditionalFormatting sqref="AI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39:AO866">
    <cfRule type="expression" dxfId="2525" priority="6687">
      <formula>IF(AND(AL839&gt;=0, RIGHT(TEXT(AL839,"0.#"),1)&lt;&gt;"."),TRUE,FALSE)</formula>
    </cfRule>
    <cfRule type="expression" dxfId="2524" priority="6688">
      <formula>IF(AND(AL839&gt;=0, RIGHT(TEXT(AL839,"0.#"),1)="."),TRUE,FALSE)</formula>
    </cfRule>
    <cfRule type="expression" dxfId="2523" priority="6689">
      <formula>IF(AND(AL839&lt;0, RIGHT(TEXT(AL839,"0.#"),1)&lt;&gt;"."),TRUE,FALSE)</formula>
    </cfRule>
    <cfRule type="expression" dxfId="2522" priority="6690">
      <formula>IF(AND(AL839&lt;0, RIGHT(TEXT(AL839,"0.#"),1)="."),TRUE,FALSE)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8:AO838">
    <cfRule type="expression" dxfId="2437" priority="2873">
      <formula>IF(AND(AL838&gt;=0, RIGHT(TEXT(AL838,"0.#"),1)&lt;&gt;"."),TRUE,FALSE)</formula>
    </cfRule>
    <cfRule type="expression" dxfId="2436" priority="2874">
      <formula>IF(AND(AL838&gt;=0, RIGHT(TEXT(AL838,"0.#"),1)="."),TRUE,FALSE)</formula>
    </cfRule>
    <cfRule type="expression" dxfId="2435" priority="2875">
      <formula>IF(AND(AL838&lt;0, RIGHT(TEXT(AL838,"0.#"),1)&lt;&gt;"."),TRUE,FALSE)</formula>
    </cfRule>
    <cfRule type="expression" dxfId="2434" priority="2876">
      <formula>IF(AND(AL838&lt;0, RIGHT(TEXT(AL838,"0.#"),1)="."),TRUE,FALSE)</formula>
    </cfRule>
  </conditionalFormatting>
  <conditionalFormatting sqref="Y838">
    <cfRule type="expression" dxfId="2433" priority="2871">
      <formula>IF(RIGHT(TEXT(Y838,"0.#"),1)=".",FALSE,TRUE)</formula>
    </cfRule>
    <cfRule type="expression" dxfId="2432" priority="2872">
      <formula>IF(RIGHT(TEXT(Y838,"0.#"),1)=".",TRUE,FALSE)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2:Y899">
    <cfRule type="expression" dxfId="2115" priority="2131">
      <formula>IF(RIGHT(TEXT(Y872,"0.#"),1)=".",FALSE,TRUE)</formula>
    </cfRule>
    <cfRule type="expression" dxfId="2114" priority="2132">
      <formula>IF(RIGHT(TEXT(Y872,"0.#"),1)=".",TRUE,FALSE)</formula>
    </cfRule>
  </conditionalFormatting>
  <conditionalFormatting sqref="Y870:Y871">
    <cfRule type="expression" dxfId="2113" priority="2125">
      <formula>IF(RIGHT(TEXT(Y870,"0.#"),1)=".",FALSE,TRUE)</formula>
    </cfRule>
    <cfRule type="expression" dxfId="2112" priority="2126">
      <formula>IF(RIGHT(TEXT(Y870,"0.#"),1)=".",TRUE,FALSE)</formula>
    </cfRule>
  </conditionalFormatting>
  <conditionalFormatting sqref="Y905:Y932">
    <cfRule type="expression" dxfId="2111" priority="2119">
      <formula>IF(RIGHT(TEXT(Y905,"0.#"),1)=".",FALSE,TRUE)</formula>
    </cfRule>
    <cfRule type="expression" dxfId="2110" priority="2120">
      <formula>IF(RIGHT(TEXT(Y905,"0.#"),1)=".",TRUE,FALSE)</formula>
    </cfRule>
  </conditionalFormatting>
  <conditionalFormatting sqref="Y903:Y904">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0:AO871">
    <cfRule type="expression" dxfId="2013" priority="2127">
      <formula>IF(AND(AL870&gt;=0, RIGHT(TEXT(AL870,"0.#"),1)&lt;&gt;"."),TRUE,FALSE)</formula>
    </cfRule>
    <cfRule type="expression" dxfId="2012" priority="2128">
      <formula>IF(AND(AL870&gt;=0, RIGHT(TEXT(AL870,"0.#"),1)="."),TRUE,FALSE)</formula>
    </cfRule>
    <cfRule type="expression" dxfId="2011" priority="2129">
      <formula>IF(AND(AL870&lt;0, RIGHT(TEXT(AL870,"0.#"),1)&lt;&gt;"."),TRUE,FALSE)</formula>
    </cfRule>
    <cfRule type="expression" dxfId="2010" priority="2130">
      <formula>IF(AND(AL870&lt;0, RIGHT(TEXT(AL870,"0.#"),1)="."),TRUE,FALSE)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3:AO904">
    <cfRule type="expression" dxfId="2005" priority="2115">
      <formula>IF(AND(AL903&gt;=0, RIGHT(TEXT(AL903,"0.#"),1)&lt;&gt;"."),TRUE,FALSE)</formula>
    </cfRule>
    <cfRule type="expression" dxfId="2004" priority="2116">
      <formula>IF(AND(AL903&gt;=0, RIGHT(TEXT(AL903,"0.#"),1)="."),TRUE,FALSE)</formula>
    </cfRule>
    <cfRule type="expression" dxfId="2003" priority="2117">
      <formula>IF(AND(AL903&lt;0, RIGHT(TEXT(AL903,"0.#"),1)&lt;&gt;"."),TRUE,FALSE)</formula>
    </cfRule>
    <cfRule type="expression" dxfId="2002" priority="2118">
      <formula>IF(AND(AL903&lt;0, RIGHT(TEXT(AL903,"0.#"),1)="."),TRUE,FALSE)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41">
    <cfRule type="expression" dxfId="1937" priority="2033">
      <formula>IF(RIGHT(TEXT(AQ41,"0.#"),1)=".",FALSE,TRUE)</formula>
    </cfRule>
    <cfRule type="expression" dxfId="1936" priority="2034">
      <formula>IF(RIGHT(TEXT(AQ41,"0.#"),1)=".",TRUE,FALSE)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I33">
    <cfRule type="expression" dxfId="761" priority="59">
      <formula>IF(RIGHT(TEXT(AI33,"0.#"),1)=".",FALSE,TRUE)</formula>
    </cfRule>
    <cfRule type="expression" dxfId="760" priority="60">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116 AI116">
    <cfRule type="expression" dxfId="749" priority="49">
      <formula>IF(RIGHT(TEXT(AE116,"0.#"),1)=".",FALSE,TRUE)</formula>
    </cfRule>
    <cfRule type="expression" dxfId="748" priority="50">
      <formula>IF(RIGHT(TEXT(AE116,"0.#"),1)=".",TRUE,FALSE)</formula>
    </cfRule>
  </conditionalFormatting>
  <conditionalFormatting sqref="AE117 AI117">
    <cfRule type="expression" dxfId="747" priority="47">
      <formula>IF(RIGHT(TEXT(AE117,"0.#"),1)=".",FALSE,TRUE)</formula>
    </cfRule>
    <cfRule type="expression" dxfId="746" priority="48">
      <formula>IF(RIGHT(TEXT(AE117,"0.#"),1)=".",TRUE,FALSE)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39">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79" max="49" man="1"/>
    <brk id="699" max="49" man="1"/>
    <brk id="733" max="49" man="1"/>
  </rowBreaks>
  <colBreaks count="1" manualBreakCount="1">
    <brk id="6" max="1130" man="1"/>
  </col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6</xdr:col>
                <xdr:colOff>190500</xdr:colOff>
                <xdr:row>740</xdr:row>
                <xdr:rowOff>238125</xdr:rowOff>
              </from>
              <to>
                <xdr:col>49</xdr:col>
                <xdr:colOff>342900</xdr:colOff>
                <xdr:row>752</xdr:row>
                <xdr:rowOff>95250</xdr:rowOff>
              </to>
            </anchor>
          </objectPr>
        </oleObject>
      </mc:Choice>
      <mc:Fallback>
        <oleObject progId="ワークシート" shapeId="1027"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557</v>
      </c>
      <c r="AF2" s="1000"/>
      <c r="AG2" s="1000"/>
      <c r="AH2" s="1000"/>
      <c r="AI2" s="1000" t="s">
        <v>554</v>
      </c>
      <c r="AJ2" s="1000"/>
      <c r="AK2" s="1000"/>
      <c r="AL2" s="1000"/>
      <c r="AM2" s="1000" t="s">
        <v>528</v>
      </c>
      <c r="AN2" s="1000"/>
      <c r="AO2" s="1000"/>
      <c r="AP2" s="459"/>
      <c r="AQ2" s="176" t="s">
        <v>354</v>
      </c>
      <c r="AR2" s="169"/>
      <c r="AS2" s="169"/>
      <c r="AT2" s="170"/>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70"/>
      <c r="AR3" s="271"/>
      <c r="AS3" s="137" t="s">
        <v>355</v>
      </c>
      <c r="AT3" s="172"/>
      <c r="AU3" s="271"/>
      <c r="AV3" s="271"/>
      <c r="AW3" s="377" t="s">
        <v>300</v>
      </c>
      <c r="AX3" s="378"/>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558</v>
      </c>
      <c r="AF9" s="1000"/>
      <c r="AG9" s="1000"/>
      <c r="AH9" s="1000"/>
      <c r="AI9" s="1000" t="s">
        <v>554</v>
      </c>
      <c r="AJ9" s="1000"/>
      <c r="AK9" s="1000"/>
      <c r="AL9" s="1000"/>
      <c r="AM9" s="1000" t="s">
        <v>528</v>
      </c>
      <c r="AN9" s="1000"/>
      <c r="AO9" s="1000"/>
      <c r="AP9" s="459"/>
      <c r="AQ9" s="176" t="s">
        <v>354</v>
      </c>
      <c r="AR9" s="169"/>
      <c r="AS9" s="169"/>
      <c r="AT9" s="170"/>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70"/>
      <c r="AR10" s="271"/>
      <c r="AS10" s="137" t="s">
        <v>355</v>
      </c>
      <c r="AT10" s="172"/>
      <c r="AU10" s="271"/>
      <c r="AV10" s="271"/>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557</v>
      </c>
      <c r="AF16" s="1000"/>
      <c r="AG16" s="1000"/>
      <c r="AH16" s="1000"/>
      <c r="AI16" s="1000" t="s">
        <v>555</v>
      </c>
      <c r="AJ16" s="1000"/>
      <c r="AK16" s="1000"/>
      <c r="AL16" s="1000"/>
      <c r="AM16" s="1000" t="s">
        <v>528</v>
      </c>
      <c r="AN16" s="1000"/>
      <c r="AO16" s="1000"/>
      <c r="AP16" s="459"/>
      <c r="AQ16" s="176" t="s">
        <v>354</v>
      </c>
      <c r="AR16" s="169"/>
      <c r="AS16" s="169"/>
      <c r="AT16" s="170"/>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70"/>
      <c r="AR17" s="271"/>
      <c r="AS17" s="137" t="s">
        <v>355</v>
      </c>
      <c r="AT17" s="172"/>
      <c r="AU17" s="271"/>
      <c r="AV17" s="271"/>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559</v>
      </c>
      <c r="AF23" s="1000"/>
      <c r="AG23" s="1000"/>
      <c r="AH23" s="1000"/>
      <c r="AI23" s="1000" t="s">
        <v>554</v>
      </c>
      <c r="AJ23" s="1000"/>
      <c r="AK23" s="1000"/>
      <c r="AL23" s="1000"/>
      <c r="AM23" s="1000" t="s">
        <v>528</v>
      </c>
      <c r="AN23" s="1000"/>
      <c r="AO23" s="1000"/>
      <c r="AP23" s="459"/>
      <c r="AQ23" s="176" t="s">
        <v>354</v>
      </c>
      <c r="AR23" s="169"/>
      <c r="AS23" s="169"/>
      <c r="AT23" s="170"/>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70"/>
      <c r="AR24" s="271"/>
      <c r="AS24" s="137" t="s">
        <v>355</v>
      </c>
      <c r="AT24" s="172"/>
      <c r="AU24" s="271"/>
      <c r="AV24" s="271"/>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557</v>
      </c>
      <c r="AF30" s="1000"/>
      <c r="AG30" s="1000"/>
      <c r="AH30" s="1000"/>
      <c r="AI30" s="1000" t="s">
        <v>554</v>
      </c>
      <c r="AJ30" s="1000"/>
      <c r="AK30" s="1000"/>
      <c r="AL30" s="1000"/>
      <c r="AM30" s="1000" t="s">
        <v>552</v>
      </c>
      <c r="AN30" s="1000"/>
      <c r="AO30" s="1000"/>
      <c r="AP30" s="459"/>
      <c r="AQ30" s="176" t="s">
        <v>354</v>
      </c>
      <c r="AR30" s="169"/>
      <c r="AS30" s="169"/>
      <c r="AT30" s="170"/>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70"/>
      <c r="AR31" s="271"/>
      <c r="AS31" s="137" t="s">
        <v>355</v>
      </c>
      <c r="AT31" s="172"/>
      <c r="AU31" s="271"/>
      <c r="AV31" s="271"/>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559</v>
      </c>
      <c r="AF37" s="1000"/>
      <c r="AG37" s="1000"/>
      <c r="AH37" s="1000"/>
      <c r="AI37" s="1000" t="s">
        <v>556</v>
      </c>
      <c r="AJ37" s="1000"/>
      <c r="AK37" s="1000"/>
      <c r="AL37" s="1000"/>
      <c r="AM37" s="1000" t="s">
        <v>553</v>
      </c>
      <c r="AN37" s="1000"/>
      <c r="AO37" s="1000"/>
      <c r="AP37" s="459"/>
      <c r="AQ37" s="176" t="s">
        <v>354</v>
      </c>
      <c r="AR37" s="169"/>
      <c r="AS37" s="169"/>
      <c r="AT37" s="170"/>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70"/>
      <c r="AR38" s="271"/>
      <c r="AS38" s="137" t="s">
        <v>355</v>
      </c>
      <c r="AT38" s="172"/>
      <c r="AU38" s="271"/>
      <c r="AV38" s="271"/>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557</v>
      </c>
      <c r="AF44" s="1000"/>
      <c r="AG44" s="1000"/>
      <c r="AH44" s="1000"/>
      <c r="AI44" s="1000" t="s">
        <v>554</v>
      </c>
      <c r="AJ44" s="1000"/>
      <c r="AK44" s="1000"/>
      <c r="AL44" s="1000"/>
      <c r="AM44" s="1000" t="s">
        <v>528</v>
      </c>
      <c r="AN44" s="1000"/>
      <c r="AO44" s="1000"/>
      <c r="AP44" s="459"/>
      <c r="AQ44" s="176" t="s">
        <v>354</v>
      </c>
      <c r="AR44" s="169"/>
      <c r="AS44" s="169"/>
      <c r="AT44" s="170"/>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70"/>
      <c r="AR45" s="271"/>
      <c r="AS45" s="137" t="s">
        <v>355</v>
      </c>
      <c r="AT45" s="172"/>
      <c r="AU45" s="271"/>
      <c r="AV45" s="271"/>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557</v>
      </c>
      <c r="AF51" s="1000"/>
      <c r="AG51" s="1000"/>
      <c r="AH51" s="1000"/>
      <c r="AI51" s="1000" t="s">
        <v>554</v>
      </c>
      <c r="AJ51" s="1000"/>
      <c r="AK51" s="1000"/>
      <c r="AL51" s="1000"/>
      <c r="AM51" s="1000" t="s">
        <v>528</v>
      </c>
      <c r="AN51" s="1000"/>
      <c r="AO51" s="1000"/>
      <c r="AP51" s="459"/>
      <c r="AQ51" s="176" t="s">
        <v>354</v>
      </c>
      <c r="AR51" s="169"/>
      <c r="AS51" s="169"/>
      <c r="AT51" s="170"/>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70"/>
      <c r="AR52" s="271"/>
      <c r="AS52" s="137" t="s">
        <v>355</v>
      </c>
      <c r="AT52" s="172"/>
      <c r="AU52" s="271"/>
      <c r="AV52" s="271"/>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557</v>
      </c>
      <c r="AF58" s="1000"/>
      <c r="AG58" s="1000"/>
      <c r="AH58" s="1000"/>
      <c r="AI58" s="1000" t="s">
        <v>554</v>
      </c>
      <c r="AJ58" s="1000"/>
      <c r="AK58" s="1000"/>
      <c r="AL58" s="1000"/>
      <c r="AM58" s="1000" t="s">
        <v>528</v>
      </c>
      <c r="AN58" s="1000"/>
      <c r="AO58" s="1000"/>
      <c r="AP58" s="459"/>
      <c r="AQ58" s="176" t="s">
        <v>354</v>
      </c>
      <c r="AR58" s="169"/>
      <c r="AS58" s="169"/>
      <c r="AT58" s="170"/>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70"/>
      <c r="AR59" s="271"/>
      <c r="AS59" s="137" t="s">
        <v>355</v>
      </c>
      <c r="AT59" s="172"/>
      <c r="AU59" s="271"/>
      <c r="AV59" s="271"/>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557</v>
      </c>
      <c r="AF65" s="1000"/>
      <c r="AG65" s="1000"/>
      <c r="AH65" s="1000"/>
      <c r="AI65" s="1000" t="s">
        <v>554</v>
      </c>
      <c r="AJ65" s="1000"/>
      <c r="AK65" s="1000"/>
      <c r="AL65" s="1000"/>
      <c r="AM65" s="1000" t="s">
        <v>528</v>
      </c>
      <c r="AN65" s="1000"/>
      <c r="AO65" s="1000"/>
      <c r="AP65" s="459"/>
      <c r="AQ65" s="176" t="s">
        <v>354</v>
      </c>
      <c r="AR65" s="169"/>
      <c r="AS65" s="169"/>
      <c r="AT65" s="170"/>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70"/>
      <c r="AR66" s="271"/>
      <c r="AS66" s="137" t="s">
        <v>355</v>
      </c>
      <c r="AT66" s="172"/>
      <c r="AU66" s="271"/>
      <c r="AV66" s="271"/>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7"/>
      <c r="AD69" s="427"/>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2019-07-04T00:36:36Z</cp:lastPrinted>
  <dcterms:created xsi:type="dcterms:W3CDTF">2012-03-13T00:50:25Z</dcterms:created>
  <dcterms:modified xsi:type="dcterms:W3CDTF">2019-07-22T02:08:04Z</dcterms:modified>
</cp:coreProperties>
</file>