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Masayoshi Harada</author>
  </authors>
  <commentList>
    <comment ref="G32" authorId="0" shapeId="0">
      <text>
        <r>
          <rPr>
            <b/>
            <sz val="9"/>
            <color indexed="81"/>
            <rFont val="MS P ゴシック"/>
            <family val="3"/>
            <charset val="128"/>
          </rPr>
          <t>官会：使用しない欄は非表示にしてください。</t>
        </r>
      </text>
    </comment>
    <comment ref="G104" authorId="0" shapeId="0">
      <text>
        <r>
          <rPr>
            <b/>
            <sz val="9"/>
            <color indexed="81"/>
            <rFont val="MS P ゴシック"/>
            <family val="3"/>
            <charset val="128"/>
          </rPr>
          <t>官会：使用しない欄は非表示にしてください。</t>
        </r>
      </text>
    </comment>
    <comment ref="G119" authorId="0" shapeId="0">
      <text>
        <r>
          <rPr>
            <b/>
            <sz val="9"/>
            <color indexed="81"/>
            <rFont val="MS P ゴシック"/>
            <family val="3"/>
            <charset val="128"/>
          </rPr>
          <t>官会：使用しない欄は非表示にしてください。</t>
        </r>
        <r>
          <rPr>
            <sz val="9"/>
            <color indexed="81"/>
            <rFont val="MS P ゴシック"/>
            <family val="3"/>
            <charset val="128"/>
          </rPr>
          <t xml:space="preserve">
</t>
        </r>
      </text>
    </comment>
    <comment ref="G134" authorId="0" shapeId="0">
      <text>
        <r>
          <rPr>
            <sz val="9"/>
            <color indexed="81"/>
            <rFont val="MS P ゴシック"/>
            <family val="3"/>
            <charset val="128"/>
          </rPr>
          <t xml:space="preserve">官会：使用しない欄は非表示にしてください。
</t>
        </r>
      </text>
    </comment>
    <comment ref="G161" authorId="0" shapeId="0">
      <text>
        <r>
          <rPr>
            <sz val="9"/>
            <color indexed="81"/>
            <rFont val="MS P ゴシック"/>
            <family val="3"/>
            <charset val="128"/>
          </rPr>
          <t xml:space="preserve">官会：使用しない欄は非表示にしてください。
</t>
        </r>
      </text>
    </comment>
    <comment ref="G190" authorId="0" shapeId="0">
      <text>
        <r>
          <rPr>
            <b/>
            <sz val="9"/>
            <color indexed="81"/>
            <rFont val="MS P ゴシック"/>
            <family val="3"/>
            <charset val="128"/>
          </rPr>
          <t>官会：使用しない欄は非表示にしてください。</t>
        </r>
        <r>
          <rPr>
            <sz val="9"/>
            <color indexed="81"/>
            <rFont val="MS P ゴシック"/>
            <family val="3"/>
            <charset val="128"/>
          </rPr>
          <t xml:space="preserve">
</t>
        </r>
      </text>
    </comment>
    <comment ref="L794" authorId="0" shapeId="0">
      <text>
        <r>
          <rPr>
            <b/>
            <sz val="9"/>
            <color indexed="81"/>
            <rFont val="MS P ゴシック"/>
            <family val="3"/>
            <charset val="128"/>
          </rPr>
          <t>官会:使用しない欄は非表示としてください。以下同じ。</t>
        </r>
        <r>
          <rPr>
            <sz val="9"/>
            <color indexed="81"/>
            <rFont val="MS P ゴシック"/>
            <family val="3"/>
            <charset val="128"/>
          </rPr>
          <t xml:space="preserve">
</t>
        </r>
      </text>
    </comment>
  </commentList>
</comments>
</file>

<file path=xl/sharedStrings.xml><?xml version="1.0" encoding="utf-8"?>
<sst xmlns="http://schemas.openxmlformats.org/spreadsheetml/2006/main" count="2795" uniqueCount="637">
  <si>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</si>
  <si>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</si>
  <si>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</si>
  <si>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</si>
  <si>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</si>
  <si>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</si>
  <si>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</si>
  <si>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</si>
  <si>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</si>
  <si>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</si>
  <si>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</si>
  <si>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</si>
  <si>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</si>
  <si>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</si>
  <si>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</si>
  <si>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</si>
  <si>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</si>
  <si>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</si>
  <si>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</si>
  <si>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</si>
  <si>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</si>
  <si>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</si>
  <si>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</si>
  <si>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</si>
  <si>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</si>
  <si>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</si>
  <si>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</si>
  <si>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</si>
  <si>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</si>
  <si>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</si>
  <si>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</si>
  <si>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</si>
  <si>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</si>
  <si>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</si>
  <si>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</si>
  <si>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</si>
  <si>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</si>
  <si>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</si>
  <si>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</si>
  <si>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</si>
  <si>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</si>
  <si>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</si>
  <si>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</si>
  <si>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</si>
  <si>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</si>
  <si>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</si>
  <si>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</si>
  <si>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</si>
  <si>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</si>
  <si>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</si>
  <si>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</si>
  <si>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</si>
  <si>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</si>
  <si>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</si>
  <si>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</si>
  <si>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</si>
  <si>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</si>
  <si>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</si>
  <si>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</si>
  <si>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</si>
  <si>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</si>
  <si>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</si>
  <si>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</si>
  <si>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</si>
  <si>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</si>
  <si>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</si>
  <si>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</si>
  <si>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</si>
  <si>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</si>
  <si>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</si>
  <si>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</si>
  <si>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</si>
  <si>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</si>
  <si>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</si>
  <si>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</si>
  <si>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</si>
  <si>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</si>
  <si>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</si>
  <si>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</si>
  <si>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</si>
  <si>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</si>
  <si>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</si>
  <si>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</si>
  <si>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</si>
  <si>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</si>
  <si>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</si>
  <si>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</si>
  <si>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</si>
  <si>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</si>
  <si>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</si>
  <si>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</si>
  <si>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</si>
  <si>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</si>
  <si>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</si>
  <si>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</si>
  <si>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</si>
  <si>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</si>
  <si>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</si>
  <si>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</si>
  <si>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</si>
  <si>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</si>
  <si>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</si>
  <si>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</si>
  <si>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</si>
  <si>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</si>
  <si>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</si>
  <si>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</si>
  <si>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</si>
  <si>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</si>
  <si>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</si>
  <si>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</si>
  <si>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</si>
  <si>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</si>
  <si>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</si>
  <si>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</si>
  <si>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</si>
  <si>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</si>
  <si>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</si>
  <si>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</si>
  <si>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</si>
  <si>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</si>
  <si>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</si>
  <si>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</si>
  <si>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</si>
  <si>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</si>
  <si>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</si>
  <si>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</si>
  <si>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</si>
  <si>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</si>
  <si>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</si>
  <si>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</si>
  <si>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</si>
  <si>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</si>
  <si>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</si>
  <si>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</si>
  <si>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</si>
  <si>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</si>
  <si>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</si>
  <si>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</si>
  <si>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</si>
  <si>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</si>
  <si>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</si>
  <si>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</si>
  <si>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</si>
  <si>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</si>
  <si>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</si>
  <si>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</si>
  <si>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</si>
  <si>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</si>
  <si>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</si>
  <si>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</si>
  <si>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</si>
  <si>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</si>
  <si>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</si>
  <si>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</si>
  <si>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</si>
  <si>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</si>
  <si>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</si>
  <si>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</si>
  <si>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</si>
  <si>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</si>
  <si>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</si>
  <si>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</si>
  <si>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</si>
  <si>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</si>
  <si>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</si>
  <si>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</si>
  <si>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</si>
  <si>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</si>
  <si>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</si>
  <si>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</si>
  <si>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</si>
  <si>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</si>
  <si>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</si>
  <si>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</si>
  <si>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</si>
  <si>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</si>
  <si>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</si>
  <si>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</si>
  <si>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</si>
  <si>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</si>
  <si>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</si>
  <si>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</si>
  <si>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</si>
  <si>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</si>
  <si>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</si>
  <si>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</si>
  <si>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</si>
  <si>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</si>
  <si>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</si>
  <si>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</si>
  <si>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</si>
  <si>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</si>
  <si>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</si>
  <si>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</si>
  <si>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</si>
  <si>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</si>
  <si>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</si>
  <si>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</si>
  <si>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</si>
  <si>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</si>
  <si>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</si>
  <si>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</si>
  <si>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</si>
  <si>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</si>
  <si>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</si>
  <si>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</si>
  <si>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</si>
  <si>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</si>
  <si>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</si>
  <si>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</si>
  <si>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</si>
  <si>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</si>
  <si>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</si>
  <si>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</si>
  <si>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</si>
  <si>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</si>
  <si>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</si>
  <si>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</si>
  <si>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</si>
  <si>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</si>
  <si>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</si>
  <si>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</si>
  <si>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</si>
  <si>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</si>
  <si>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</si>
  <si>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</si>
  <si>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</si>
  <si>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</si>
  <si>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</si>
  <si>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</si>
  <si>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</si>
  <si>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</si>
  <si>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</si>
  <si>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</si>
  <si>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</si>
  <si>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</si>
  <si>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</si>
  <si>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</si>
  <si>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</si>
  <si>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</si>
  <si>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</si>
  <si>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</si>
  <si>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</si>
  <si>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</si>
  <si>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</si>
  <si>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</si>
  <si>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</si>
  <si>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</si>
  <si>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</si>
  <si>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</si>
  <si>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</si>
  <si>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</si>
  <si>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</si>
  <si>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</si>
  <si>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</si>
  <si>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</si>
  <si>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</si>
  <si>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</si>
  <si>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</si>
  <si>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</si>
  <si>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</si>
  <si>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</si>
  <si>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</si>
  <si>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</si>
  <si>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</si>
  <si>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</si>
  <si>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</si>
  <si>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</si>
  <si>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</si>
  <si>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</si>
  <si>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</si>
  <si>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</si>
  <si>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</si>
  <si>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</si>
  <si>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</si>
  <si>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</si>
  <si>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</si>
  <si>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</si>
  <si>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</si>
  <si>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</si>
  <si>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</si>
  <si>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</si>
  <si>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</si>
  <si>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</si>
  <si>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</si>
  <si>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</si>
  <si>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</si>
  <si>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</si>
  <si>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</si>
  <si>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</si>
  <si>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</si>
  <si>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</si>
  <si>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</si>
  <si>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</si>
  <si>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</si>
  <si>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</si>
  <si>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</si>
  <si>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</si>
  <si>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</si>
  <si>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</si>
  <si>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</si>
  <si>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</si>
  <si>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</si>
  <si>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</si>
  <si>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</si>
  <si>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</si>
  <si>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</si>
  <si>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</si>
  <si>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</si>
  <si>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</si>
  <si>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</si>
  <si>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</si>
  <si>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</si>
  <si>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</si>
  <si>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</si>
  <si>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</si>
  <si>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</si>
  <si>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</si>
  <si>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</si>
  <si>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</si>
  <si>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</si>
  <si>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</si>
  <si>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</si>
  <si>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</si>
  <si>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</si>
  <si>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</si>
  <si>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</si>
  <si>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</si>
  <si>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</si>
  <si>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</si>
  <si>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</si>
  <si>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</si>
  <si>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</si>
  <si>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</si>
  <si>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</si>
  <si>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</si>
  <si>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</si>
  <si>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</si>
  <si>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</si>
  <si>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</si>
  <si>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</si>
  <si>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</si>
  <si>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</si>
  <si>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</si>
  <si>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</si>
  <si>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</si>
  <si>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</si>
  <si>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</si>
  <si>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</si>
  <si>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</si>
  <si>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</si>
  <si>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</si>
  <si>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</si>
  <si>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</si>
  <si>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</si>
  <si>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</si>
  <si>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</si>
  <si>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</si>
  <si>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</si>
  <si>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</si>
  <si>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</si>
  <si>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</si>
  <si>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</si>
  <si>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</si>
  <si>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</si>
  <si>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</si>
  <si>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</si>
  <si>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</si>
  <si>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</si>
  <si>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</si>
  <si>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</si>
  <si>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</si>
  <si>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</si>
  <si>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</si>
  <si>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</si>
  <si>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</si>
  <si>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</si>
  <si>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</si>
  <si>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</si>
  <si>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</si>
  <si>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</si>
  <si>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</si>
  <si>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</si>
  <si>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</si>
  <si>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</si>
  <si>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</si>
  <si>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</si>
  <si>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</si>
  <si>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</si>
  <si>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</si>
  <si>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</si>
  <si>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</si>
  <si>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</si>
  <si>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</si>
  <si>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</si>
  <si>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</si>
  <si>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</si>
  <si>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</si>
  <si>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</si>
  <si>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</si>
  <si>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</si>
  <si>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</si>
  <si>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</si>
  <si>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</si>
  <si>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</si>
  <si>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</si>
  <si>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</si>
  <si>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</si>
  <si>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</si>
  <si>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</si>
  <si>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</si>
  <si>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</si>
  <si>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</si>
  <si>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</si>
  <si>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</si>
  <si>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</si>
  <si>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</si>
  <si>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</si>
  <si>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</si>
  <si>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</si>
  <si>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</si>
  <si>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</si>
  <si>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</si>
  <si>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</si>
  <si>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</si>
  <si>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</si>
  <si>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</si>
  <si>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</si>
  <si>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</si>
  <si>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</si>
  <si>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</si>
  <si>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</si>
  <si>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</si>
  <si>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</si>
  <si>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</si>
  <si>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</si>
  <si>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</si>
  <si>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</si>
  <si>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</si>
  <si>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</si>
  <si>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</si>
  <si>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</si>
  <si>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</si>
  <si>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</si>
  <si>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</si>
  <si>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</si>
  <si>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</si>
  <si>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</si>
  <si>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</si>
  <si>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</si>
  <si>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</si>
  <si>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</si>
  <si>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</si>
  <si>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</si>
  <si>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</si>
  <si>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</si>
  <si>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</si>
  <si>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</si>
  <si>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</si>
  <si>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</si>
  <si>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</si>
  <si>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</si>
  <si>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</si>
  <si>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</si>
  <si>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</si>
  <si>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</si>
  <si>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</si>
  <si>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</si>
  <si>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</si>
  <si>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</si>
  <si>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</si>
  <si>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</si>
  <si>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</si>
  <si>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</si>
  <si>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</si>
  <si>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</si>
  <si>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</si>
  <si>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</si>
  <si>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</si>
  <si>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</si>
  <si>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</si>
  <si>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</si>
  <si>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</si>
  <si>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</si>
  <si>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</si>
  <si>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</si>
  <si>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</si>
  <si>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</si>
  <si>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</si>
  <si>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</si>
  <si>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</si>
  <si>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</si>
  <si>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</si>
  <si>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</si>
  <si>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</si>
  <si>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</si>
  <si>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</si>
  <si>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</si>
  <si>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</si>
  <si>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</si>
  <si>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</si>
  <si>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</si>
  <si>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</si>
  <si>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</si>
  <si>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</si>
  <si>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</si>
  <si>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</si>
  <si>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</si>
  <si>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</si>
  <si>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</si>
  <si>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</si>
  <si>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</si>
  <si>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</si>
  <si>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</si>
  <si>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</si>
  <si>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</si>
  <si>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</si>
  <si>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</si>
  <si>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</si>
  <si>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</si>
  <si>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</si>
  <si>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</si>
  <si>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</si>
  <si>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</si>
  <si>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</si>
  <si>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</si>
  <si>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</si>
  <si>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</si>
  <si>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</si>
  <si>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</si>
  <si>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</si>
  <si>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</si>
  <si>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</si>
  <si>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</si>
  <si>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</si>
  <si>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</si>
  <si>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</si>
  <si>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</si>
  <si>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</si>
  <si>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</si>
  <si>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</si>
  <si>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</si>
  <si>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</si>
  <si>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</si>
  <si>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</si>
  <si>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</si>
  <si>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</si>
  <si>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</si>
  <si>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</si>
  <si>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</si>
  <si>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</si>
  <si>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</si>
  <si>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</si>
  <si>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</si>
  <si>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</si>
  <si>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</si>
  <si>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</si>
  <si>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</si>
  <si>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</si>
  <si>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</si>
  <si>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</si>
  <si>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</si>
  <si>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</si>
  <si>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</si>
  <si>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</si>
  <si>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</si>
  <si>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</si>
  <si>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</si>
  <si>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</si>
  <si>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</si>
  <si>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アジア欧州財団(ASEF：ASIA-EUROPE FOUNDATION)拠出金（義務的拠出金）</t>
    <phoneticPr fontId="5"/>
  </si>
  <si>
    <t>欧州局</t>
    <rPh sb="0" eb="3">
      <t>オウシュウキョク</t>
    </rPh>
    <phoneticPr fontId="5"/>
  </si>
  <si>
    <t>アジア欧州協力室</t>
    <rPh sb="3" eb="5">
      <t>オウシュウ</t>
    </rPh>
    <rPh sb="5" eb="7">
      <t>キョウリョク</t>
    </rPh>
    <rPh sb="7" eb="8">
      <t>シツ</t>
    </rPh>
    <phoneticPr fontId="5"/>
  </si>
  <si>
    <t>室長　佐野浩明</t>
    <rPh sb="0" eb="2">
      <t>シツチョウ</t>
    </rPh>
    <rPh sb="3" eb="5">
      <t>サノ</t>
    </rPh>
    <rPh sb="5" eb="7">
      <t>ヒロアキ</t>
    </rPh>
    <phoneticPr fontId="5"/>
  </si>
  <si>
    <t>○</t>
  </si>
  <si>
    <t>外務省設置法第四条三</t>
    <rPh sb="0" eb="3">
      <t>ガイムショウ</t>
    </rPh>
    <rPh sb="3" eb="6">
      <t>セッチホウ</t>
    </rPh>
    <phoneticPr fontId="5"/>
  </si>
  <si>
    <t>国際機関等拠出金</t>
    <rPh sb="0" eb="2">
      <t>コクサイ</t>
    </rPh>
    <rPh sb="2" eb="4">
      <t>キカン</t>
    </rPh>
    <rPh sb="4" eb="5">
      <t>トウ</t>
    </rPh>
    <rPh sb="5" eb="8">
      <t>キョシュツキン</t>
    </rPh>
    <phoneticPr fontId="5"/>
  </si>
  <si>
    <t>アジア・欧州間の交流の強化</t>
    <phoneticPr fontId="5"/>
  </si>
  <si>
    <t>本件事業との直接的な因果関係を立証することは困難なるも，ＡＳＥＭ参加国の貿易額を記す。（IMFホームページが根拠。ただし年度ではなく年単位の実績）</t>
    <phoneticPr fontId="5"/>
  </si>
  <si>
    <t>百万米ドル</t>
    <phoneticPr fontId="5"/>
  </si>
  <si>
    <t>ＡＳＥＦ活動の方向性に深く関与する執行委員等の幹部ポストの獲得・維持。</t>
    <phoneticPr fontId="5"/>
  </si>
  <si>
    <t>執行委員ポストの数</t>
    <phoneticPr fontId="5"/>
  </si>
  <si>
    <t>人</t>
    <rPh sb="0" eb="1">
      <t>ヒト</t>
    </rPh>
    <phoneticPr fontId="5"/>
  </si>
  <si>
    <t>ＡＳＥＦ事務局における邦人職員１名以上の確保（備考欄参照※）</t>
    <phoneticPr fontId="5"/>
  </si>
  <si>
    <t>ＡＳＥＦ事務局における邦人職員数</t>
    <phoneticPr fontId="5"/>
  </si>
  <si>
    <t>ＡＳＥＦ事業数（注：３１年度については未発表）</t>
    <phoneticPr fontId="5"/>
  </si>
  <si>
    <t>件</t>
    <rPh sb="0" eb="1">
      <t>ケン</t>
    </rPh>
    <phoneticPr fontId="5"/>
  </si>
  <si>
    <t>ＡＳＥＦ事務局の支出額／実施事業数　　　　　　　　　　　　　　　　　　　　　　　　　　　　</t>
    <phoneticPr fontId="5"/>
  </si>
  <si>
    <t>星ドル</t>
    <rPh sb="0" eb="1">
      <t>ホシ</t>
    </rPh>
    <phoneticPr fontId="5"/>
  </si>
  <si>
    <t>国際機関等を通じて我が国の国際貢献を拡充 し，日本にとって望ましい国際環境を確保すること（Ⅶ）。</t>
    <phoneticPr fontId="5"/>
  </si>
  <si>
    <t>国際機関を通じた経済及び社会分野に係る国際貢献（Ⅶ－２）</t>
    <phoneticPr fontId="5"/>
  </si>
  <si>
    <t>欧州地域との総合的な対話・協力の進展</t>
    <phoneticPr fontId="5"/>
  </si>
  <si>
    <t>ＡＳＥＦとの継続した協力等を通じ，アジア欧州間の対話・協力を推進する。</t>
    <phoneticPr fontId="5"/>
  </si>
  <si>
    <t>ー</t>
    <phoneticPr fontId="5"/>
  </si>
  <si>
    <t>ASEFとの協力を引き続き行っていくことを通じ，両地域間の協力と理解の増進のために積極的に関与していく。</t>
    <phoneticPr fontId="5"/>
  </si>
  <si>
    <t>ASEFへの拠出と理事会や執行委員会への出席を通じて，両地域間の協力と理解の増進のために積極的に関与した。</t>
    <phoneticPr fontId="5"/>
  </si>
  <si>
    <t>義務的拠出により，アジア欧州間の対話・協力を推進し，国際機関を通じた経済及び社会分野に係る国際貢献という上位施策の実現を後押しするもの。</t>
    <phoneticPr fontId="5"/>
  </si>
  <si>
    <t>ＡＳＥＦは，ＡＳＥＭメンバー国の市民参加型の活動を実施。日本人参加者も複数おり，日本社会と日本人がアジア・欧州との繋がり及び相互理解を深化することに寄与しているといえる。</t>
    <phoneticPr fontId="5"/>
  </si>
  <si>
    <t>ＡＳＥＭメンバー国は，政府による定期的な拠出による財政的貢献を要請されている。</t>
    <phoneticPr fontId="5"/>
  </si>
  <si>
    <t>必要且つ適切な事業である。</t>
    <phoneticPr fontId="5"/>
  </si>
  <si>
    <t>義務的拠出金はボランタリーベースであり，政策や支払い能力に応じた拠出が可能となっている。</t>
    <phoneticPr fontId="5"/>
  </si>
  <si>
    <t>妥当である。</t>
    <phoneticPr fontId="5"/>
  </si>
  <si>
    <t>数名の理事によって構成される財政監査委員会が，ＡＳＥＦ事務局が提出する会計報告書を精査し，当該予算年度におけるＡＳＥＦ予算の使途状況に関する会計監査を行う。こうした監査結果等に基づき，結果重視型予算システムを策定しており，成果目標に見合ったものとしている。</t>
    <phoneticPr fontId="5"/>
  </si>
  <si>
    <t>‐</t>
  </si>
  <si>
    <t>２年に３回開催される理事会，半年に１回開催される執行委員会において，ＡＳＥＦ事業が成果目標に見合うような成果が得られるようにレビューされている。</t>
    <phoneticPr fontId="5"/>
  </si>
  <si>
    <t>理事会の助言によってコスト効率的な事業の選定がなされている。</t>
    <phoneticPr fontId="5"/>
  </si>
  <si>
    <t>事業の成果は，コスト効率性を追求し，ＨＰやメーリングリストで広報するなど活用されている。</t>
    <phoneticPr fontId="5"/>
  </si>
  <si>
    <t>活動実績は成果を重視し，２年に３度開催される理事会や半年に１度開催される執行委員会及び財政監査委員会が見込みに見合ったものとなるようチェックしている。</t>
    <phoneticPr fontId="5"/>
  </si>
  <si>
    <t>アジア欧州財団(ASEF：ASIA-EUROPE FOUNDATION)拠出金（任意拠出金）</t>
    <phoneticPr fontId="5"/>
  </si>
  <si>
    <t>６６</t>
    <phoneticPr fontId="5"/>
  </si>
  <si>
    <t>５６</t>
    <phoneticPr fontId="5"/>
  </si>
  <si>
    <t>８１</t>
    <phoneticPr fontId="5"/>
  </si>
  <si>
    <t>１９２</t>
    <phoneticPr fontId="5"/>
  </si>
  <si>
    <t>１８９</t>
    <phoneticPr fontId="5"/>
  </si>
  <si>
    <t>１９１</t>
    <phoneticPr fontId="5"/>
  </si>
  <si>
    <t>２３０</t>
    <phoneticPr fontId="5"/>
  </si>
  <si>
    <t>２３７</t>
    <phoneticPr fontId="5"/>
  </si>
  <si>
    <t>義務的拠出金</t>
    <rPh sb="0" eb="3">
      <t>ギムテキ</t>
    </rPh>
    <rPh sb="3" eb="6">
      <t>キョシュツキン</t>
    </rPh>
    <phoneticPr fontId="5"/>
  </si>
  <si>
    <t>ASEF事務局運営経費</t>
    <rPh sb="4" eb="7">
      <t>ジムキョク</t>
    </rPh>
    <rPh sb="7" eb="9">
      <t>ウンエイ</t>
    </rPh>
    <rPh sb="9" eb="11">
      <t>ケイヒ</t>
    </rPh>
    <phoneticPr fontId="5"/>
  </si>
  <si>
    <t>アジア欧州協力財団（ASEF）</t>
    <rPh sb="3" eb="5">
      <t>オウシュウ</t>
    </rPh>
    <rPh sb="5" eb="7">
      <t>キョウリョク</t>
    </rPh>
    <rPh sb="7" eb="9">
      <t>ザイダン</t>
    </rPh>
    <phoneticPr fontId="5"/>
  </si>
  <si>
    <t>人的交流事業等の実施</t>
    <rPh sb="0" eb="2">
      <t>ジンテキ</t>
    </rPh>
    <rPh sb="2" eb="4">
      <t>コウリュウ</t>
    </rPh>
    <rPh sb="4" eb="6">
      <t>ジギョウ</t>
    </rPh>
    <rPh sb="6" eb="7">
      <t>トウ</t>
    </rPh>
    <rPh sb="8" eb="10">
      <t>ジッシ</t>
    </rPh>
    <phoneticPr fontId="5"/>
  </si>
  <si>
    <t>　　/</t>
    <phoneticPr fontId="5"/>
  </si>
  <si>
    <t>・2019年事業の実施を承認した際，ＡＳＥＦ理事会は，ＡＳＥＦ事務局に対し職員給与の定期的な見直しを実施することを求めた。
・ＡＳＥＦは，民間団体を含む他の共催団体と費用を折半して事業を実施することとなっている。</t>
    <rPh sb="35" eb="36">
      <t>タイ</t>
    </rPh>
    <rPh sb="37" eb="39">
      <t>ショクイン</t>
    </rPh>
    <rPh sb="39" eb="41">
      <t>キュウヨ</t>
    </rPh>
    <rPh sb="42" eb="45">
      <t>テイキテキ</t>
    </rPh>
    <rPh sb="46" eb="48">
      <t>ミナオ</t>
    </rPh>
    <rPh sb="50" eb="52">
      <t>ジッシ</t>
    </rPh>
    <phoneticPr fontId="5"/>
  </si>
  <si>
    <t>5,362,015/66</t>
    <phoneticPr fontId="5"/>
  </si>
  <si>
    <t>4,728,863/85</t>
    <phoneticPr fontId="5"/>
  </si>
  <si>
    <t xml:space="preserve"> 7,536,922/43</t>
    <phoneticPr fontId="5"/>
  </si>
  <si>
    <t>　</t>
    <phoneticPr fontId="5"/>
  </si>
  <si>
    <t>ＡＳＥＭ第１回首脳会合議長声明，ASEM第５回首脳会合議長声明,ASEFの組織・運営戦略と長期的な財政的安定に関する勧告，ＡＳＥＭ第６回首脳会合議長声明</t>
    <phoneticPr fontId="5"/>
  </si>
  <si>
    <t>ＡＳＥＭ（アジア欧州会合)の唯一の常設機関であるＡＳＥＦ事務局の運営経費負担に係る我が国の継続的な貢献（義務的拠出）を果たし，アジア欧州間の相互理解の促進に主体的に関与・貢献する。これはＡＳＥＭ首脳会合や閣僚級会合における我が国の影響力・発言力を維持・強化し，ＡＳＥＦを通じて，我が国の関心事項（アジアの安保環境，テロ対策，質の高いインフラの促進等）に関するアジア欧州間の協力・連携を推進するためにも必要不可欠。</t>
    <rPh sb="162" eb="163">
      <t>シツ</t>
    </rPh>
    <rPh sb="164" eb="165">
      <t>タカ</t>
    </rPh>
    <rPh sb="171" eb="173">
      <t>ソクシン</t>
    </rPh>
    <phoneticPr fontId="5"/>
  </si>
  <si>
    <t>アジア・欧州間の相互理解促進のため，ＡＳＥＭの活動対象である３本柱を形成する政治，経済並びに社会・文化のうち，特に知的交流，文化交流，人物交流事業の企画・開催など，アジア・欧州の民間セクターを取り込んだ交流事業を行っている。
本件義務的拠出金は，上述の事業を企画・開催するＡＳＥＦ事務局の人件費，施設維持管理費等の経常経費に使用されている。</t>
    <phoneticPr fontId="5"/>
  </si>
  <si>
    <t>本事業の成果目標は，執行委員会のポストを確保し，もってＡＳＥＦにおける我が国の発言力を維持すること，さらにはＡＳＥＭ首脳会合（３０年度）及び外相会合（３１年度）において強い発言力を確保し，成果文書に我が国の重視する政策・価値観を盛り込むことを目指すことにあるため，定量的に設定することは困難。</t>
    <rPh sb="136" eb="138">
      <t>セッテイ</t>
    </rPh>
    <phoneticPr fontId="5"/>
  </si>
  <si>
    <t>以下の通り，我が国の重視する政策，価値観が成果文書に反映された。
２８年度，第１１回首脳会合：安倍総理出席。国際テロリズムに関する独立の宣言を初めて発出。成果文書の世界経済，北朝鮮問題，海洋安全保障部分に，我が国の立場を反映。
２９年度，第１３回外相会合：中根外務副大臣出席。成果文書の質の高いインフラ，北朝鮮問題，海洋安全保障部分に，我が国の立場を反映。
３０年度，第１２回首脳会合：安倍総理出席。成果文書の北朝鮮問題，海洋安全保障，世界経済，質の高いインフラ部分に，我が国の立場を反映。</t>
    <rPh sb="21" eb="23">
      <t>セイカ</t>
    </rPh>
    <rPh sb="99" eb="101">
      <t>ブブン</t>
    </rPh>
    <rPh sb="138" eb="140">
      <t>セイカ</t>
    </rPh>
    <rPh sb="140" eb="142">
      <t>ブンショ</t>
    </rPh>
    <rPh sb="164" eb="166">
      <t>ブブン</t>
    </rPh>
    <rPh sb="188" eb="190">
      <t>シュノウ</t>
    </rPh>
    <rPh sb="193" eb="195">
      <t>アベ</t>
    </rPh>
    <rPh sb="195" eb="197">
      <t>ソウリ</t>
    </rPh>
    <rPh sb="218" eb="220">
      <t>セカイ</t>
    </rPh>
    <rPh sb="220" eb="222">
      <t>ケイザイ</t>
    </rPh>
    <phoneticPr fontId="5"/>
  </si>
  <si>
    <t>ＡＳＥＦにおいては，以下のとおりＰＤＣＡを確保。
① Plan:理事会で事務局が次年度予算案を策定。理事会にて予算案の承認。②Do:我が国の義務的拠出金支払。③Check:ＡＳＥＦによる予算案執行。アジア欧州協力室によるＡＳＥＦの運営・活動のモニタリング。活動報告書による運営活動の成果を評価。④Act:理事会，執行委員会及び事務局への随時連絡を通じて運営における要改善事項もしくは内容説明を申入れ。
※平成３０年度に関し単位あたりコスト（ＡＳＥＦ事務局の支出額／実施事業数）が増加しているが，第１２回ＡＳＥＭ首脳会合のサイドインベントとして物価等が高いブリュッセルにて「ＡＳＥＦ　Ｅｃｏｎｏｍｉｃ　Ｆｏｒｕｍ」等の大型イベントを実施したことが要因の一つとして挙げられる。なお，平成３０年１０月の第１２回ＡＳＥＭ首脳会合では，議長声明に「首脳は， Ａ Ｓ Ｅ Ｆ に対し， 引き続きその活動をＡ Ｓ Ｅ Ｍ の優先事業に緊密に提携させるよう求めた」という文言が入り，首脳会合のサイドイベントとして大型行事を実施するというＡＳＥＦの活動方針が首脳レベルでエンドースされている。
※活動指標として邦人職員の１名以上の確保を挙げているが，51か国・２機関のＡＳＥＭ参加国に対し，職員数は43名（2018年10月31日現在）となっており（記録の残っている2009年以降，職員数が47名を超えたことはない），加盟国全てがそれぞれ１名以上の職員を確保できている訳ではない。また現在，在職している邦人職員が所属する部は部長が不在のため，同職員が実質的に幹部級の職責を担っている。</t>
    <rPh sb="203" eb="205">
      <t>ヘイセイ</t>
    </rPh>
    <rPh sb="207" eb="209">
      <t>ネンド</t>
    </rPh>
    <rPh sb="210" eb="211">
      <t>カン</t>
    </rPh>
    <rPh sb="212" eb="214">
      <t>タンイ</t>
    </rPh>
    <rPh sb="240" eb="242">
      <t>ゾウカ</t>
    </rPh>
    <rPh sb="248" eb="249">
      <t>ダイ</t>
    </rPh>
    <rPh sb="251" eb="252">
      <t>カイ</t>
    </rPh>
    <rPh sb="256" eb="258">
      <t>シュノウ</t>
    </rPh>
    <rPh sb="258" eb="260">
      <t>カイゴウ</t>
    </rPh>
    <rPh sb="272" eb="274">
      <t>ブッカ</t>
    </rPh>
    <rPh sb="274" eb="275">
      <t>トウ</t>
    </rPh>
    <rPh sb="276" eb="277">
      <t>タカ</t>
    </rPh>
    <rPh sb="307" eb="308">
      <t>トウ</t>
    </rPh>
    <rPh sb="309" eb="311">
      <t>オオガタ</t>
    </rPh>
    <rPh sb="316" eb="318">
      <t>ジッシ</t>
    </rPh>
    <rPh sb="323" eb="325">
      <t>ヨウイン</t>
    </rPh>
    <rPh sb="326" eb="327">
      <t>ヒト</t>
    </rPh>
    <rPh sb="331" eb="332">
      <t>ア</t>
    </rPh>
    <rPh sb="340" eb="342">
      <t>ヘイセイ</t>
    </rPh>
    <rPh sb="344" eb="345">
      <t>ネン</t>
    </rPh>
    <rPh sb="347" eb="348">
      <t>ガツ</t>
    </rPh>
    <rPh sb="364" eb="366">
      <t>ギチョウ</t>
    </rPh>
    <rPh sb="366" eb="368">
      <t>セイメイ</t>
    </rPh>
    <rPh sb="428" eb="430">
      <t>モンゴン</t>
    </rPh>
    <rPh sb="431" eb="432">
      <t>ハイ</t>
    </rPh>
    <rPh sb="434" eb="436">
      <t>シュノウ</t>
    </rPh>
    <rPh sb="436" eb="438">
      <t>カイゴウ</t>
    </rPh>
    <rPh sb="449" eb="451">
      <t>オオガタ</t>
    </rPh>
    <rPh sb="451" eb="453">
      <t>ギョウジ</t>
    </rPh>
    <rPh sb="454" eb="456">
      <t>ジッシ</t>
    </rPh>
    <rPh sb="466" eb="468">
      <t>カツドウ</t>
    </rPh>
    <rPh sb="468" eb="470">
      <t>ホウシン</t>
    </rPh>
    <rPh sb="471" eb="473">
      <t>シュノウ</t>
    </rPh>
    <rPh sb="605" eb="606">
      <t>スベ</t>
    </rPh>
    <rPh sb="627" eb="628">
      <t>ワケ</t>
    </rPh>
    <rPh sb="653" eb="654">
      <t>ブ</t>
    </rPh>
    <phoneticPr fontId="5"/>
  </si>
  <si>
    <t>本事業はＡＳＥＦに対する義務的拠出金である。</t>
    <phoneticPr fontId="5"/>
  </si>
  <si>
    <t>我が国は，運営経費の上振れを抑えるため，執行委員会や理事会を通じ，ＡＳＥＦ事務局に対し，主要財政貢献国と協調しつつ効果的かつ効率的な運用に努めるよう要請してきており，今後も継続する考え。</t>
    <phoneticPr fontId="5"/>
  </si>
  <si>
    <t>ＡＳＥＦは，ＡＳＥＭの唯一の常設機関として，ＡＳＥＭの第３の柱（社会，文化，教育その他）の強化を中心としてアジア・欧州両地域の相互理解を促進する重要な役割を果たしている。現在，マンデートに比し当初より少数に抑えられているマンパワーを適材適所に割り当てながら，事業開催場所を精査し，不要不急の出張を控えるなど，財団運営の更なる効率化に向けた努力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</si>
</sst>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748</xdr:row>
      <xdr:rowOff>0</xdr:rowOff>
    </xdr:from>
    <xdr:to>
      <xdr:col>46</xdr:col>
      <xdr:colOff>36628</xdr:colOff>
      <xdr:row>759</xdr:row>
      <xdr:rowOff>274555</xdr:rowOff>
    </xdr:to>
    <xdr:grpSp>
      <xdr:nvGrpSpPr>
        <xdr:cNvPr id="3" name="グループ化 2"/>
        <xdr:cNvGrpSpPr/>
      </xdr:nvGrpSpPr>
      <xdr:grpSpPr>
        <a:xfrm>
          <a:off x="4655344" y="46470094"/>
          <a:ext cx="4691972" cy="5132305"/>
          <a:chOff x="4452938" y="47815500"/>
          <a:chExt cx="4828614" cy="5115626"/>
        </a:xfrm>
      </xdr:grpSpPr>
      <xdr:sp macro="" textlink="">
        <xdr:nvSpPr>
          <xdr:cNvPr id="4" name="テキスト ボックス 3"/>
          <xdr:cNvSpPr txBox="1"/>
        </xdr:nvSpPr>
        <xdr:spPr>
          <a:xfrm>
            <a:off x="5060156" y="47815500"/>
            <a:ext cx="1775572" cy="59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外務省</a:t>
            </a:r>
            <a:endParaRPr kumimoji="1" lang="en-US" altLang="ja-JP" sz="1100"/>
          </a:p>
          <a:p>
            <a:r>
              <a:rPr kumimoji="1" lang="ja-JP" altLang="en-US" sz="1100"/>
              <a:t>　　　　　　</a:t>
            </a:r>
            <a:r>
              <a:rPr kumimoji="1" lang="ja-JP" altLang="en-US" sz="1100" baseline="0"/>
              <a:t> ９</a:t>
            </a:r>
            <a:r>
              <a:rPr kumimoji="1" lang="ja-JP" altLang="en-US" sz="1100"/>
              <a:t>百万円</a:t>
            </a:r>
          </a:p>
        </xdr:txBody>
      </xdr:sp>
      <xdr:sp macro="" textlink="">
        <xdr:nvSpPr>
          <xdr:cNvPr id="5" name="大かっこ 4"/>
          <xdr:cNvSpPr/>
        </xdr:nvSpPr>
        <xdr:spPr>
          <a:xfrm>
            <a:off x="4452938" y="48529875"/>
            <a:ext cx="2734796" cy="190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881563" y="48482251"/>
            <a:ext cx="2033868" cy="273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拠出金事務</a:t>
            </a:r>
          </a:p>
        </xdr:txBody>
      </xdr:sp>
      <xdr:cxnSp macro="">
        <xdr:nvCxnSpPr>
          <xdr:cNvPr id="7" name="直線矢印コネクタ 6"/>
          <xdr:cNvCxnSpPr/>
        </xdr:nvCxnSpPr>
        <xdr:spPr>
          <a:xfrm flipH="1">
            <a:off x="4452938" y="48887063"/>
            <a:ext cx="11206" cy="26798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4643437" y="49232344"/>
            <a:ext cx="831477" cy="3520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9" name="直線矢印コネクタ 8"/>
          <xdr:cNvCxnSpPr/>
        </xdr:nvCxnSpPr>
        <xdr:spPr>
          <a:xfrm flipH="1">
            <a:off x="5893594" y="48851344"/>
            <a:ext cx="2" cy="28193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6084094" y="48803719"/>
            <a:ext cx="1071562" cy="284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②ＡＳＥＦから提示された翌年度の予算額に対し，各国は自国前年度の拠出実績に鑑み，翌年度の拠出額を決定（ボランタリーベース）</a:t>
            </a:r>
          </a:p>
        </xdr:txBody>
      </xdr:sp>
      <xdr:cxnSp macro="">
        <xdr:nvCxnSpPr>
          <xdr:cNvPr id="11" name="直線矢印コネクタ 10"/>
          <xdr:cNvCxnSpPr/>
        </xdr:nvCxnSpPr>
        <xdr:spPr>
          <a:xfrm flipH="1" flipV="1">
            <a:off x="7239000" y="48875157"/>
            <a:ext cx="11206" cy="2758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7358063" y="49196626"/>
            <a:ext cx="1923489" cy="9115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①年末のＡＳＥＦ理事会にて，翌年度の事務運営経費総額が提示される。</a:t>
            </a:r>
            <a:endParaRPr kumimoji="1" lang="en-US" altLang="ja-JP" sz="1100"/>
          </a:p>
          <a:p>
            <a:endParaRPr kumimoji="1" lang="ja-JP" altLang="en-US" sz="1100"/>
          </a:p>
        </xdr:txBody>
      </xdr:sp>
      <xdr:sp macro="" textlink="">
        <xdr:nvSpPr>
          <xdr:cNvPr id="13" name="テキスト ボックス 12"/>
          <xdr:cNvSpPr txBox="1"/>
        </xdr:nvSpPr>
        <xdr:spPr>
          <a:xfrm>
            <a:off x="4452938" y="51720749"/>
            <a:ext cx="2804831" cy="515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アジア欧州財団（ＡＳＥＦ）　　　　　　　　　　　　　　　</a:t>
            </a:r>
            <a:endParaRPr kumimoji="1" lang="en-US" altLang="ja-JP" sz="1100"/>
          </a:p>
          <a:p>
            <a:r>
              <a:rPr kumimoji="1" lang="ja-JP" altLang="en-US" sz="1100"/>
              <a:t>　　　　　　　　　　　９百万円</a:t>
            </a:r>
          </a:p>
        </xdr:txBody>
      </xdr:sp>
      <xdr:sp macro="" textlink="">
        <xdr:nvSpPr>
          <xdr:cNvPr id="14" name="大かっこ 13"/>
          <xdr:cNvSpPr/>
        </xdr:nvSpPr>
        <xdr:spPr>
          <a:xfrm>
            <a:off x="4464845" y="52399407"/>
            <a:ext cx="2833686" cy="531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881562" y="52399407"/>
            <a:ext cx="2045074" cy="53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拠出金によって運営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627</v>
      </c>
      <c r="AP2" s="939"/>
      <c r="AQ2" s="939"/>
      <c r="AR2" s="79" t="str">
        <f>IF(OR(AO2="　", AO2=""), "", "-")</f>
        <v/>
      </c>
      <c r="AS2" s="940">
        <v>272</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172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628</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629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630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7</v>
      </c>
      <c r="Q13" s="658"/>
      <c r="R13" s="658"/>
      <c r="S13" s="658"/>
      <c r="T13" s="658"/>
      <c r="U13" s="658"/>
      <c r="V13" s="659"/>
      <c r="W13" s="657">
        <v>7</v>
      </c>
      <c r="X13" s="658"/>
      <c r="Y13" s="658"/>
      <c r="Z13" s="658"/>
      <c r="AA13" s="658"/>
      <c r="AB13" s="658"/>
      <c r="AC13" s="659"/>
      <c r="AD13" s="657">
        <v>9</v>
      </c>
      <c r="AE13" s="658"/>
      <c r="AF13" s="658"/>
      <c r="AG13" s="658"/>
      <c r="AH13" s="658"/>
      <c r="AI13" s="658"/>
      <c r="AJ13" s="659"/>
      <c r="AK13" s="657">
        <v>11</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7</v>
      </c>
      <c r="Q18" s="879"/>
      <c r="R18" s="879"/>
      <c r="S18" s="879"/>
      <c r="T18" s="879"/>
      <c r="U18" s="879"/>
      <c r="V18" s="880"/>
      <c r="W18" s="878">
        <f>SUM(W13:AC17)</f>
        <v>7</v>
      </c>
      <c r="X18" s="879"/>
      <c r="Y18" s="879"/>
      <c r="Z18" s="879"/>
      <c r="AA18" s="879"/>
      <c r="AB18" s="879"/>
      <c r="AC18" s="880"/>
      <c r="AD18" s="878">
        <f>SUM(AD13:AJ17)</f>
        <v>9</v>
      </c>
      <c r="AE18" s="879"/>
      <c r="AF18" s="879"/>
      <c r="AG18" s="879"/>
      <c r="AH18" s="879"/>
      <c r="AI18" s="879"/>
      <c r="AJ18" s="880"/>
      <c r="AK18" s="878">
        <f>SUM(AK13:AQ17)</f>
        <v>11</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7</v>
      </c>
      <c r="Q19" s="658"/>
      <c r="R19" s="658"/>
      <c r="S19" s="658"/>
      <c r="T19" s="658"/>
      <c r="U19" s="658"/>
      <c r="V19" s="659"/>
      <c r="W19" s="657">
        <v>6</v>
      </c>
      <c r="X19" s="658"/>
      <c r="Y19" s="658"/>
      <c r="Z19" s="658"/>
      <c r="AA19" s="658"/>
      <c r="AB19" s="658"/>
      <c r="AC19" s="659"/>
      <c r="AD19" s="657">
        <v>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0.8571428571428571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0.8571428571428571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577</v>
      </c>
      <c r="H23" s="953"/>
      <c r="I23" s="953"/>
      <c r="J23" s="953"/>
      <c r="K23" s="953"/>
      <c r="L23" s="953"/>
      <c r="M23" s="953"/>
      <c r="N23" s="953"/>
      <c r="O23" s="954"/>
      <c r="P23" s="919"/>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hidden="1"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65"/>
      <c r="B82" s="527"/>
      <c r="C82" s="428"/>
      <c r="D82" s="428"/>
      <c r="E82" s="428"/>
      <c r="F82" s="429"/>
      <c r="G82" s="676" t="s">
        <v>631</v>
      </c>
      <c r="H82" s="676"/>
      <c r="I82" s="676"/>
      <c r="J82" s="676"/>
      <c r="K82" s="676"/>
      <c r="L82" s="676"/>
      <c r="M82" s="676"/>
      <c r="N82" s="676"/>
      <c r="O82" s="676"/>
      <c r="P82" s="676"/>
      <c r="Q82" s="676"/>
      <c r="R82" s="676"/>
      <c r="S82" s="676"/>
      <c r="T82" s="676"/>
      <c r="U82" s="676"/>
      <c r="V82" s="676"/>
      <c r="W82" s="676"/>
      <c r="X82" s="676"/>
      <c r="Y82" s="676"/>
      <c r="Z82" s="676"/>
      <c r="AA82" s="677"/>
      <c r="AB82" s="884" t="s">
        <v>632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71.25"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c r="A87" s="865"/>
      <c r="B87" s="428"/>
      <c r="C87" s="428"/>
      <c r="D87" s="428"/>
      <c r="E87" s="428"/>
      <c r="F87" s="429"/>
      <c r="G87" s="104" t="s">
        <v>578</v>
      </c>
      <c r="H87" s="105"/>
      <c r="I87" s="105"/>
      <c r="J87" s="105"/>
      <c r="K87" s="105"/>
      <c r="L87" s="105"/>
      <c r="M87" s="105"/>
      <c r="N87" s="105"/>
      <c r="O87" s="106"/>
      <c r="P87" s="105" t="s">
        <v>579</v>
      </c>
      <c r="Q87" s="514"/>
      <c r="R87" s="514"/>
      <c r="S87" s="514"/>
      <c r="T87" s="514"/>
      <c r="U87" s="514"/>
      <c r="V87" s="514"/>
      <c r="W87" s="514"/>
      <c r="X87" s="515"/>
      <c r="Y87" s="561" t="s">
        <v>62</v>
      </c>
      <c r="Z87" s="562"/>
      <c r="AA87" s="563"/>
      <c r="AB87" s="461" t="s">
        <v>580</v>
      </c>
      <c r="AC87" s="461"/>
      <c r="AD87" s="461"/>
      <c r="AE87" s="218">
        <v>15205986.560000001</v>
      </c>
      <c r="AF87" s="219"/>
      <c r="AG87" s="219"/>
      <c r="AH87" s="219"/>
      <c r="AI87" s="218">
        <v>16999484.329999998</v>
      </c>
      <c r="AJ87" s="219"/>
      <c r="AK87" s="219"/>
      <c r="AL87" s="219"/>
      <c r="AM87" s="218">
        <v>17821622.149999999</v>
      </c>
      <c r="AN87" s="219"/>
      <c r="AO87" s="219"/>
      <c r="AP87" s="219"/>
      <c r="AQ87" s="340"/>
      <c r="AR87" s="207"/>
      <c r="AS87" s="207"/>
      <c r="AT87" s="341"/>
      <c r="AU87" s="219"/>
      <c r="AV87" s="219"/>
      <c r="AW87" s="219"/>
      <c r="AX87" s="221"/>
    </row>
    <row r="88" spans="1:60" ht="23.25"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42.75"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customHeight="1">
      <c r="A92" s="865"/>
      <c r="B92" s="428"/>
      <c r="C92" s="428"/>
      <c r="D92" s="428"/>
      <c r="E92" s="428"/>
      <c r="F92" s="429"/>
      <c r="G92" s="104" t="s">
        <v>581</v>
      </c>
      <c r="H92" s="105"/>
      <c r="I92" s="105"/>
      <c r="J92" s="105"/>
      <c r="K92" s="105"/>
      <c r="L92" s="105"/>
      <c r="M92" s="105"/>
      <c r="N92" s="105"/>
      <c r="O92" s="106"/>
      <c r="P92" s="105" t="s">
        <v>582</v>
      </c>
      <c r="Q92" s="514"/>
      <c r="R92" s="514"/>
      <c r="S92" s="514"/>
      <c r="T92" s="514"/>
      <c r="U92" s="514"/>
      <c r="V92" s="514"/>
      <c r="W92" s="514"/>
      <c r="X92" s="515"/>
      <c r="Y92" s="561" t="s">
        <v>62</v>
      </c>
      <c r="Z92" s="562"/>
      <c r="AA92" s="563"/>
      <c r="AB92" s="461" t="s">
        <v>583</v>
      </c>
      <c r="AC92" s="461"/>
      <c r="AD92" s="461"/>
      <c r="AE92" s="218">
        <v>1</v>
      </c>
      <c r="AF92" s="219"/>
      <c r="AG92" s="219"/>
      <c r="AH92" s="219"/>
      <c r="AI92" s="218">
        <v>1</v>
      </c>
      <c r="AJ92" s="219"/>
      <c r="AK92" s="219"/>
      <c r="AL92" s="219"/>
      <c r="AM92" s="218">
        <v>1</v>
      </c>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583</v>
      </c>
      <c r="AC93" s="523"/>
      <c r="AD93" s="523"/>
      <c r="AE93" s="218">
        <v>1</v>
      </c>
      <c r="AF93" s="219"/>
      <c r="AG93" s="219"/>
      <c r="AH93" s="219"/>
      <c r="AI93" s="218">
        <v>1</v>
      </c>
      <c r="AJ93" s="219"/>
      <c r="AK93" s="219"/>
      <c r="AL93" s="219"/>
      <c r="AM93" s="218">
        <v>1</v>
      </c>
      <c r="AN93" s="219"/>
      <c r="AO93" s="219"/>
      <c r="AP93" s="219"/>
      <c r="AQ93" s="340"/>
      <c r="AR93" s="207"/>
      <c r="AS93" s="207"/>
      <c r="AT93" s="341"/>
      <c r="AU93" s="219"/>
      <c r="AV93" s="219"/>
      <c r="AW93" s="219"/>
      <c r="AX93" s="221"/>
    </row>
    <row r="94" spans="1:60" ht="23.25"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v>100</v>
      </c>
      <c r="AF94" s="219"/>
      <c r="AG94" s="219"/>
      <c r="AH94" s="219"/>
      <c r="AI94" s="218">
        <v>100</v>
      </c>
      <c r="AJ94" s="219"/>
      <c r="AK94" s="219"/>
      <c r="AL94" s="219"/>
      <c r="AM94" s="218">
        <v>100</v>
      </c>
      <c r="AN94" s="219"/>
      <c r="AO94" s="219"/>
      <c r="AP94" s="219"/>
      <c r="AQ94" s="340"/>
      <c r="AR94" s="207"/>
      <c r="AS94" s="207"/>
      <c r="AT94" s="341"/>
      <c r="AU94" s="219"/>
      <c r="AV94" s="219"/>
      <c r="AW94" s="219"/>
      <c r="AX94" s="221"/>
      <c r="AY94" s="10"/>
      <c r="AZ94" s="10"/>
      <c r="BA94" s="10"/>
      <c r="BB94" s="10"/>
      <c r="BC94" s="10"/>
    </row>
    <row r="95" spans="1:60" ht="18.75"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customHeight="1">
      <c r="A97" s="865"/>
      <c r="B97" s="428"/>
      <c r="C97" s="428"/>
      <c r="D97" s="428"/>
      <c r="E97" s="428"/>
      <c r="F97" s="429"/>
      <c r="G97" s="104" t="s">
        <v>584</v>
      </c>
      <c r="H97" s="105"/>
      <c r="I97" s="105"/>
      <c r="J97" s="105"/>
      <c r="K97" s="105"/>
      <c r="L97" s="105"/>
      <c r="M97" s="105"/>
      <c r="N97" s="105"/>
      <c r="O97" s="106"/>
      <c r="P97" s="105" t="s">
        <v>585</v>
      </c>
      <c r="Q97" s="514"/>
      <c r="R97" s="514"/>
      <c r="S97" s="514"/>
      <c r="T97" s="514"/>
      <c r="U97" s="514"/>
      <c r="V97" s="514"/>
      <c r="W97" s="514"/>
      <c r="X97" s="515"/>
      <c r="Y97" s="561" t="s">
        <v>62</v>
      </c>
      <c r="Z97" s="562"/>
      <c r="AA97" s="563"/>
      <c r="AB97" s="468" t="s">
        <v>583</v>
      </c>
      <c r="AC97" s="469"/>
      <c r="AD97" s="470"/>
      <c r="AE97" s="218">
        <v>1</v>
      </c>
      <c r="AF97" s="219"/>
      <c r="AG97" s="219"/>
      <c r="AH97" s="220"/>
      <c r="AI97" s="218">
        <v>1</v>
      </c>
      <c r="AJ97" s="219"/>
      <c r="AK97" s="219"/>
      <c r="AL97" s="220"/>
      <c r="AM97" s="218">
        <v>1</v>
      </c>
      <c r="AN97" s="219"/>
      <c r="AO97" s="219"/>
      <c r="AP97" s="219"/>
      <c r="AQ97" s="340"/>
      <c r="AR97" s="207"/>
      <c r="AS97" s="207"/>
      <c r="AT97" s="341"/>
      <c r="AU97" s="219"/>
      <c r="AV97" s="219"/>
      <c r="AW97" s="219"/>
      <c r="AX97" s="221"/>
      <c r="AY97" s="10"/>
      <c r="AZ97" s="10"/>
      <c r="BA97" s="10"/>
      <c r="BB97" s="10"/>
      <c r="BC97" s="10"/>
    </row>
    <row r="98" spans="1:60" ht="23.25"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t="s">
        <v>583</v>
      </c>
      <c r="AC98" s="463"/>
      <c r="AD98" s="464"/>
      <c r="AE98" s="218">
        <v>1</v>
      </c>
      <c r="AF98" s="219"/>
      <c r="AG98" s="219"/>
      <c r="AH98" s="220"/>
      <c r="AI98" s="218">
        <v>1</v>
      </c>
      <c r="AJ98" s="219"/>
      <c r="AK98" s="219"/>
      <c r="AL98" s="220"/>
      <c r="AM98" s="218">
        <v>1</v>
      </c>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v>100</v>
      </c>
      <c r="AF99" s="521"/>
      <c r="AG99" s="521"/>
      <c r="AH99" s="522"/>
      <c r="AI99" s="520">
        <v>100</v>
      </c>
      <c r="AJ99" s="521"/>
      <c r="AK99" s="521"/>
      <c r="AL99" s="522"/>
      <c r="AM99" s="520">
        <v>100</v>
      </c>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66</v>
      </c>
      <c r="AF101" s="219"/>
      <c r="AG101" s="219"/>
      <c r="AH101" s="220"/>
      <c r="AI101" s="218">
        <v>85</v>
      </c>
      <c r="AJ101" s="219"/>
      <c r="AK101" s="219"/>
      <c r="AL101" s="220"/>
      <c r="AM101" s="218">
        <v>43</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c r="AF102" s="418"/>
      <c r="AG102" s="418"/>
      <c r="AH102" s="418"/>
      <c r="AI102" s="418"/>
      <c r="AJ102" s="418"/>
      <c r="AK102" s="418"/>
      <c r="AL102" s="418"/>
      <c r="AM102" s="418">
        <v>43</v>
      </c>
      <c r="AN102" s="418"/>
      <c r="AO102" s="418"/>
      <c r="AP102" s="418"/>
      <c r="AQ102" s="273"/>
      <c r="AR102" s="274"/>
      <c r="AS102" s="274"/>
      <c r="AT102" s="319"/>
      <c r="AU102" s="273"/>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81242.649999999994</v>
      </c>
      <c r="AF116" s="418"/>
      <c r="AG116" s="418"/>
      <c r="AH116" s="418"/>
      <c r="AI116" s="418">
        <v>55633.68</v>
      </c>
      <c r="AJ116" s="418"/>
      <c r="AK116" s="418"/>
      <c r="AL116" s="418"/>
      <c r="AM116" s="418">
        <v>175277.25</v>
      </c>
      <c r="AN116" s="418"/>
      <c r="AO116" s="418"/>
      <c r="AP116" s="418"/>
      <c r="AQ116" s="218"/>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622</v>
      </c>
      <c r="AC117" s="473"/>
      <c r="AD117" s="474"/>
      <c r="AE117" s="551" t="s">
        <v>624</v>
      </c>
      <c r="AF117" s="551"/>
      <c r="AG117" s="551"/>
      <c r="AH117" s="551"/>
      <c r="AI117" s="551" t="s">
        <v>625</v>
      </c>
      <c r="AJ117" s="551"/>
      <c r="AK117" s="551"/>
      <c r="AL117" s="551"/>
      <c r="AM117" s="551" t="s">
        <v>626</v>
      </c>
      <c r="AN117" s="551"/>
      <c r="AO117" s="551"/>
      <c r="AP117" s="551"/>
      <c r="AQ117" s="551"/>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592</v>
      </c>
      <c r="H154" s="105"/>
      <c r="I154" s="105"/>
      <c r="J154" s="105"/>
      <c r="K154" s="105"/>
      <c r="L154" s="105"/>
      <c r="M154" s="105"/>
      <c r="N154" s="105"/>
      <c r="O154" s="105"/>
      <c r="P154" s="106"/>
      <c r="Q154" s="125" t="s">
        <v>593</v>
      </c>
      <c r="R154" s="105"/>
      <c r="S154" s="105"/>
      <c r="T154" s="105"/>
      <c r="U154" s="105"/>
      <c r="V154" s="105"/>
      <c r="W154" s="105"/>
      <c r="X154" s="105"/>
      <c r="Y154" s="105"/>
      <c r="Z154" s="105"/>
      <c r="AA154" s="293"/>
      <c r="AB154" s="141" t="s">
        <v>594</v>
      </c>
      <c r="AC154" s="142"/>
      <c r="AD154" s="142"/>
      <c r="AE154" s="147" t="s">
        <v>595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3.7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5.7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601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8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77.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623</v>
      </c>
      <c r="AH714" s="737"/>
      <c r="AI714" s="737"/>
      <c r="AJ714" s="737"/>
      <c r="AK714" s="737"/>
      <c r="AL714" s="737"/>
      <c r="AM714" s="737"/>
      <c r="AN714" s="737"/>
      <c r="AO714" s="737"/>
      <c r="AP714" s="737"/>
      <c r="AQ714" s="737"/>
      <c r="AR714" s="737"/>
      <c r="AS714" s="737"/>
      <c r="AT714" s="737"/>
      <c r="AU714" s="737"/>
      <c r="AV714" s="737"/>
      <c r="AW714" s="737"/>
      <c r="AX714" s="738"/>
    </row>
    <row r="715" spans="1:50" ht="64.5"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60.75"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634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45" customHeight="1">
      <c r="A721" s="778"/>
      <c r="B721" s="779"/>
      <c r="C721" s="296" t="s">
        <v>570</v>
      </c>
      <c r="D721" s="297"/>
      <c r="E721" s="297"/>
      <c r="F721" s="298"/>
      <c r="G721" s="287" t="s">
        <v>466</v>
      </c>
      <c r="H721" s="288"/>
      <c r="I721" s="83" t="str">
        <f>IF(OR(G721="　", G721=""), "", "-")</f>
        <v/>
      </c>
      <c r="J721" s="291"/>
      <c r="K721" s="291"/>
      <c r="L721" s="83" t="str">
        <f>IF(M721="","","-")</f>
        <v/>
      </c>
      <c r="M721" s="84"/>
      <c r="N721" s="304" t="s">
        <v>609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636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13" customHeight="1" thickBot="1">
      <c r="A735" s="790" t="s">
        <v>633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610</v>
      </c>
      <c r="F737" s="990"/>
      <c r="G737" s="990"/>
      <c r="H737" s="990"/>
      <c r="I737" s="990"/>
      <c r="J737" s="990"/>
      <c r="K737" s="990"/>
      <c r="L737" s="990"/>
      <c r="M737" s="990"/>
      <c r="N737" s="365" t="s">
        <v>543</v>
      </c>
      <c r="O737" s="365"/>
      <c r="P737" s="365"/>
      <c r="Q737" s="365"/>
      <c r="R737" s="990" t="s">
        <v>611</v>
      </c>
      <c r="S737" s="990"/>
      <c r="T737" s="990"/>
      <c r="U737" s="990"/>
      <c r="V737" s="990"/>
      <c r="W737" s="990"/>
      <c r="X737" s="990"/>
      <c r="Y737" s="990"/>
      <c r="Z737" s="990"/>
      <c r="AA737" s="365" t="s">
        <v>542</v>
      </c>
      <c r="AB737" s="365"/>
      <c r="AC737" s="365"/>
      <c r="AD737" s="365"/>
      <c r="AE737" s="990" t="s">
        <v>612</v>
      </c>
      <c r="AF737" s="990"/>
      <c r="AG737" s="990"/>
      <c r="AH737" s="990"/>
      <c r="AI737" s="990"/>
      <c r="AJ737" s="990"/>
      <c r="AK737" s="990"/>
      <c r="AL737" s="990"/>
      <c r="AM737" s="990"/>
      <c r="AN737" s="365" t="s">
        <v>541</v>
      </c>
      <c r="AO737" s="365"/>
      <c r="AP737" s="365"/>
      <c r="AQ737" s="365"/>
      <c r="AR737" s="982" t="s">
        <v>613</v>
      </c>
      <c r="AS737" s="983"/>
      <c r="AT737" s="983"/>
      <c r="AU737" s="983"/>
      <c r="AV737" s="983"/>
      <c r="AW737" s="983"/>
      <c r="AX737" s="984"/>
      <c r="AY737" s="89"/>
      <c r="AZ737" s="89"/>
    </row>
    <row r="738" spans="1:52" ht="24.75" customHeight="1">
      <c r="A738" s="991" t="s">
        <v>540</v>
      </c>
      <c r="B738" s="210"/>
      <c r="C738" s="210"/>
      <c r="D738" s="211"/>
      <c r="E738" s="990" t="s">
        <v>614</v>
      </c>
      <c r="F738" s="990"/>
      <c r="G738" s="990"/>
      <c r="H738" s="990"/>
      <c r="I738" s="990"/>
      <c r="J738" s="990"/>
      <c r="K738" s="990"/>
      <c r="L738" s="990"/>
      <c r="M738" s="990"/>
      <c r="N738" s="365" t="s">
        <v>539</v>
      </c>
      <c r="O738" s="365"/>
      <c r="P738" s="365"/>
      <c r="Q738" s="365"/>
      <c r="R738" s="990" t="s">
        <v>615</v>
      </c>
      <c r="S738" s="990"/>
      <c r="T738" s="990"/>
      <c r="U738" s="990"/>
      <c r="V738" s="990"/>
      <c r="W738" s="990"/>
      <c r="X738" s="990"/>
      <c r="Y738" s="990"/>
      <c r="Z738" s="990"/>
      <c r="AA738" s="365" t="s">
        <v>538</v>
      </c>
      <c r="AB738" s="365"/>
      <c r="AC738" s="365"/>
      <c r="AD738" s="365"/>
      <c r="AE738" s="990" t="s">
        <v>616</v>
      </c>
      <c r="AF738" s="990"/>
      <c r="AG738" s="990"/>
      <c r="AH738" s="990"/>
      <c r="AI738" s="990"/>
      <c r="AJ738" s="990"/>
      <c r="AK738" s="990"/>
      <c r="AL738" s="990"/>
      <c r="AM738" s="990"/>
      <c r="AN738" s="365" t="s">
        <v>534</v>
      </c>
      <c r="AO738" s="365"/>
      <c r="AP738" s="365"/>
      <c r="AQ738" s="365"/>
      <c r="AR738" s="982" t="s">
        <v>617</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t="s">
        <v>466</v>
      </c>
      <c r="J739" s="985"/>
      <c r="K739" s="93" t="str">
        <f>IF(OR(I739="　", I739=""), "", "-")</f>
        <v/>
      </c>
      <c r="L739" s="986">
        <v>249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618</v>
      </c>
      <c r="H781" s="671"/>
      <c r="I781" s="671"/>
      <c r="J781" s="671"/>
      <c r="K781" s="672"/>
      <c r="L781" s="664" t="s">
        <v>619</v>
      </c>
      <c r="M781" s="665"/>
      <c r="N781" s="665"/>
      <c r="O781" s="665"/>
      <c r="P781" s="665"/>
      <c r="Q781" s="665"/>
      <c r="R781" s="665"/>
      <c r="S781" s="665"/>
      <c r="T781" s="665"/>
      <c r="U781" s="665"/>
      <c r="V781" s="665"/>
      <c r="W781" s="665"/>
      <c r="X781" s="666"/>
      <c r="Y781" s="388">
        <v>9</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620</v>
      </c>
      <c r="D837" s="347"/>
      <c r="E837" s="347"/>
      <c r="F837" s="347"/>
      <c r="G837" s="347"/>
      <c r="H837" s="347"/>
      <c r="I837" s="347"/>
      <c r="J837" s="348"/>
      <c r="K837" s="349"/>
      <c r="L837" s="349"/>
      <c r="M837" s="349"/>
      <c r="N837" s="349"/>
      <c r="O837" s="349"/>
      <c r="P837" s="362" t="s">
        <v>621</v>
      </c>
      <c r="Q837" s="350"/>
      <c r="R837" s="350"/>
      <c r="S837" s="350"/>
      <c r="T837" s="350"/>
      <c r="U837" s="350"/>
      <c r="V837" s="350"/>
      <c r="W837" s="350"/>
      <c r="X837" s="350"/>
      <c r="Y837" s="351">
        <v>9</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9" max="49" man="1"/>
    <brk id="117" max="49" man="1"/>
    <brk id="718" max="49" man="1"/>
    <brk id="733" max="49" man="1"/>
  </rowBreaks>
  <colBreaks count="1" manualBreakCount="1">
    <brk id="6" max="1059" man="1"/>
  </colBreaks>
  <ignoredErrors>
    <ignoredError sqref="K739 N739 P739 T739 W739 Z739 AB739 AF739 AI739 AL739 AN73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7"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2019-05-27T08:24:56Z</cp:lastPrinted>
  <dcterms:created xsi:type="dcterms:W3CDTF">2012-03-13T00:50:25Z</dcterms:created>
  <dcterms:modified xsi:type="dcterms:W3CDTF">2019-07-22T02:08:09Z</dcterms:modified>
</cp:coreProperties>
</file>