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<sst xmlns="http://schemas.openxmlformats.org/spreadsheetml/2006/main" count="2840" uniqueCount="630">
  <si>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</si>
  <si>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</si>
  <si>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</si>
  <si>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</si>
  <si>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</si>
  <si>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</si>
  <si>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</si>
  <si>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</si>
  <si>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</si>
  <si>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</si>
  <si>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</si>
  <si>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</si>
  <si>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</si>
  <si>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</si>
  <si>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</si>
  <si>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</si>
  <si>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</si>
  <si>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</si>
  <si>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</si>
  <si>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</si>
  <si>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</si>
  <si>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</si>
  <si>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</si>
  <si>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</si>
  <si>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</si>
  <si>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</si>
  <si>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</si>
  <si>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</si>
  <si>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</si>
  <si>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</si>
  <si>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</si>
  <si>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</si>
  <si>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</si>
  <si>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</si>
  <si>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</si>
  <si>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</si>
  <si>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</si>
  <si>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</si>
  <si>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</si>
  <si>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</si>
  <si>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</si>
  <si>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</si>
  <si>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</si>
  <si>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</si>
  <si>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</si>
  <si>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</si>
  <si>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</si>
  <si>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</si>
  <si>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</si>
  <si>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</si>
  <si>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</si>
  <si>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</si>
  <si>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</si>
  <si>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</si>
  <si>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</si>
  <si>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</si>
  <si>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</si>
  <si>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</si>
  <si>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</si>
  <si>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</si>
  <si>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</si>
  <si>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</si>
  <si>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</si>
  <si>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</si>
  <si>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</si>
  <si>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</si>
  <si>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</si>
  <si>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</si>
  <si>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</si>
  <si>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</si>
  <si>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</si>
  <si>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</si>
  <si>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</si>
  <si>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</si>
  <si>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</si>
  <si>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</si>
  <si>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</si>
  <si>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</si>
  <si>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</si>
  <si>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</si>
  <si>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</si>
  <si>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</si>
  <si>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</si>
  <si>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</si>
  <si>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</si>
  <si>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</si>
  <si>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</si>
  <si>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</si>
  <si>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</si>
  <si>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</si>
  <si>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</si>
  <si>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</si>
  <si>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</si>
  <si>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</si>
  <si>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</si>
  <si>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</si>
  <si>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</si>
  <si>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</si>
  <si>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</si>
  <si>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</si>
  <si>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</si>
  <si>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</si>
  <si>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</si>
  <si>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</si>
  <si>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</si>
  <si>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</si>
  <si>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</si>
  <si>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</si>
  <si>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</si>
  <si>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</si>
  <si>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</si>
  <si>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</si>
  <si>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</si>
  <si>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</si>
  <si>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</si>
  <si>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</si>
  <si>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</si>
  <si>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</si>
  <si>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</si>
  <si>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</si>
  <si>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</si>
  <si>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</si>
  <si>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</si>
  <si>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</si>
  <si>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</si>
  <si>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</si>
  <si>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</si>
  <si>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</si>
  <si>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</si>
  <si>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</si>
  <si>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</si>
  <si>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</si>
  <si>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</si>
  <si>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</si>
  <si>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</si>
  <si>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</si>
  <si>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</si>
  <si>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</si>
  <si>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</si>
  <si>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</si>
  <si>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</si>
  <si>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</si>
  <si>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</si>
  <si>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</si>
  <si>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</si>
  <si>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</si>
  <si>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</si>
  <si>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</si>
  <si>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</si>
  <si>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</si>
  <si>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</si>
  <si>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</si>
  <si>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</si>
  <si>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</si>
  <si>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</si>
  <si>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</si>
  <si>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</si>
  <si>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</si>
  <si>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</si>
  <si>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</si>
  <si>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</si>
  <si>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</si>
  <si>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</si>
  <si>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</si>
  <si>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</si>
  <si>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</si>
  <si>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</si>
  <si>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</si>
  <si>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</si>
  <si>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</si>
  <si>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</si>
  <si>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</si>
  <si>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</si>
  <si>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</si>
  <si>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</si>
  <si>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</si>
  <si>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</si>
  <si>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</si>
  <si>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</si>
  <si>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</si>
  <si>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</si>
  <si>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</si>
  <si>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</si>
  <si>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</si>
  <si>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</si>
  <si>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</si>
  <si>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</si>
  <si>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</si>
  <si>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</si>
  <si>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</si>
  <si>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</si>
  <si>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</si>
  <si>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</si>
  <si>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</si>
  <si>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</si>
  <si>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</si>
  <si>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</si>
  <si>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</si>
  <si>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</si>
  <si>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</si>
  <si>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</si>
  <si>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</si>
  <si>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</si>
  <si>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</si>
  <si>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</si>
  <si>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</si>
  <si>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</si>
  <si>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</si>
  <si>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</si>
  <si>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</si>
  <si>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</si>
  <si>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</si>
  <si>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</si>
  <si>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</si>
  <si>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</si>
  <si>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</si>
  <si>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</si>
  <si>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</si>
  <si>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</si>
  <si>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</si>
  <si>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</si>
  <si>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</si>
  <si>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</si>
  <si>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</si>
  <si>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</si>
  <si>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</si>
  <si>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</si>
  <si>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</si>
  <si>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</si>
  <si>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</si>
  <si>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</si>
  <si>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</si>
  <si>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</si>
  <si>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</si>
  <si>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</si>
  <si>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</si>
  <si>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</si>
  <si>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</si>
  <si>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</si>
  <si>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</si>
  <si>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</si>
  <si>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</si>
  <si>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</si>
  <si>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</si>
  <si>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</si>
  <si>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</si>
  <si>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</si>
  <si>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</si>
  <si>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</si>
  <si>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</si>
  <si>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</si>
  <si>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</si>
  <si>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</si>
  <si>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</si>
  <si>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</si>
  <si>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</si>
  <si>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</si>
  <si>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</si>
  <si>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</si>
  <si>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</si>
  <si>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</si>
  <si>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</si>
  <si>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</si>
  <si>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</si>
  <si>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</si>
  <si>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</si>
  <si>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</si>
  <si>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</si>
  <si>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</si>
  <si>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</si>
  <si>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</si>
  <si>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</si>
  <si>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</si>
  <si>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</si>
  <si>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</si>
  <si>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</si>
  <si>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</si>
  <si>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</si>
  <si>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</si>
  <si>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</si>
  <si>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</si>
  <si>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</si>
  <si>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</si>
  <si>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</si>
  <si>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</si>
  <si>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</si>
  <si>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</si>
  <si>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</si>
  <si>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</si>
  <si>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</si>
  <si>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</si>
  <si>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</si>
  <si>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</si>
  <si>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</si>
  <si>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</si>
  <si>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</si>
  <si>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</si>
  <si>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</si>
  <si>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</si>
  <si>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</si>
  <si>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</si>
  <si>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</si>
  <si>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</si>
  <si>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</si>
  <si>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</si>
  <si>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</si>
  <si>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</si>
  <si>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</si>
  <si>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</si>
  <si>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</si>
  <si>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</si>
  <si>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</si>
  <si>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</si>
  <si>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</si>
  <si>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</si>
  <si>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</si>
  <si>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</si>
  <si>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</si>
  <si>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</si>
  <si>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</si>
  <si>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</si>
  <si>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</si>
  <si>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</si>
  <si>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</si>
  <si>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</si>
  <si>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</si>
  <si>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</si>
  <si>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</si>
  <si>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</si>
  <si>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</si>
  <si>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</si>
  <si>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</si>
  <si>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</si>
  <si>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</si>
  <si>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</si>
  <si>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</si>
  <si>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</si>
  <si>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</si>
  <si>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</si>
  <si>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</si>
  <si>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</si>
  <si>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</si>
  <si>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</si>
  <si>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</si>
  <si>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</si>
  <si>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</si>
  <si>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</si>
  <si>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</si>
  <si>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</si>
  <si>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</si>
  <si>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</si>
  <si>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</si>
  <si>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</si>
  <si>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</si>
  <si>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</si>
  <si>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</si>
  <si>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</si>
  <si>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</si>
  <si>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</si>
  <si>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</si>
  <si>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</si>
  <si>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</si>
  <si>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</si>
  <si>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</si>
  <si>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</si>
  <si>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</si>
  <si>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</si>
  <si>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</si>
  <si>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</si>
  <si>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</si>
  <si>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</si>
  <si>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</si>
  <si>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</si>
  <si>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</si>
  <si>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</si>
  <si>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</si>
  <si>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</si>
  <si>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</si>
  <si>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</si>
  <si>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</si>
  <si>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</si>
  <si>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</si>
  <si>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</si>
  <si>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</si>
  <si>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</si>
  <si>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</si>
  <si>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</si>
  <si>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</si>
  <si>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</si>
  <si>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</si>
  <si>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</si>
  <si>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</si>
  <si>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</si>
  <si>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</si>
  <si>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</si>
  <si>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</si>
  <si>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</si>
  <si>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</si>
  <si>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</si>
  <si>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</si>
  <si>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</si>
  <si>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</si>
  <si>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</si>
  <si>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</si>
  <si>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</si>
  <si>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</si>
  <si>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</si>
  <si>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</si>
  <si>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</si>
  <si>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</si>
  <si>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</si>
  <si>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</si>
  <si>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</si>
  <si>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</si>
  <si>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</si>
  <si>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</si>
  <si>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</si>
  <si>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</si>
  <si>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</si>
  <si>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</si>
  <si>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</si>
  <si>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</si>
  <si>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</si>
  <si>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</si>
  <si>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</si>
  <si>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</si>
  <si>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</si>
  <si>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</si>
  <si>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</si>
  <si>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</si>
  <si>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</si>
  <si>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</si>
  <si>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</si>
  <si>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</si>
  <si>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</si>
  <si>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</si>
  <si>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</si>
  <si>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</si>
  <si>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</si>
  <si>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</si>
  <si>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</si>
  <si>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</si>
  <si>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</si>
  <si>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</si>
  <si>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</si>
  <si>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</si>
  <si>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</si>
  <si>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</si>
  <si>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</si>
  <si>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</si>
  <si>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</si>
  <si>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</si>
  <si>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</si>
  <si>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</si>
  <si>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</si>
  <si>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</si>
  <si>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</si>
  <si>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</si>
  <si>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</si>
  <si>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</si>
  <si>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</si>
  <si>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</si>
  <si>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</si>
  <si>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</si>
  <si>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</si>
  <si>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</si>
  <si>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</si>
  <si>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</si>
  <si>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</si>
  <si>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</si>
  <si>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</si>
  <si>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</si>
  <si>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</si>
  <si>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</si>
  <si>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</si>
  <si>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</si>
  <si>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</si>
  <si>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</si>
  <si>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</si>
  <si>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</si>
  <si>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</si>
  <si>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</si>
  <si>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</si>
  <si>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</si>
  <si>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</si>
  <si>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</si>
  <si>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</si>
  <si>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</si>
  <si>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</si>
  <si>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</si>
  <si>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</si>
  <si>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</si>
  <si>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</si>
  <si>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</si>
  <si>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</si>
  <si>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</si>
  <si>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</si>
  <si>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</si>
  <si>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</si>
  <si>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</si>
  <si>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</si>
  <si>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</si>
  <si>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</si>
  <si>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</si>
  <si>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</si>
  <si>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</si>
  <si>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</si>
  <si>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</si>
  <si>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</si>
  <si>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</si>
  <si>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</si>
  <si>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</si>
  <si>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</si>
  <si>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</si>
  <si>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</si>
  <si>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</si>
  <si>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</si>
  <si>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</si>
  <si>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</si>
  <si>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</si>
  <si>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</si>
  <si>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</si>
  <si>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</si>
  <si>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</si>
  <si>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</si>
  <si>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</si>
  <si>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</si>
  <si>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</si>
  <si>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</si>
  <si>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</si>
  <si>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</si>
  <si>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</si>
  <si>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</si>
  <si>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</si>
  <si>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</si>
  <si>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</si>
  <si>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</si>
  <si>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</si>
  <si>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</si>
  <si>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</si>
  <si>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</si>
  <si>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</si>
  <si>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</si>
  <si>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</si>
  <si>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</si>
  <si>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</si>
  <si>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</si>
  <si>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</si>
  <si>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</si>
  <si>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</si>
  <si>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</si>
  <si>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</si>
  <si>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</si>
  <si>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</si>
  <si>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</si>
  <si>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</si>
  <si>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</si>
  <si>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</si>
  <si>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</si>
  <si>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</si>
  <si>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</si>
  <si>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</si>
  <si>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</si>
  <si>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</si>
  <si>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</si>
  <si>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</si>
  <si>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</si>
  <si>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</si>
  <si>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</si>
  <si>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</si>
  <si>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</si>
  <si>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</si>
  <si>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経済協力開発機構（ＯＥＣＤ）分担金</t>
    <rPh sb="0" eb="2">
      <t>ケイザイ</t>
    </rPh>
    <rPh sb="2" eb="4">
      <t>キョウリョク</t>
    </rPh>
    <rPh sb="4" eb="6">
      <t>カイハツ</t>
    </rPh>
    <rPh sb="6" eb="8">
      <t>キコウ</t>
    </rPh>
    <rPh sb="14" eb="17">
      <t>ブンタンキン</t>
    </rPh>
    <phoneticPr fontId="6"/>
  </si>
  <si>
    <t>経済局</t>
    <rPh sb="0" eb="3">
      <t>ケイザイキョク</t>
    </rPh>
    <phoneticPr fontId="6"/>
  </si>
  <si>
    <t>経済協力開発機構室</t>
    <rPh sb="0" eb="2">
      <t>ケイザイ</t>
    </rPh>
    <rPh sb="2" eb="4">
      <t>キョウリョク</t>
    </rPh>
    <rPh sb="4" eb="6">
      <t>カイハツ</t>
    </rPh>
    <rPh sb="6" eb="8">
      <t>キコウ</t>
    </rPh>
    <rPh sb="8" eb="9">
      <t>シツ</t>
    </rPh>
    <phoneticPr fontId="6"/>
  </si>
  <si>
    <t>外務省</t>
  </si>
  <si>
    <t>室長　正本　謙一</t>
    <rPh sb="0" eb="2">
      <t>シツチョウ</t>
    </rPh>
    <rPh sb="3" eb="4">
      <t>マサ</t>
    </rPh>
    <rPh sb="4" eb="5">
      <t>モト</t>
    </rPh>
    <rPh sb="6" eb="8">
      <t>ケンイチ</t>
    </rPh>
    <phoneticPr fontId="6"/>
  </si>
  <si>
    <t>外務省設置法第４条第１項第１号 ロ及び同第３号</t>
    <phoneticPr fontId="5"/>
  </si>
  <si>
    <t>経済協力開発機構設立条約</t>
    <phoneticPr fontId="5"/>
  </si>
  <si>
    <t>我が国は、１９６４年の加盟以来、ＯＥＣＤの様々な活動に貢献するとともに、これらから多くの知見を得、我が国自身の経済・社会システムの改善に役立ててきている。また、ＯＥＣＤの議論、協議の場は、国際社会におけるルール作り、先進国レベルの高い「事実上の標準」作りにおいて、我が国の立場を反映させる絶好の機会ともなっている。このような状況から、本件は、加盟国の義務である分担金を支払うことにより、ＯＥＣＤ全体の活動に積極的に貢献・参加することを目的としている。分担金の支払いは、我が国のＯＥＣＤにおける発言力確保にも資するもの。</t>
    <rPh sb="115" eb="116">
      <t>タカ</t>
    </rPh>
    <rPh sb="118" eb="121">
      <t>ジジツジョウ</t>
    </rPh>
    <rPh sb="167" eb="169">
      <t>ホンケン</t>
    </rPh>
    <rPh sb="171" eb="174">
      <t>カメイコク</t>
    </rPh>
    <rPh sb="175" eb="177">
      <t>ギム</t>
    </rPh>
    <rPh sb="180" eb="183">
      <t>ブンタンキン</t>
    </rPh>
    <rPh sb="184" eb="186">
      <t>シハラ</t>
    </rPh>
    <rPh sb="197" eb="199">
      <t>ゼンタイ</t>
    </rPh>
    <rPh sb="207" eb="209">
      <t>コウケン</t>
    </rPh>
    <rPh sb="225" eb="228">
      <t>ブンタンキン</t>
    </rPh>
    <rPh sb="229" eb="231">
      <t>シハラ</t>
    </rPh>
    <rPh sb="253" eb="254">
      <t>シ</t>
    </rPh>
    <phoneticPr fontId="26"/>
  </si>
  <si>
    <t>-</t>
    <phoneticPr fontId="5"/>
  </si>
  <si>
    <t>-</t>
    <phoneticPr fontId="5"/>
  </si>
  <si>
    <t>分担金</t>
    <rPh sb="0" eb="3">
      <t>ブンタンキン</t>
    </rPh>
    <phoneticPr fontId="5"/>
  </si>
  <si>
    <t>ＯＥＣＤが様々な分野において統計その他の資料の収集・分析、加盟国間の相互審査、ルール作り等を行うとともに、これらの知見を国際社会に発信し、貢献している。我が国としてＯＥＣＤの会合に積極的に参加し、発信する。</t>
  </si>
  <si>
    <t>報告書
件数</t>
    <rPh sb="0" eb="2">
      <t>ホウコク</t>
    </rPh>
    <rPh sb="2" eb="3">
      <t>ショ</t>
    </rPh>
    <rPh sb="4" eb="6">
      <t>ケンスウ</t>
    </rPh>
    <phoneticPr fontId="6"/>
  </si>
  <si>
    <t>OECD東京センターより聴取</t>
    <rPh sb="4" eb="6">
      <t>トウキョウ</t>
    </rPh>
    <rPh sb="12" eb="14">
      <t>チョウシュ</t>
    </rPh>
    <phoneticPr fontId="6"/>
  </si>
  <si>
    <t>全職員数に占める邦人職員数（専門職以上）の割合</t>
    <rPh sb="0" eb="3">
      <t>ゼンショクイン</t>
    </rPh>
    <rPh sb="3" eb="4">
      <t>スウ</t>
    </rPh>
    <rPh sb="5" eb="6">
      <t>シ</t>
    </rPh>
    <rPh sb="8" eb="10">
      <t>ホウジン</t>
    </rPh>
    <rPh sb="10" eb="12">
      <t>ショクイン</t>
    </rPh>
    <rPh sb="12" eb="13">
      <t>スウ</t>
    </rPh>
    <rPh sb="14" eb="17">
      <t>センモンショク</t>
    </rPh>
    <rPh sb="17" eb="19">
      <t>イジョウ</t>
    </rPh>
    <rPh sb="21" eb="23">
      <t>ワリアイ</t>
    </rPh>
    <phoneticPr fontId="6"/>
  </si>
  <si>
    <t>-</t>
    <phoneticPr fontId="5"/>
  </si>
  <si>
    <t>具体的成果として、出版された報告書の件数を計上。</t>
    <rPh sb="0" eb="3">
      <t>グタイテキ</t>
    </rPh>
    <rPh sb="3" eb="5">
      <t>セイカ</t>
    </rPh>
    <rPh sb="9" eb="11">
      <t>シュッパン</t>
    </rPh>
    <rPh sb="14" eb="17">
      <t>ホウコクショ</t>
    </rPh>
    <rPh sb="18" eb="20">
      <t>ケンスウ</t>
    </rPh>
    <rPh sb="21" eb="23">
      <t>ケイジョウ</t>
    </rPh>
    <phoneticPr fontId="6"/>
  </si>
  <si>
    <t>OECDには３０以上の委員会が設置されており、ほぼ毎日会議が開催され、様々な文書が作成されている。各委員会等の会議開催実績（ＯＥＣＤデータベース調べ）は右欄のとおり。　※１　単位は，OECD本部での会議開催数（但し暦年）</t>
    <rPh sb="87" eb="89">
      <t>タンイ</t>
    </rPh>
    <rPh sb="95" eb="97">
      <t>ホンブ</t>
    </rPh>
    <rPh sb="99" eb="101">
      <t>カイギ</t>
    </rPh>
    <rPh sb="101" eb="103">
      <t>カイサイ</t>
    </rPh>
    <rPh sb="103" eb="104">
      <t>スウ</t>
    </rPh>
    <rPh sb="105" eb="106">
      <t>タダ</t>
    </rPh>
    <rPh sb="107" eb="109">
      <t>レキネン</t>
    </rPh>
    <phoneticPr fontId="6"/>
  </si>
  <si>
    <t>※１</t>
  </si>
  <si>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6"/>
  </si>
  <si>
    <t>ＯＥＣＤ内部資料（２０１６～２０１８年度版）</t>
    <phoneticPr fontId="5"/>
  </si>
  <si>
    <t>国連事務局の「望ましい職員数」の水準(5.6%(日本の望ましい職員数172人/国連事務局職員総数3,074人))を超えているところ、昨年度の水準(6.1%)の維持に加え，1名の増加を目指す。</t>
    <rPh sb="0" eb="2">
      <t>コクレン</t>
    </rPh>
    <rPh sb="2" eb="5">
      <t>ジムキョク</t>
    </rPh>
    <rPh sb="7" eb="8">
      <t>ノゾ</t>
    </rPh>
    <rPh sb="11" eb="13">
      <t>ショクイン</t>
    </rPh>
    <rPh sb="13" eb="14">
      <t>スウ</t>
    </rPh>
    <rPh sb="16" eb="18">
      <t>スイジュン</t>
    </rPh>
    <rPh sb="24" eb="26">
      <t>ニホン</t>
    </rPh>
    <rPh sb="27" eb="28">
      <t>ノゾ</t>
    </rPh>
    <rPh sb="31" eb="33">
      <t>ショクイン</t>
    </rPh>
    <rPh sb="33" eb="34">
      <t>スウ</t>
    </rPh>
    <rPh sb="37" eb="38">
      <t>ニン</t>
    </rPh>
    <rPh sb="39" eb="41">
      <t>コクレン</t>
    </rPh>
    <rPh sb="41" eb="44">
      <t>ジムキョク</t>
    </rPh>
    <rPh sb="44" eb="46">
      <t>ショクイン</t>
    </rPh>
    <rPh sb="46" eb="48">
      <t>ソウスウ</t>
    </rPh>
    <rPh sb="53" eb="54">
      <t>ニン</t>
    </rPh>
    <rPh sb="57" eb="58">
      <t>コ</t>
    </rPh>
    <rPh sb="66" eb="69">
      <t>サクネンド</t>
    </rPh>
    <rPh sb="70" eb="72">
      <t>スイジュン</t>
    </rPh>
    <rPh sb="79" eb="81">
      <t>イジ</t>
    </rPh>
    <rPh sb="82" eb="83">
      <t>クワ</t>
    </rPh>
    <rPh sb="86" eb="87">
      <t>メイ</t>
    </rPh>
    <rPh sb="88" eb="90">
      <t>ゾウカ</t>
    </rPh>
    <rPh sb="91" eb="93">
      <t>メザ</t>
    </rPh>
    <phoneticPr fontId="6"/>
  </si>
  <si>
    <t>施策Ⅶ－２ 国際機関を通じた経済及び社会分野に係る国際貢献</t>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6"/>
  </si>
  <si>
    <t>-</t>
  </si>
  <si>
    <t>-</t>
    <phoneticPr fontId="5"/>
  </si>
  <si>
    <t>-</t>
    <phoneticPr fontId="5"/>
  </si>
  <si>
    <t>-</t>
    <phoneticPr fontId="5"/>
  </si>
  <si>
    <t>ＯＥＣＤにおける我が国貢献</t>
  </si>
  <si>
    <t>加盟国の経済成長、途上国経済の発展、世界経済の発展といった活動目的の達成に寄与するためにＯＥＣＤの議論に積極的に参加し、また、議論をリードすることにより、国際経済秩序形成に参画する。</t>
    <rPh sb="0" eb="2">
      <t>カメイ</t>
    </rPh>
    <rPh sb="2" eb="3">
      <t>コク</t>
    </rPh>
    <rPh sb="4" eb="6">
      <t>ケイザイ</t>
    </rPh>
    <rPh sb="6" eb="8">
      <t>セイチョウ</t>
    </rPh>
    <rPh sb="9" eb="12">
      <t>トジョウコク</t>
    </rPh>
    <rPh sb="12" eb="14">
      <t>ケイザイ</t>
    </rPh>
    <rPh sb="15" eb="17">
      <t>ハッテン</t>
    </rPh>
    <rPh sb="18" eb="20">
      <t>セカイ</t>
    </rPh>
    <rPh sb="20" eb="22">
      <t>ケイザイ</t>
    </rPh>
    <rPh sb="23" eb="25">
      <t>ハッテン</t>
    </rPh>
    <rPh sb="29" eb="31">
      <t>カツドウ</t>
    </rPh>
    <rPh sb="31" eb="33">
      <t>モクテキ</t>
    </rPh>
    <rPh sb="34" eb="36">
      <t>タッセイ</t>
    </rPh>
    <rPh sb="37" eb="39">
      <t>キヨ</t>
    </rPh>
    <rPh sb="49" eb="51">
      <t>ギロン</t>
    </rPh>
    <rPh sb="52" eb="55">
      <t>セッキョクテキ</t>
    </rPh>
    <rPh sb="56" eb="58">
      <t>サンカ</t>
    </rPh>
    <rPh sb="63" eb="65">
      <t>ギロン</t>
    </rPh>
    <rPh sb="77" eb="79">
      <t>コクサイ</t>
    </rPh>
    <rPh sb="79" eb="81">
      <t>ケイザイ</t>
    </rPh>
    <rPh sb="81" eb="83">
      <t>チツジョ</t>
    </rPh>
    <rPh sb="83" eb="85">
      <t>ケイセイ</t>
    </rPh>
    <rPh sb="86" eb="88">
      <t>サンカク</t>
    </rPh>
    <phoneticPr fontId="6"/>
  </si>
  <si>
    <t>ＯＥＣＤは、国際社会における先進的なルール作りの場であり、また、経済・社会の幅広い分野における調査・分析や政策提言は我が国の政策検討において重要。以上のことから、加盟国の義務として分担金を拠出し、我が国としてＯＥＣＤの活動に積極的に参画することは、国民や社会のニーズを的確に反映していると考えられる。</t>
  </si>
  <si>
    <t>ＯＥＣＤ条約に規定された条約上の義務として、加盟国は分担金を拠出する必要があるため、必要かつ適切な事業。先進的なルール作り、幅広い分野でのシンクタンク機能を有するＯＥＣＤの加盟国としての義務の履行、その活動への積極的な参画は、我が国の政策体系の中でも優先順位の高い事業である。</t>
  </si>
  <si>
    <t>同上</t>
    <rPh sb="0" eb="2">
      <t>ドウジョウ</t>
    </rPh>
    <phoneticPr fontId="6"/>
  </si>
  <si>
    <t>ＯＥＣＤは、包摂的なグローバル化の実現、自由で開かれた貿易・投資の推進、ＢＥＰＳ（税源浸食・利益移転）への対策、鉄鋼等の過剰生産能力問題への対処等、経済・社会の幅広い分野における国際社会の課題について、先進的なルール作り、調査・分析にもとづく政策提言等を実施。これらの諸活動は、我が国を始めとする加盟国の分担金の拠出によってまかなわれており、効果的・効率的な予算の執行が確保された。</t>
  </si>
  <si>
    <t>引き続き、ＯＥＣＤ予算がより有効に活用されるよう各委員会における予算編成・執行にかかる議論に積極的に参画し、我が国の分担金が適切に執行されるよう確保する。</t>
  </si>
  <si>
    <t>20</t>
    <phoneticPr fontId="5"/>
  </si>
  <si>
    <t>9</t>
    <phoneticPr fontId="5"/>
  </si>
  <si>
    <t>179</t>
    <phoneticPr fontId="5"/>
  </si>
  <si>
    <t>33</t>
    <phoneticPr fontId="5"/>
  </si>
  <si>
    <t>218</t>
    <phoneticPr fontId="5"/>
  </si>
  <si>
    <t>180</t>
    <phoneticPr fontId="5"/>
  </si>
  <si>
    <t>0255</t>
    <phoneticPr fontId="5"/>
  </si>
  <si>
    <t>分担金</t>
    <rPh sb="0" eb="3">
      <t>ブンタンキン</t>
    </rPh>
    <phoneticPr fontId="6"/>
  </si>
  <si>
    <t>経済協力開発機構分担金</t>
    <rPh sb="0" eb="2">
      <t>ケイザイ</t>
    </rPh>
    <rPh sb="2" eb="4">
      <t>キョウリョク</t>
    </rPh>
    <rPh sb="4" eb="6">
      <t>カイハツ</t>
    </rPh>
    <rPh sb="6" eb="8">
      <t>キコウ</t>
    </rPh>
    <rPh sb="8" eb="11">
      <t>ブンタンキン</t>
    </rPh>
    <phoneticPr fontId="6"/>
  </si>
  <si>
    <t>経済協力開発機構</t>
    <rPh sb="0" eb="2">
      <t>ケイザイ</t>
    </rPh>
    <rPh sb="2" eb="4">
      <t>キョウリョク</t>
    </rPh>
    <rPh sb="4" eb="6">
      <t>カイハツ</t>
    </rPh>
    <rPh sb="6" eb="8">
      <t>キコウ</t>
    </rPh>
    <phoneticPr fontId="6"/>
  </si>
  <si>
    <t>-</t>
    <phoneticPr fontId="5"/>
  </si>
  <si>
    <t>・平成３０年度OECD閣僚理事会の議論を主導し，我が国にとって有意義な提言・結論を導く。
・東南アジア地域プログラムを梃子に引き続き、ＯＥＣＤと東南アジアとの関係強化を進める。</t>
    <rPh sb="1" eb="3">
      <t>ヘイセイ</t>
    </rPh>
    <rPh sb="5" eb="7">
      <t>ネンド</t>
    </rPh>
    <rPh sb="11" eb="13">
      <t>カクリョウ</t>
    </rPh>
    <rPh sb="13" eb="16">
      <t>リジカイ</t>
    </rPh>
    <rPh sb="17" eb="19">
      <t>ギロン</t>
    </rPh>
    <rPh sb="20" eb="22">
      <t>シュドウ</t>
    </rPh>
    <rPh sb="24" eb="25">
      <t>ワ</t>
    </rPh>
    <rPh sb="26" eb="27">
      <t>クニ</t>
    </rPh>
    <rPh sb="31" eb="34">
      <t>ユウイギ</t>
    </rPh>
    <rPh sb="35" eb="37">
      <t>テイゲン</t>
    </rPh>
    <rPh sb="38" eb="40">
      <t>ケツロン</t>
    </rPh>
    <rPh sb="41" eb="42">
      <t>ミチビ</t>
    </rPh>
    <phoneticPr fontId="5"/>
  </si>
  <si>
    <t>無</t>
  </si>
  <si>
    <t>‐</t>
  </si>
  <si>
    <t>加盟国の義務として分担金を拠出することにより、ＯＥＣＤの諸活動が行われ、それらが結果として我が国の政策決定へのインプットとなる等、有意義な結果を得ている。日本・アジアの地域拠点であるＯＥＣＤ東京センターも活用。</t>
    <phoneticPr fontId="5"/>
  </si>
  <si>
    <t>177</t>
    <phoneticPr fontId="5"/>
  </si>
  <si>
    <t>　ＯＥＣＤ（経済協力開発機構）は、マーシャル・プランの受入機関であったＯＥＥＣ（欧州経済協力機構）を発展的に改組して１９６１年９月に発足した。当初、英国、仏、独等の旧ＯＥＥＣ加盟１８ヵ国に米国とカナダを加えた２０ヵ国で発足したが、６４年に日本、その後更に加盟国が増加し、平成３１年６月時点では３６ヵ国となっている。
　ＯＥＣＤは、①加盟国の経済成長、②開発途上国に対する政策、③自由かつ多角的な貿易の拡大の三大目標を掲げ、マクロ経済、貿易、投資、環境・持続可能な開発、科学技術、労働、社会政策、開発途上国援助等の極めて広範な分野にわたる加盟国間の情報・ノウハウの交換、分析・政策提言、共同研究等の協力を行っている。また、世界経済に占める新興国・非加盟国の割合が徐々に拡大していることを踏まえ、加盟候補国の他、中国、インド、インドネシア、ブラジル、南アの関与強化国（キーパートナー国）、東南アジア等との様々な協力も行っている。</t>
    <rPh sb="226" eb="228">
      <t>ジゾク</t>
    </rPh>
    <rPh sb="228" eb="230">
      <t>カノウ</t>
    </rPh>
    <rPh sb="231" eb="233">
      <t>カイハツ</t>
    </rPh>
    <rPh sb="310" eb="312">
      <t>セカイ</t>
    </rPh>
    <rPh sb="312" eb="314">
      <t>ケイザイ</t>
    </rPh>
    <rPh sb="315" eb="316">
      <t>シ</t>
    </rPh>
    <rPh sb="318" eb="321">
      <t>シンコウコク</t>
    </rPh>
    <rPh sb="327" eb="329">
      <t>ワリアイ</t>
    </rPh>
    <rPh sb="330" eb="332">
      <t>ジョジョ</t>
    </rPh>
    <rPh sb="333" eb="335">
      <t>カクダイ</t>
    </rPh>
    <rPh sb="342" eb="343">
      <t>フ</t>
    </rPh>
    <rPh sb="389" eb="390">
      <t>クニ</t>
    </rPh>
    <phoneticPr fontId="26"/>
  </si>
  <si>
    <t>日本再興戦略に掲げた2025年までに国連関係機関の邦人職員数を1000人とする目標に向けた水準(3.1%(1,000人/国連関係貴館職員総数約32,000人))を超えているところ，昨年度の水準(4.34%)の維持に加え、直近過去5年間の最高水準（4.62％）を目標値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8" eb="59">
      <t>ニン</t>
    </rPh>
    <rPh sb="60" eb="62">
      <t>コクレン</t>
    </rPh>
    <rPh sb="62" eb="64">
      <t>カンケイ</t>
    </rPh>
    <rPh sb="64" eb="65">
      <t>キ</t>
    </rPh>
    <rPh sb="65" eb="66">
      <t>カン</t>
    </rPh>
    <rPh sb="66" eb="68">
      <t>ショクイン</t>
    </rPh>
    <rPh sb="68" eb="70">
      <t>ソウスウ</t>
    </rPh>
    <rPh sb="70" eb="71">
      <t>ヤク</t>
    </rPh>
    <rPh sb="77" eb="78">
      <t>ニン</t>
    </rPh>
    <rPh sb="81" eb="82">
      <t>コ</t>
    </rPh>
    <rPh sb="104" eb="106">
      <t>イジ</t>
    </rPh>
    <rPh sb="107" eb="108">
      <t>クワ</t>
    </rPh>
    <phoneticPr fontId="6"/>
  </si>
  <si>
    <t>ＯＥＣＤ内部資料（２０１４～２０１８年度版）</t>
    <phoneticPr fontId="5"/>
  </si>
  <si>
    <t>基本目標 Ⅶ 分担金 ・拠出金：国際機関等を通じて我が国の国際貢献を拡充し、日本にとって望ましい国際環境を確保すること</t>
    <rPh sb="27" eb="28">
      <t>クニ</t>
    </rPh>
    <rPh sb="29" eb="30">
      <t>クニ</t>
    </rPh>
    <rPh sb="53" eb="55">
      <t>カクホ</t>
    </rPh>
    <phoneticPr fontId="6"/>
  </si>
  <si>
    <t>（平成２７年度）
　平成２６年の我が国閣僚理事会議長国の成果である東南アジア地域プログラムに関し、同プログラムの共同議長国として、現在の機運を活かし、東南アジアとＯＥＣＤとの関係強化に向けて日本が架け橋としての役割を果たすとともに、同プログラムを通じ、日本の対東南アジア外交の進展を継続する。
（平成２８年度）
　（従前からの目標に加えて）グローバル議員ネットワーク会合や東南アジア地域フォーラムといった機会を活用し、ＯＥＣＤの取組の可視化に努め、東南アジア側のＯＥＣＤへの関心を提起することで、ＯＥＣＤを通じた対東南アジア外交の進展を図る。　
（平成２９年度）
　平成２９年度OECD閣僚理事会（「グローバリゼーションを機能させるために：全ての人によりよい生活を」について議論）の成果文書において，鉄鋼の過剰生産能力への対応，質の高いインフラ投資の推進，自由貿易推進などの分野において，我が国にとって有益な提言・結論が出せるよう議論を積極的に主導する。
　東南アジア地域プログラム運営グループ会合及び同プログラム閣僚会合を通じ，OECDと東南アジア諸国の関係強化を図り，両者間の協力を強化するとともに，東南アジアにおけるレベルプレイングフィールドの拡大に努める。
(平成３０年度）
　平成３０年度OECD閣僚理事会（「多国間主義」について議論）において，質の高いインフラの国際スタンダード化に向けた作業の推進や，公平な競争条件の確保（WTOを中核とする多角的貿易体制の維持・強化，鉄鋼・アルミ・造船の過剰生産能力問題，輸出信用・国有企業の規律等）等の分野において，日本にとって有効な提言・結論が出るよう議論を積極的に主導する。
　OECDの知見を活用し，我が国が強い結びつきを有するアジアの国内改革や経済統合を後押しすることは望ましい国際経済社会の形成に大きく寄与するところ，東南アジア地域プログラム（SEARP)を引き続き推進していく。具体的には，SEARP前共同議長，また，平成30年3月のSEARP閣僚会合で立ち上げたビューロー（共同議長の補佐役）のメンバーとして，新共同議長（韓国・タイ）をサポートし，SEARPの更なる活性化を促進する。また，SEARPやタイ国別プログラム等の支援を通じ，東南アジアの国々に対して将来的なOECD加盟への関心を喚起する。</t>
    <rPh sb="537" eb="539">
      <t>ヘイセイ</t>
    </rPh>
    <rPh sb="541" eb="543">
      <t>ネンド</t>
    </rPh>
    <rPh sb="546" eb="548">
      <t>ヘイセイ</t>
    </rPh>
    <rPh sb="550" eb="552">
      <t>ネンド</t>
    </rPh>
    <rPh sb="556" eb="558">
      <t>カクリョウ</t>
    </rPh>
    <rPh sb="558" eb="561">
      <t>リジカイ</t>
    </rPh>
    <rPh sb="563" eb="566">
      <t>タコクカン</t>
    </rPh>
    <rPh sb="566" eb="568">
      <t>シュギ</t>
    </rPh>
    <rPh sb="573" eb="575">
      <t>ギロン</t>
    </rPh>
    <rPh sb="581" eb="582">
      <t>シツ</t>
    </rPh>
    <rPh sb="583" eb="584">
      <t>タカ</t>
    </rPh>
    <rPh sb="590" eb="592">
      <t>コクサイ</t>
    </rPh>
    <rPh sb="598" eb="599">
      <t>カ</t>
    </rPh>
    <rPh sb="600" eb="601">
      <t>ム</t>
    </rPh>
    <rPh sb="603" eb="605">
      <t>サギョウ</t>
    </rPh>
    <rPh sb="606" eb="608">
      <t>スイシン</t>
    </rPh>
    <rPh sb="610" eb="612">
      <t>コウヘイ</t>
    </rPh>
    <rPh sb="613" eb="615">
      <t>キョウソウ</t>
    </rPh>
    <rPh sb="615" eb="617">
      <t>ジョウケン</t>
    </rPh>
    <rPh sb="618" eb="620">
      <t>カクホ</t>
    </rPh>
    <rPh sb="625" eb="627">
      <t>チュウカク</t>
    </rPh>
    <rPh sb="630" eb="633">
      <t>タカクテキ</t>
    </rPh>
    <rPh sb="633" eb="635">
      <t>ボウエキ</t>
    </rPh>
    <rPh sb="635" eb="637">
      <t>タイセイ</t>
    </rPh>
    <rPh sb="638" eb="640">
      <t>イジ</t>
    </rPh>
    <rPh sb="641" eb="643">
      <t>キョウカ</t>
    </rPh>
    <rPh sb="644" eb="646">
      <t>テッコウ</t>
    </rPh>
    <rPh sb="651" eb="653">
      <t>ゾウセン</t>
    </rPh>
    <rPh sb="654" eb="656">
      <t>カジョウ</t>
    </rPh>
    <rPh sb="656" eb="658">
      <t>セイサン</t>
    </rPh>
    <rPh sb="658" eb="660">
      <t>ノウリョク</t>
    </rPh>
    <rPh sb="660" eb="662">
      <t>モンダイ</t>
    </rPh>
    <rPh sb="663" eb="665">
      <t>ユシュツ</t>
    </rPh>
    <rPh sb="665" eb="667">
      <t>シンヨウ</t>
    </rPh>
    <rPh sb="668" eb="670">
      <t>コクユウ</t>
    </rPh>
    <rPh sb="670" eb="672">
      <t>キギョウ</t>
    </rPh>
    <rPh sb="673" eb="675">
      <t>キリツ</t>
    </rPh>
    <rPh sb="675" eb="676">
      <t>トウ</t>
    </rPh>
    <rPh sb="677" eb="678">
      <t>トウ</t>
    </rPh>
    <rPh sb="679" eb="681">
      <t>ブンヤ</t>
    </rPh>
    <rPh sb="686" eb="688">
      <t>ニホン</t>
    </rPh>
    <rPh sb="692" eb="694">
      <t>ユウコウ</t>
    </rPh>
    <rPh sb="695" eb="697">
      <t>テイゲン</t>
    </rPh>
    <rPh sb="698" eb="700">
      <t>ケツロン</t>
    </rPh>
    <rPh sb="701" eb="702">
      <t>デ</t>
    </rPh>
    <rPh sb="705" eb="707">
      <t>ギロン</t>
    </rPh>
    <rPh sb="708" eb="711">
      <t>セッキョクテキ</t>
    </rPh>
    <rPh sb="712" eb="714">
      <t>シュドウ</t>
    </rPh>
    <rPh sb="959" eb="961">
      <t>クニグニ</t>
    </rPh>
    <phoneticPr fontId="5"/>
  </si>
  <si>
    <t>（平成２７年度）
　「東南アジア地域プログラム」推進に関し、本年の閣僚理事会で多くの国から支持が得られるとともに、１２月には同プログラムの第１回運営グループ中間会合がパリで開催され、ＡＳＥＡＮ地域統合におけるＯＥＣＤの役割につき期待が表明される等、より具体的な協力に関し、進展があった。
（平成２８年度）
　４月にはグローバル議員ネットワーク会合を東京で開催し，東南アジア諸国の議員の参加を得たほか，６月にベトナムで開催された東南アジア地域フォーラムでは，Ｇ７伊勢志摩サミットやＯＥＣＤ閣僚理事会における議論を東南アジア諸国の出席者に紹介するとともに，ＯＥＣＤと東南アジアの橋渡し役として両者の協力を全面的に支援していく日本の立場を強調した。
（平成２９年度）
　平成２９年度のOECD閣僚理事会では，世界で反グローバリズムや保護主義的な風潮が拡大する中，日本から，①多角的貿易体制の維持・強化，②特に貿易歪曲的措置の撤廃を通じた鉄鋼・造船の過剰生産能力問題への対応等，公平な競争条件の確保，③開かれ，誰もが公平に利用可能な「質の高いインフラ」整備等の重要性を強調した。これらの日本の主張は，いずれも成果文書（閣僚声明，国際貿易・投資及び気候変動に関する議場声明）に反映された。
　東南アジア地域プログラム運営グループ会合を，プログラム運営グループ共同議長国としてホスト国のタイ及び共同議長国のインドネシアとともに成功裏に実施した。また，共同議長国としての任期を迎えるにあたり，東南アジア地域プログラム閣僚会合を東京で開催し，これまでプログラムの活動を総括するのみでなく，参加国の多くの閣僚の出席によってプログラムの更なる活性化及びプレゼンスの向上のためにリーダーシップを発揮した。
（平成３０年度）
　平成３０年度OECD閣僚理事会において，日本から，①貿易・投資（保護主義との戦い，自由で開かれた経済の維持・強化の重要性），②公平な競争条件の確保（貿易をめぐる緊張の背景にある，不公平な競争条件への対応の重要性。　特に鉄鋼・造船等の過剰生産能力問題の根本原因である，政府・国有企業による市場歪曲的措置への対応の必要性。），③質の高いインフラ（「開かれ，誰もが公平に利用可能な，質の高いインフラ」が包摂的かつ持続可能な成長に果たす役割。質の高いインフラの国際スタンダード化の重要性。）を強調した。同理事会の成果文書として，これら日本の主張がしっかりと反映された「議長声明」が発出された。
　SEARP前共同議長及びビューローのメンバーとして，OECDにおける東南アジアへのアウトリーチに係る議論を主導した。現在SEARPにおいては，租税，投資，教育・スキル，中小企業，規制改革，貿易等の分野で，東南アジア諸国との政策対話を進めており，日本も関連会合の参加や財政面の支援等を通じて強力に後押ししている。東南アジア諸国の間においても，インドネシアやタイといった地域の主要国を中心に，OECDとの協力を通じた国内改革，投資環境の改善等に対する関心が高まってきており，協力の機運が生まれている。平成３１年３月のSEARP地域フォーラムには，山田外務大臣政務官が出席し，東南アジアの連結性に関し，OECDによる質の高い政策提言や勧告，政策対話の場の提供といった支援の重要性や「質の高いインフラ」の促進を含むこれまでの取り組を発信した。</t>
    <rPh sb="146" eb="148">
      <t>ヘイセイ</t>
    </rPh>
    <rPh sb="150" eb="152">
      <t>ネンド</t>
    </rPh>
    <rPh sb="325" eb="327">
      <t>ヘイセイ</t>
    </rPh>
    <rPh sb="329" eb="331">
      <t>ネンド</t>
    </rPh>
    <rPh sb="334" eb="336">
      <t>ヘイセイ</t>
    </rPh>
    <rPh sb="338" eb="340">
      <t>ネンド</t>
    </rPh>
    <rPh sb="345" eb="347">
      <t>カクリョウ</t>
    </rPh>
    <rPh sb="347" eb="350">
      <t>リジカイ</t>
    </rPh>
    <rPh sb="353" eb="355">
      <t>セカイ</t>
    </rPh>
    <rPh sb="356" eb="357">
      <t>ハン</t>
    </rPh>
    <rPh sb="365" eb="367">
      <t>ホゴ</t>
    </rPh>
    <rPh sb="367" eb="370">
      <t>シュギテキ</t>
    </rPh>
    <rPh sb="371" eb="373">
      <t>フウチョウ</t>
    </rPh>
    <rPh sb="374" eb="376">
      <t>カクダイ</t>
    </rPh>
    <rPh sb="378" eb="379">
      <t>ナカ</t>
    </rPh>
    <rPh sb="380" eb="382">
      <t>ニホン</t>
    </rPh>
    <rPh sb="386" eb="389">
      <t>タカクテキ</t>
    </rPh>
    <rPh sb="389" eb="391">
      <t>ボウエキ</t>
    </rPh>
    <rPh sb="391" eb="393">
      <t>タイセイ</t>
    </rPh>
    <rPh sb="394" eb="396">
      <t>イジ</t>
    </rPh>
    <rPh sb="397" eb="399">
      <t>キョウカ</t>
    </rPh>
    <rPh sb="401" eb="402">
      <t>トク</t>
    </rPh>
    <rPh sb="403" eb="405">
      <t>ボウエキ</t>
    </rPh>
    <rPh sb="405" eb="407">
      <t>ワイキョク</t>
    </rPh>
    <rPh sb="407" eb="408">
      <t>テキ</t>
    </rPh>
    <rPh sb="408" eb="410">
      <t>ソチ</t>
    </rPh>
    <rPh sb="411" eb="413">
      <t>テッパイ</t>
    </rPh>
    <rPh sb="414" eb="415">
      <t>ツウ</t>
    </rPh>
    <rPh sb="417" eb="419">
      <t>テッコウ</t>
    </rPh>
    <rPh sb="420" eb="422">
      <t>ゾウセン</t>
    </rPh>
    <rPh sb="423" eb="425">
      <t>カジョウ</t>
    </rPh>
    <rPh sb="425" eb="427">
      <t>セイサン</t>
    </rPh>
    <rPh sb="427" eb="429">
      <t>ノウリョク</t>
    </rPh>
    <rPh sb="429" eb="431">
      <t>モンダイ</t>
    </rPh>
    <rPh sb="433" eb="435">
      <t>タイオウ</t>
    </rPh>
    <rPh sb="435" eb="436">
      <t>トウ</t>
    </rPh>
    <rPh sb="437" eb="439">
      <t>コウヘイ</t>
    </rPh>
    <rPh sb="440" eb="442">
      <t>キョウソウ</t>
    </rPh>
    <rPh sb="442" eb="444">
      <t>ジョウケン</t>
    </rPh>
    <rPh sb="445" eb="447">
      <t>カクホ</t>
    </rPh>
    <rPh sb="449" eb="450">
      <t>ヒラ</t>
    </rPh>
    <rPh sb="453" eb="454">
      <t>ダレ</t>
    </rPh>
    <rPh sb="456" eb="458">
      <t>コウヘイ</t>
    </rPh>
    <rPh sb="459" eb="461">
      <t>リヨウ</t>
    </rPh>
    <rPh sb="461" eb="463">
      <t>カノウ</t>
    </rPh>
    <rPh sb="465" eb="466">
      <t>シツ</t>
    </rPh>
    <rPh sb="467" eb="468">
      <t>タカ</t>
    </rPh>
    <rPh sb="474" eb="476">
      <t>セイビ</t>
    </rPh>
    <rPh sb="476" eb="477">
      <t>トウ</t>
    </rPh>
    <rPh sb="478" eb="481">
      <t>ジュウヨウセイ</t>
    </rPh>
    <rPh sb="482" eb="484">
      <t>キョウチョウ</t>
    </rPh>
    <rPh sb="491" eb="493">
      <t>ニホン</t>
    </rPh>
    <rPh sb="494" eb="496">
      <t>シュチョウ</t>
    </rPh>
    <rPh sb="502" eb="504">
      <t>セイカ</t>
    </rPh>
    <rPh sb="504" eb="506">
      <t>ブンショ</t>
    </rPh>
    <rPh sb="507" eb="509">
      <t>カクリョウ</t>
    </rPh>
    <rPh sb="509" eb="511">
      <t>セイメイ</t>
    </rPh>
    <rPh sb="512" eb="514">
      <t>コクサイ</t>
    </rPh>
    <rPh sb="514" eb="516">
      <t>ボウエキ</t>
    </rPh>
    <rPh sb="517" eb="519">
      <t>トウシ</t>
    </rPh>
    <rPh sb="519" eb="520">
      <t>オヨ</t>
    </rPh>
    <rPh sb="521" eb="523">
      <t>キコウ</t>
    </rPh>
    <rPh sb="523" eb="525">
      <t>ヘンドウ</t>
    </rPh>
    <rPh sb="526" eb="527">
      <t>カン</t>
    </rPh>
    <rPh sb="529" eb="531">
      <t>ギジョウ</t>
    </rPh>
    <rPh sb="531" eb="533">
      <t>セイメイ</t>
    </rPh>
    <rPh sb="535" eb="537">
      <t>ハンエイ</t>
    </rPh>
    <rPh sb="543" eb="545">
      <t>トウナン</t>
    </rPh>
    <rPh sb="548" eb="550">
      <t>チイキ</t>
    </rPh>
    <rPh sb="555" eb="557">
      <t>ウンエイ</t>
    </rPh>
    <rPh sb="561" eb="563">
      <t>カイゴウ</t>
    </rPh>
    <rPh sb="570" eb="572">
      <t>ウンエイ</t>
    </rPh>
    <rPh sb="576" eb="578">
      <t>キョウドウ</t>
    </rPh>
    <rPh sb="578" eb="581">
      <t>ギチョウコク</t>
    </rPh>
    <rPh sb="587" eb="588">
      <t>クニ</t>
    </rPh>
    <rPh sb="591" eb="592">
      <t>オヨ</t>
    </rPh>
    <rPh sb="593" eb="595">
      <t>キョウドウ</t>
    </rPh>
    <rPh sb="595" eb="598">
      <t>ギチョウコク</t>
    </rPh>
    <rPh sb="609" eb="611">
      <t>セイコウ</t>
    </rPh>
    <rPh sb="611" eb="612">
      <t>ウラ</t>
    </rPh>
    <rPh sb="613" eb="615">
      <t>ジッシ</t>
    </rPh>
    <rPh sb="621" eb="623">
      <t>キョウドウ</t>
    </rPh>
    <rPh sb="623" eb="626">
      <t>ギチョウコク</t>
    </rPh>
    <rPh sb="630" eb="632">
      <t>ニンキ</t>
    </rPh>
    <rPh sb="633" eb="634">
      <t>ムカ</t>
    </rPh>
    <rPh sb="641" eb="643">
      <t>トウナン</t>
    </rPh>
    <rPh sb="646" eb="648">
      <t>チイキ</t>
    </rPh>
    <rPh sb="653" eb="655">
      <t>カクリョウ</t>
    </rPh>
    <rPh sb="655" eb="657">
      <t>カイゴウ</t>
    </rPh>
    <rPh sb="658" eb="660">
      <t>トウキョウ</t>
    </rPh>
    <rPh sb="661" eb="663">
      <t>カイサイ</t>
    </rPh>
    <rPh sb="675" eb="677">
      <t>カツドウ</t>
    </rPh>
    <rPh sb="678" eb="680">
      <t>ソウカツ</t>
    </rPh>
    <rPh sb="688" eb="691">
      <t>サンカコク</t>
    </rPh>
    <rPh sb="692" eb="693">
      <t>オオ</t>
    </rPh>
    <rPh sb="695" eb="697">
      <t>カクリョウ</t>
    </rPh>
    <rPh sb="698" eb="700">
      <t>シュッセキ</t>
    </rPh>
    <rPh sb="710" eb="711">
      <t>サラ</t>
    </rPh>
    <rPh sb="713" eb="716">
      <t>カッセイカ</t>
    </rPh>
    <rPh sb="716" eb="717">
      <t>オヨ</t>
    </rPh>
    <rPh sb="724" eb="726">
      <t>コウジョウ</t>
    </rPh>
    <rPh sb="738" eb="740">
      <t>ハッキ</t>
    </rPh>
    <rPh sb="746" eb="748">
      <t>ヘイセイ</t>
    </rPh>
    <rPh sb="750" eb="752">
      <t>ネンド</t>
    </rPh>
    <rPh sb="755" eb="757">
      <t>ヘイセイ</t>
    </rPh>
    <rPh sb="759" eb="761">
      <t>ネンド</t>
    </rPh>
    <rPh sb="765" eb="770">
      <t>カクリョウリジカイ</t>
    </rPh>
    <rPh sb="775" eb="777">
      <t>ニホン</t>
    </rPh>
    <rPh sb="781" eb="783">
      <t>ボウエキ</t>
    </rPh>
    <rPh sb="784" eb="786">
      <t>トウシ</t>
    </rPh>
    <rPh sb="787" eb="789">
      <t>ホゴ</t>
    </rPh>
    <rPh sb="789" eb="791">
      <t>シュギ</t>
    </rPh>
    <rPh sb="793" eb="794">
      <t>タタカ</t>
    </rPh>
    <rPh sb="796" eb="798">
      <t>ジユウ</t>
    </rPh>
    <rPh sb="799" eb="800">
      <t>ヒラ</t>
    </rPh>
    <rPh sb="803" eb="805">
      <t>ケイザイ</t>
    </rPh>
    <rPh sb="806" eb="808">
      <t>イジ</t>
    </rPh>
    <rPh sb="809" eb="811">
      <t>キョウカ</t>
    </rPh>
    <rPh sb="1260" eb="1262">
      <t>トウシ</t>
    </rPh>
    <phoneticPr fontId="6"/>
  </si>
  <si>
    <t>我が国は、ＯＥＣＤ条約の締結をもって、ＯＥＣＤの加盟国として各種活動に参画。各国政府の省庁の代表が集い，各委員会で同レベルの課題や政策につき議論を行っており，地方自治体、民間等には委ねることは不可能。</t>
    <rPh sb="0" eb="1">
      <t>ワ</t>
    </rPh>
    <rPh sb="2" eb="3">
      <t>クニ</t>
    </rPh>
    <rPh sb="9" eb="11">
      <t>ジョウヤク</t>
    </rPh>
    <rPh sb="12" eb="14">
      <t>テイケツ</t>
    </rPh>
    <rPh sb="24" eb="27">
      <t>カメイコク</t>
    </rPh>
    <rPh sb="30" eb="32">
      <t>カクシュ</t>
    </rPh>
    <rPh sb="32" eb="34">
      <t>カツドウ</t>
    </rPh>
    <rPh sb="35" eb="37">
      <t>サンカク</t>
    </rPh>
    <rPh sb="38" eb="40">
      <t>カクコク</t>
    </rPh>
    <rPh sb="40" eb="42">
      <t>セイフ</t>
    </rPh>
    <rPh sb="43" eb="45">
      <t>ショウチョウ</t>
    </rPh>
    <rPh sb="46" eb="48">
      <t>ダイヒョウ</t>
    </rPh>
    <rPh sb="49" eb="50">
      <t>ツド</t>
    </rPh>
    <rPh sb="52" eb="53">
      <t>カク</t>
    </rPh>
    <rPh sb="53" eb="56">
      <t>イインカイ</t>
    </rPh>
    <rPh sb="57" eb="58">
      <t>ドウ</t>
    </rPh>
    <rPh sb="62" eb="64">
      <t>カダイ</t>
    </rPh>
    <rPh sb="65" eb="67">
      <t>セイサク</t>
    </rPh>
    <rPh sb="70" eb="72">
      <t>ギロン</t>
    </rPh>
    <rPh sb="73" eb="74">
      <t>オコナ</t>
    </rPh>
    <rPh sb="79" eb="81">
      <t>チホウ</t>
    </rPh>
    <rPh sb="81" eb="84">
      <t>ジチタイ</t>
    </rPh>
    <rPh sb="85" eb="87">
      <t>ミンカン</t>
    </rPh>
    <rPh sb="87" eb="88">
      <t>トウ</t>
    </rPh>
    <rPh sb="90" eb="91">
      <t>ユダ</t>
    </rPh>
    <rPh sb="96" eb="99">
      <t>フカノウ</t>
    </rPh>
    <phoneticPr fontId="6"/>
  </si>
  <si>
    <t>世界最大の経済シンクタンクとして、他の国際機関では代替できない事業について､ＯＥＣＤが有する専門性を活用し、真に必要な事業に拠出を行ってきている。加盟国の分担率については､過去３年間の国民総生産（ＧＮＰ）を元に算出している他、2008年の財政改革では、2018年までにパートＩ本体部分の予算の30％について経済力に関わらず、加盟国の均等負担とすることに合意するなど、第２位の拠出国である我が国の負担を軽減するために尽力。なお、実施済みの事業については、外部監査官による監査を実施している。</t>
    <rPh sb="185" eb="186">
      <t>クライ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</si>
</sst>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12700</xdr:colOff>
      <xdr:row>740</xdr:row>
      <xdr:rowOff>228600</xdr:rowOff>
    </xdr:from>
    <xdr:to>
      <xdr:col>34</xdr:col>
      <xdr:colOff>90581</xdr:colOff>
      <xdr:row>742</xdr:row>
      <xdr:rowOff>49493</xdr:rowOff>
    </xdr:to>
    <xdr:sp macro="" textlink="">
      <xdr:nvSpPr>
        <xdr:cNvPr id="3" name="正方形/長方形 2"/>
        <xdr:cNvSpPr/>
      </xdr:nvSpPr>
      <xdr:spPr>
        <a:xfrm>
          <a:off x="4889500" y="56680100"/>
          <a:ext cx="2109881" cy="5320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3,260</a:t>
          </a:r>
          <a:r>
            <a:rPr kumimoji="1" lang="ja-JP" altLang="en-US" sz="1100" baseline="0"/>
            <a:t>百万</a:t>
          </a:r>
          <a:r>
            <a:rPr kumimoji="1" lang="ja-JP" altLang="en-US" sz="1100"/>
            <a:t>円</a:t>
          </a:r>
          <a:endParaRPr kumimoji="1" lang="en-US" altLang="ja-JP" sz="1100"/>
        </a:p>
      </xdr:txBody>
    </xdr:sp>
    <xdr:clientData/>
  </xdr:twoCellAnchor>
  <xdr:twoCellAnchor>
    <xdr:from>
      <xdr:col>26</xdr:col>
      <xdr:colOff>0</xdr:colOff>
      <xdr:row>742</xdr:row>
      <xdr:rowOff>177800</xdr:rowOff>
    </xdr:from>
    <xdr:to>
      <xdr:col>26</xdr:col>
      <xdr:colOff>1</xdr:colOff>
      <xdr:row>744</xdr:row>
      <xdr:rowOff>255746</xdr:rowOff>
    </xdr:to>
    <xdr:cxnSp macro="">
      <xdr:nvCxnSpPr>
        <xdr:cNvPr id="4" name="直線矢印コネクタ 3"/>
        <xdr:cNvCxnSpPr/>
      </xdr:nvCxnSpPr>
      <xdr:spPr>
        <a:xfrm rot="16200000" flipV="1">
          <a:off x="4888628" y="57735072"/>
          <a:ext cx="78914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742</xdr:row>
      <xdr:rowOff>215902</xdr:rowOff>
    </xdr:from>
    <xdr:to>
      <xdr:col>31</xdr:col>
      <xdr:colOff>1</xdr:colOff>
      <xdr:row>744</xdr:row>
      <xdr:rowOff>293848</xdr:rowOff>
    </xdr:to>
    <xdr:cxnSp macro="">
      <xdr:nvCxnSpPr>
        <xdr:cNvPr id="5" name="直線矢印コネクタ 4"/>
        <xdr:cNvCxnSpPr/>
      </xdr:nvCxnSpPr>
      <xdr:spPr>
        <a:xfrm rot="5400000">
          <a:off x="5904628" y="57773174"/>
          <a:ext cx="789146"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127000</xdr:colOff>
      <xdr:row>743</xdr:row>
      <xdr:rowOff>114300</xdr:rowOff>
    </xdr:from>
    <xdr:ext cx="714375" cy="275717"/>
    <xdr:sp macro="" textlink="">
      <xdr:nvSpPr>
        <xdr:cNvPr id="7" name="テキスト ボックス 6"/>
        <xdr:cNvSpPr txBox="1"/>
      </xdr:nvSpPr>
      <xdr:spPr>
        <a:xfrm>
          <a:off x="5410200" y="57632600"/>
          <a:ext cx="7143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①請求</a:t>
          </a:r>
          <a:endParaRPr kumimoji="1" lang="en-US" altLang="ja-JP" sz="1100"/>
        </a:p>
      </xdr:txBody>
    </xdr:sp>
    <xdr:clientData/>
  </xdr:oneCellAnchor>
  <xdr:oneCellAnchor>
    <xdr:from>
      <xdr:col>31</xdr:col>
      <xdr:colOff>165100</xdr:colOff>
      <xdr:row>743</xdr:row>
      <xdr:rowOff>114300</xdr:rowOff>
    </xdr:from>
    <xdr:ext cx="705971" cy="275717"/>
    <xdr:sp macro="" textlink="">
      <xdr:nvSpPr>
        <xdr:cNvPr id="8" name="テキスト ボックス 7"/>
        <xdr:cNvSpPr txBox="1"/>
      </xdr:nvSpPr>
      <xdr:spPr>
        <a:xfrm>
          <a:off x="6464300" y="57632600"/>
          <a:ext cx="70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clientData/>
  </xdr:oneCellAnchor>
  <xdr:twoCellAnchor>
    <xdr:from>
      <xdr:col>24</xdr:col>
      <xdr:colOff>0</xdr:colOff>
      <xdr:row>745</xdr:row>
      <xdr:rowOff>114300</xdr:rowOff>
    </xdr:from>
    <xdr:to>
      <xdr:col>34</xdr:col>
      <xdr:colOff>96931</xdr:colOff>
      <xdr:row>747</xdr:row>
      <xdr:rowOff>1307</xdr:rowOff>
    </xdr:to>
    <xdr:sp macro="" textlink="">
      <xdr:nvSpPr>
        <xdr:cNvPr id="9" name="正方形/長方形 8"/>
        <xdr:cNvSpPr/>
      </xdr:nvSpPr>
      <xdr:spPr>
        <a:xfrm>
          <a:off x="4876800" y="58343800"/>
          <a:ext cx="2128931" cy="5982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経済協力開発機構</a:t>
          </a:r>
          <a:endParaRPr kumimoji="1" lang="en-US" altLang="ja-JP" sz="1100"/>
        </a:p>
        <a:p>
          <a:pPr algn="ctr"/>
          <a:r>
            <a:rPr kumimoji="1" lang="en-US" altLang="ja-JP" sz="1100"/>
            <a:t>3,260</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100" zoomScaleSheetLayoutView="11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260</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572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139</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574</v>
      </c>
      <c r="AF5" s="718"/>
      <c r="AG5" s="718"/>
      <c r="AH5" s="718"/>
      <c r="AI5" s="718"/>
      <c r="AJ5" s="718"/>
      <c r="AK5" s="718"/>
      <c r="AL5" s="718"/>
      <c r="AM5" s="718"/>
      <c r="AN5" s="718"/>
      <c r="AO5" s="718"/>
      <c r="AP5" s="719"/>
      <c r="AQ5" s="720" t="s">
        <v>576</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577</v>
      </c>
      <c r="H7" s="831"/>
      <c r="I7" s="831"/>
      <c r="J7" s="831"/>
      <c r="K7" s="831"/>
      <c r="L7" s="831"/>
      <c r="M7" s="831"/>
      <c r="N7" s="831"/>
      <c r="O7" s="831"/>
      <c r="P7" s="831"/>
      <c r="Q7" s="831"/>
      <c r="R7" s="831"/>
      <c r="S7" s="831"/>
      <c r="T7" s="831"/>
      <c r="U7" s="831"/>
      <c r="V7" s="831"/>
      <c r="W7" s="831"/>
      <c r="X7" s="832"/>
      <c r="Y7" s="395" t="s">
        <v>517</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90" customHeight="1" x14ac:dyDescent="0.15">
      <c r="A8" s="827" t="s">
        <v>378</v>
      </c>
      <c r="B8" s="828"/>
      <c r="C8" s="828"/>
      <c r="D8" s="828"/>
      <c r="E8" s="828"/>
      <c r="F8" s="829"/>
      <c r="G8" s="223" t="str">
        <f>入力規則等!A28</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経済協力</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4.5" customHeight="1" x14ac:dyDescent="0.15">
      <c r="A10" s="740" t="s">
        <v>30</v>
      </c>
      <c r="B10" s="741"/>
      <c r="C10" s="741"/>
      <c r="D10" s="741"/>
      <c r="E10" s="741"/>
      <c r="F10" s="741"/>
      <c r="G10" s="673" t="s">
        <v>622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4252</v>
      </c>
      <c r="Q13" s="109"/>
      <c r="R13" s="109"/>
      <c r="S13" s="109"/>
      <c r="T13" s="109"/>
      <c r="U13" s="109"/>
      <c r="V13" s="110"/>
      <c r="W13" s="108">
        <v>3533</v>
      </c>
      <c r="X13" s="109"/>
      <c r="Y13" s="109"/>
      <c r="Z13" s="109"/>
      <c r="AA13" s="109"/>
      <c r="AB13" s="109"/>
      <c r="AC13" s="110"/>
      <c r="AD13" s="108">
        <v>3261</v>
      </c>
      <c r="AE13" s="109"/>
      <c r="AF13" s="109"/>
      <c r="AG13" s="109"/>
      <c r="AH13" s="109"/>
      <c r="AI13" s="109"/>
      <c r="AJ13" s="110"/>
      <c r="AK13" s="108">
        <v>3186</v>
      </c>
      <c r="AL13" s="109"/>
      <c r="AM13" s="109"/>
      <c r="AN13" s="109"/>
      <c r="AO13" s="109"/>
      <c r="AP13" s="109"/>
      <c r="AQ13" s="110"/>
      <c r="AR13" s="105" t="s">
        <v>580</v>
      </c>
      <c r="AS13" s="106"/>
      <c r="AT13" s="106"/>
      <c r="AU13" s="106"/>
      <c r="AV13" s="106"/>
      <c r="AW13" s="106"/>
      <c r="AX13" s="394"/>
    </row>
    <row r="14" spans="1:50" ht="21" customHeight="1" x14ac:dyDescent="0.15">
      <c r="A14" s="142"/>
      <c r="B14" s="143"/>
      <c r="C14" s="143"/>
      <c r="D14" s="143"/>
      <c r="E14" s="143"/>
      <c r="F14" s="144"/>
      <c r="G14" s="745"/>
      <c r="H14" s="746"/>
      <c r="I14" s="575" t="s">
        <v>8</v>
      </c>
      <c r="J14" s="630"/>
      <c r="K14" s="630"/>
      <c r="L14" s="630"/>
      <c r="M14" s="630"/>
      <c r="N14" s="630"/>
      <c r="O14" s="631"/>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t="s">
        <v>580</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5" t="s">
        <v>51</v>
      </c>
      <c r="J15" s="576"/>
      <c r="K15" s="576"/>
      <c r="L15" s="576"/>
      <c r="M15" s="576"/>
      <c r="N15" s="576"/>
      <c r="O15" s="577"/>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t="s">
        <v>580</v>
      </c>
      <c r="AL15" s="109"/>
      <c r="AM15" s="109"/>
      <c r="AN15" s="109"/>
      <c r="AO15" s="109"/>
      <c r="AP15" s="109"/>
      <c r="AQ15" s="110"/>
      <c r="AR15" s="108" t="s">
        <v>581</v>
      </c>
      <c r="AS15" s="109"/>
      <c r="AT15" s="109"/>
      <c r="AU15" s="109"/>
      <c r="AV15" s="109"/>
      <c r="AW15" s="109"/>
      <c r="AX15" s="629"/>
    </row>
    <row r="16" spans="1:50" ht="21" customHeight="1" x14ac:dyDescent="0.15">
      <c r="A16" s="142"/>
      <c r="B16" s="143"/>
      <c r="C16" s="143"/>
      <c r="D16" s="143"/>
      <c r="E16" s="143"/>
      <c r="F16" s="144"/>
      <c r="G16" s="745"/>
      <c r="H16" s="746"/>
      <c r="I16" s="575" t="s">
        <v>52</v>
      </c>
      <c r="J16" s="576"/>
      <c r="K16" s="576"/>
      <c r="L16" s="576"/>
      <c r="M16" s="576"/>
      <c r="N16" s="576"/>
      <c r="O16" s="577"/>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t="s">
        <v>580</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5" t="s">
        <v>50</v>
      </c>
      <c r="J17" s="630"/>
      <c r="K17" s="630"/>
      <c r="L17" s="630"/>
      <c r="M17" s="630"/>
      <c r="N17" s="630"/>
      <c r="O17" s="631"/>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4252</v>
      </c>
      <c r="Q18" s="115"/>
      <c r="R18" s="115"/>
      <c r="S18" s="115"/>
      <c r="T18" s="115"/>
      <c r="U18" s="115"/>
      <c r="V18" s="116"/>
      <c r="W18" s="114">
        <f>SUM(W13:AC17)</f>
        <v>3533</v>
      </c>
      <c r="X18" s="115"/>
      <c r="Y18" s="115"/>
      <c r="Z18" s="115"/>
      <c r="AA18" s="115"/>
      <c r="AB18" s="115"/>
      <c r="AC18" s="116"/>
      <c r="AD18" s="114">
        <f>SUM(AD13:AJ17)</f>
        <v>3261</v>
      </c>
      <c r="AE18" s="115"/>
      <c r="AF18" s="115"/>
      <c r="AG18" s="115"/>
      <c r="AH18" s="115"/>
      <c r="AI18" s="115"/>
      <c r="AJ18" s="116"/>
      <c r="AK18" s="114">
        <f>SUM(AK13:AQ17)</f>
        <v>3186</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4252</v>
      </c>
      <c r="Q19" s="109"/>
      <c r="R19" s="109"/>
      <c r="S19" s="109"/>
      <c r="T19" s="109"/>
      <c r="U19" s="109"/>
      <c r="V19" s="110"/>
      <c r="W19" s="108">
        <v>3533</v>
      </c>
      <c r="X19" s="109"/>
      <c r="Y19" s="109"/>
      <c r="Z19" s="109"/>
      <c r="AA19" s="109"/>
      <c r="AB19" s="109"/>
      <c r="AC19" s="110"/>
      <c r="AD19" s="108">
        <v>3261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3186</v>
      </c>
      <c r="Q23" s="106"/>
      <c r="R23" s="106"/>
      <c r="S23" s="106"/>
      <c r="T23" s="106"/>
      <c r="U23" s="106"/>
      <c r="V23" s="107"/>
      <c r="W23" s="105" t="s">
        <v>580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3186</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8"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9" t="s">
        <v>354</v>
      </c>
      <c r="AR30" s="640"/>
      <c r="AS30" s="640"/>
      <c r="AT30" s="641"/>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46.5" customHeight="1" x14ac:dyDescent="0.15">
      <c r="A32" s="515"/>
      <c r="B32" s="513"/>
      <c r="C32" s="513"/>
      <c r="D32" s="513"/>
      <c r="E32" s="513"/>
      <c r="F32" s="514"/>
      <c r="G32" s="540" t="s">
        <v>583</v>
      </c>
      <c r="H32" s="541"/>
      <c r="I32" s="541"/>
      <c r="J32" s="541"/>
      <c r="K32" s="541"/>
      <c r="L32" s="541"/>
      <c r="M32" s="541"/>
      <c r="N32" s="541"/>
      <c r="O32" s="542"/>
      <c r="P32" s="161" t="s">
        <v>588</v>
      </c>
      <c r="Q32" s="161"/>
      <c r="R32" s="161"/>
      <c r="S32" s="161"/>
      <c r="T32" s="161"/>
      <c r="U32" s="161"/>
      <c r="V32" s="161"/>
      <c r="W32" s="161"/>
      <c r="X32" s="231"/>
      <c r="Y32" s="338" t="s">
        <v>12</v>
      </c>
      <c r="Z32" s="549"/>
      <c r="AA32" s="550"/>
      <c r="AB32" s="581" t="s">
        <v>584</v>
      </c>
      <c r="AC32" s="581"/>
      <c r="AD32" s="581"/>
      <c r="AE32" s="364">
        <v>344</v>
      </c>
      <c r="AF32" s="365"/>
      <c r="AG32" s="365"/>
      <c r="AH32" s="365"/>
      <c r="AI32" s="364">
        <v>379</v>
      </c>
      <c r="AJ32" s="365"/>
      <c r="AK32" s="365"/>
      <c r="AL32" s="365"/>
      <c r="AM32" s="364">
        <v>347</v>
      </c>
      <c r="AN32" s="365"/>
      <c r="AO32" s="365"/>
      <c r="AP32" s="365"/>
      <c r="AQ32" s="111" t="s">
        <v>580</v>
      </c>
      <c r="AR32" s="112"/>
      <c r="AS32" s="112"/>
      <c r="AT32" s="113"/>
      <c r="AU32" s="365" t="s">
        <v>580</v>
      </c>
      <c r="AV32" s="365"/>
      <c r="AW32" s="365"/>
      <c r="AX32" s="367"/>
    </row>
    <row r="33" spans="1:50" ht="46.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v>320</v>
      </c>
      <c r="AF33" s="365"/>
      <c r="AG33" s="365"/>
      <c r="AH33" s="365"/>
      <c r="AI33" s="364">
        <v>320</v>
      </c>
      <c r="AJ33" s="365"/>
      <c r="AK33" s="365"/>
      <c r="AL33" s="365"/>
      <c r="AM33" s="364">
        <v>320</v>
      </c>
      <c r="AN33" s="365"/>
      <c r="AO33" s="365"/>
      <c r="AP33" s="365"/>
      <c r="AQ33" s="111">
        <v>320</v>
      </c>
      <c r="AR33" s="112"/>
      <c r="AS33" s="112"/>
      <c r="AT33" s="113"/>
      <c r="AU33" s="365" t="s">
        <v>581</v>
      </c>
      <c r="AV33" s="365"/>
      <c r="AW33" s="365"/>
      <c r="AX33" s="367"/>
    </row>
    <row r="34" spans="1:50" ht="46.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108</v>
      </c>
      <c r="AF34" s="365"/>
      <c r="AG34" s="365"/>
      <c r="AH34" s="365"/>
      <c r="AI34" s="364">
        <v>118</v>
      </c>
      <c r="AJ34" s="365"/>
      <c r="AK34" s="365"/>
      <c r="AL34" s="365"/>
      <c r="AM34" s="364">
        <v>108</v>
      </c>
      <c r="AN34" s="365"/>
      <c r="AO34" s="365"/>
      <c r="AP34" s="365"/>
      <c r="AQ34" s="111" t="s">
        <v>580</v>
      </c>
      <c r="AR34" s="112"/>
      <c r="AS34" s="112"/>
      <c r="AT34" s="113"/>
      <c r="AU34" s="365" t="s">
        <v>580</v>
      </c>
      <c r="AV34" s="365"/>
      <c r="AW34" s="365"/>
      <c r="AX34" s="367"/>
    </row>
    <row r="35" spans="1:50" ht="23.25" customHeight="1" x14ac:dyDescent="0.15">
      <c r="A35" s="898" t="s">
        <v>506</v>
      </c>
      <c r="B35" s="899"/>
      <c r="C35" s="899"/>
      <c r="D35" s="899"/>
      <c r="E35" s="899"/>
      <c r="F35" s="900"/>
      <c r="G35" s="904" t="s">
        <v>585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473</v>
      </c>
      <c r="B37" s="643"/>
      <c r="C37" s="643"/>
      <c r="D37" s="643"/>
      <c r="E37" s="643"/>
      <c r="F37" s="644"/>
      <c r="G37" s="565" t="s">
        <v>265</v>
      </c>
      <c r="H37" s="381"/>
      <c r="I37" s="381"/>
      <c r="J37" s="381"/>
      <c r="K37" s="381"/>
      <c r="L37" s="381"/>
      <c r="M37" s="381"/>
      <c r="N37" s="381"/>
      <c r="O37" s="566"/>
      <c r="P37" s="632" t="s">
        <v>59</v>
      </c>
      <c r="Q37" s="381"/>
      <c r="R37" s="381"/>
      <c r="S37" s="381"/>
      <c r="T37" s="381"/>
      <c r="U37" s="381"/>
      <c r="V37" s="381"/>
      <c r="W37" s="381"/>
      <c r="X37" s="566"/>
      <c r="Y37" s="633"/>
      <c r="Z37" s="634"/>
      <c r="AA37" s="635"/>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61.5" customHeight="1" x14ac:dyDescent="0.15">
      <c r="A39" s="515"/>
      <c r="B39" s="513"/>
      <c r="C39" s="513"/>
      <c r="D39" s="513"/>
      <c r="E39" s="513"/>
      <c r="F39" s="514"/>
      <c r="G39" s="540" t="s">
        <v>623</v>
      </c>
      <c r="H39" s="541"/>
      <c r="I39" s="541"/>
      <c r="J39" s="541"/>
      <c r="K39" s="541"/>
      <c r="L39" s="541"/>
      <c r="M39" s="541"/>
      <c r="N39" s="541"/>
      <c r="O39" s="542"/>
      <c r="P39" s="161" t="s">
        <v>586</v>
      </c>
      <c r="Q39" s="161"/>
      <c r="R39" s="161"/>
      <c r="S39" s="161"/>
      <c r="T39" s="161"/>
      <c r="U39" s="161"/>
      <c r="V39" s="161"/>
      <c r="W39" s="161"/>
      <c r="X39" s="231"/>
      <c r="Y39" s="338" t="s">
        <v>12</v>
      </c>
      <c r="Z39" s="549"/>
      <c r="AA39" s="550"/>
      <c r="AB39" s="551" t="s">
        <v>301</v>
      </c>
      <c r="AC39" s="551"/>
      <c r="AD39" s="551"/>
      <c r="AE39" s="364">
        <v>4.4000000000000004</v>
      </c>
      <c r="AF39" s="365"/>
      <c r="AG39" s="365"/>
      <c r="AH39" s="365"/>
      <c r="AI39" s="364">
        <v>4.4000000000000004</v>
      </c>
      <c r="AJ39" s="365"/>
      <c r="AK39" s="365"/>
      <c r="AL39" s="365"/>
      <c r="AM39" s="364">
        <v>4.3</v>
      </c>
      <c r="AN39" s="365"/>
      <c r="AO39" s="365"/>
      <c r="AP39" s="365"/>
      <c r="AQ39" s="111" t="s">
        <v>587</v>
      </c>
      <c r="AR39" s="112"/>
      <c r="AS39" s="112"/>
      <c r="AT39" s="113"/>
      <c r="AU39" s="365" t="s">
        <v>580</v>
      </c>
      <c r="AV39" s="365"/>
      <c r="AW39" s="365"/>
      <c r="AX39" s="367"/>
    </row>
    <row r="40" spans="1:50" ht="61.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t="s">
        <v>301</v>
      </c>
      <c r="AC40" s="551"/>
      <c r="AD40" s="551"/>
      <c r="AE40" s="364">
        <v>4.8</v>
      </c>
      <c r="AF40" s="365"/>
      <c r="AG40" s="365"/>
      <c r="AH40" s="365"/>
      <c r="AI40" s="364">
        <v>4.4000000000000004</v>
      </c>
      <c r="AJ40" s="365"/>
      <c r="AK40" s="365"/>
      <c r="AL40" s="365"/>
      <c r="AM40" s="364">
        <v>4.5999999999999996</v>
      </c>
      <c r="AN40" s="365"/>
      <c r="AO40" s="365"/>
      <c r="AP40" s="365"/>
      <c r="AQ40" s="111">
        <v>4.5999999999999996</v>
      </c>
      <c r="AR40" s="112"/>
      <c r="AS40" s="112"/>
      <c r="AT40" s="113"/>
      <c r="AU40" s="365" t="s">
        <v>587</v>
      </c>
      <c r="AV40" s="365"/>
      <c r="AW40" s="365"/>
      <c r="AX40" s="367"/>
    </row>
    <row r="41" spans="1:50" ht="61.5" customHeight="1" x14ac:dyDescent="0.15">
      <c r="A41" s="645"/>
      <c r="B41" s="646"/>
      <c r="C41" s="646"/>
      <c r="D41" s="646"/>
      <c r="E41" s="646"/>
      <c r="F41" s="647"/>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92</v>
      </c>
      <c r="AF41" s="365"/>
      <c r="AG41" s="365"/>
      <c r="AH41" s="365"/>
      <c r="AI41" s="364">
        <v>100</v>
      </c>
      <c r="AJ41" s="365"/>
      <c r="AK41" s="365"/>
      <c r="AL41" s="365"/>
      <c r="AM41" s="364">
        <v>93</v>
      </c>
      <c r="AN41" s="365"/>
      <c r="AO41" s="365"/>
      <c r="AP41" s="365"/>
      <c r="AQ41" s="111" t="s">
        <v>580</v>
      </c>
      <c r="AR41" s="112"/>
      <c r="AS41" s="112"/>
      <c r="AT41" s="113"/>
      <c r="AU41" s="365" t="s">
        <v>580</v>
      </c>
      <c r="AV41" s="365"/>
      <c r="AW41" s="365"/>
      <c r="AX41" s="367"/>
    </row>
    <row r="42" spans="1:50" ht="23.25" customHeight="1" x14ac:dyDescent="0.15">
      <c r="A42" s="898" t="s">
        <v>506</v>
      </c>
      <c r="B42" s="899"/>
      <c r="C42" s="899"/>
      <c r="D42" s="899"/>
      <c r="E42" s="899"/>
      <c r="F42" s="900"/>
      <c r="G42" s="904" t="s">
        <v>624</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642" t="s">
        <v>473</v>
      </c>
      <c r="B44" s="643"/>
      <c r="C44" s="643"/>
      <c r="D44" s="643"/>
      <c r="E44" s="643"/>
      <c r="F44" s="644"/>
      <c r="G44" s="565" t="s">
        <v>265</v>
      </c>
      <c r="H44" s="381"/>
      <c r="I44" s="381"/>
      <c r="J44" s="381"/>
      <c r="K44" s="381"/>
      <c r="L44" s="381"/>
      <c r="M44" s="381"/>
      <c r="N44" s="381"/>
      <c r="O44" s="566"/>
      <c r="P44" s="632" t="s">
        <v>59</v>
      </c>
      <c r="Q44" s="381"/>
      <c r="R44" s="381"/>
      <c r="S44" s="381"/>
      <c r="T44" s="381"/>
      <c r="U44" s="381"/>
      <c r="V44" s="381"/>
      <c r="W44" s="381"/>
      <c r="X44" s="566"/>
      <c r="Y44" s="633"/>
      <c r="Z44" s="634"/>
      <c r="AA44" s="635"/>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355</v>
      </c>
      <c r="AT45" s="172"/>
      <c r="AU45" s="271"/>
      <c r="AV45" s="271"/>
      <c r="AW45" s="379" t="s">
        <v>300</v>
      </c>
      <c r="AX45" s="380"/>
    </row>
    <row r="46" spans="1:50" ht="51.75" customHeight="1" x14ac:dyDescent="0.15">
      <c r="A46" s="515"/>
      <c r="B46" s="513"/>
      <c r="C46" s="513"/>
      <c r="D46" s="513"/>
      <c r="E46" s="513"/>
      <c r="F46" s="514"/>
      <c r="G46" s="540" t="s">
        <v>593</v>
      </c>
      <c r="H46" s="541"/>
      <c r="I46" s="541"/>
      <c r="J46" s="541"/>
      <c r="K46" s="541"/>
      <c r="L46" s="541"/>
      <c r="M46" s="541"/>
      <c r="N46" s="541"/>
      <c r="O46" s="542"/>
      <c r="P46" s="161" t="s">
        <v>591</v>
      </c>
      <c r="Q46" s="161"/>
      <c r="R46" s="161"/>
      <c r="S46" s="161"/>
      <c r="T46" s="161"/>
      <c r="U46" s="161"/>
      <c r="V46" s="161"/>
      <c r="W46" s="161"/>
      <c r="X46" s="231"/>
      <c r="Y46" s="338" t="s">
        <v>12</v>
      </c>
      <c r="Z46" s="549"/>
      <c r="AA46" s="550"/>
      <c r="AB46" s="551" t="s">
        <v>301</v>
      </c>
      <c r="AC46" s="551"/>
      <c r="AD46" s="551"/>
      <c r="AE46" s="364">
        <v>6.3</v>
      </c>
      <c r="AF46" s="365"/>
      <c r="AG46" s="365"/>
      <c r="AH46" s="365"/>
      <c r="AI46" s="364">
        <v>6.7</v>
      </c>
      <c r="AJ46" s="365"/>
      <c r="AK46" s="365"/>
      <c r="AL46" s="365"/>
      <c r="AM46" s="364">
        <v>6.1</v>
      </c>
      <c r="AN46" s="365"/>
      <c r="AO46" s="365"/>
      <c r="AP46" s="365"/>
      <c r="AQ46" s="111" t="s">
        <v>587</v>
      </c>
      <c r="AR46" s="112"/>
      <c r="AS46" s="112"/>
      <c r="AT46" s="113"/>
      <c r="AU46" s="365"/>
      <c r="AV46" s="365"/>
      <c r="AW46" s="365"/>
      <c r="AX46" s="367"/>
    </row>
    <row r="47" spans="1:50" ht="51.7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51" t="s">
        <v>301</v>
      </c>
      <c r="AC47" s="551"/>
      <c r="AD47" s="551"/>
      <c r="AE47" s="364">
        <v>7.9</v>
      </c>
      <c r="AF47" s="365"/>
      <c r="AG47" s="365"/>
      <c r="AH47" s="365"/>
      <c r="AI47" s="364">
        <v>7.8</v>
      </c>
      <c r="AJ47" s="365"/>
      <c r="AK47" s="365"/>
      <c r="AL47" s="365"/>
      <c r="AM47" s="364">
        <v>8.3000000000000007</v>
      </c>
      <c r="AN47" s="365"/>
      <c r="AO47" s="365"/>
      <c r="AP47" s="365"/>
      <c r="AQ47" s="111">
        <v>7.6</v>
      </c>
      <c r="AR47" s="112"/>
      <c r="AS47" s="112"/>
      <c r="AT47" s="113"/>
      <c r="AU47" s="365"/>
      <c r="AV47" s="365"/>
      <c r="AW47" s="365"/>
      <c r="AX47" s="367"/>
    </row>
    <row r="48" spans="1:50" ht="51.75" customHeight="1" x14ac:dyDescent="0.15">
      <c r="A48" s="645"/>
      <c r="B48" s="646"/>
      <c r="C48" s="646"/>
      <c r="D48" s="646"/>
      <c r="E48" s="646"/>
      <c r="F48" s="647"/>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80</v>
      </c>
      <c r="AF48" s="365"/>
      <c r="AG48" s="365"/>
      <c r="AH48" s="365"/>
      <c r="AI48" s="364">
        <v>86</v>
      </c>
      <c r="AJ48" s="365"/>
      <c r="AK48" s="365"/>
      <c r="AL48" s="365"/>
      <c r="AM48" s="364">
        <v>73</v>
      </c>
      <c r="AN48" s="365"/>
      <c r="AO48" s="365"/>
      <c r="AP48" s="365"/>
      <c r="AQ48" s="111" t="s">
        <v>580</v>
      </c>
      <c r="AR48" s="112"/>
      <c r="AS48" s="112"/>
      <c r="AT48" s="113"/>
      <c r="AU48" s="365"/>
      <c r="AV48" s="365"/>
      <c r="AW48" s="365"/>
      <c r="AX48" s="367"/>
    </row>
    <row r="49" spans="1:50" ht="23.25" customHeight="1" x14ac:dyDescent="0.15">
      <c r="A49" s="898" t="s">
        <v>506</v>
      </c>
      <c r="B49" s="899"/>
      <c r="C49" s="899"/>
      <c r="D49" s="899"/>
      <c r="E49" s="899"/>
      <c r="F49" s="900"/>
      <c r="G49" s="904" t="s">
        <v>592</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customHeight="1" thickBo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2" t="s">
        <v>59</v>
      </c>
      <c r="Q51" s="381"/>
      <c r="R51" s="381"/>
      <c r="S51" s="381"/>
      <c r="T51" s="381"/>
      <c r="U51" s="381"/>
      <c r="V51" s="381"/>
      <c r="W51" s="381"/>
      <c r="X51" s="566"/>
      <c r="Y51" s="633"/>
      <c r="Z51" s="634"/>
      <c r="AA51" s="635"/>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81"/>
      <c r="AC53" s="581"/>
      <c r="AD53" s="58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2" t="s">
        <v>59</v>
      </c>
      <c r="Q58" s="381"/>
      <c r="R58" s="381"/>
      <c r="S58" s="381"/>
      <c r="T58" s="381"/>
      <c r="U58" s="381"/>
      <c r="V58" s="381"/>
      <c r="W58" s="381"/>
      <c r="X58" s="566"/>
      <c r="Y58" s="633"/>
      <c r="Z58" s="634"/>
      <c r="AA58" s="635"/>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81"/>
      <c r="AC60" s="581"/>
      <c r="AD60" s="58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537</v>
      </c>
      <c r="AF65" s="369"/>
      <c r="AG65" s="369"/>
      <c r="AH65" s="370"/>
      <c r="AI65" s="368" t="s">
        <v>534</v>
      </c>
      <c r="AJ65" s="369"/>
      <c r="AK65" s="369"/>
      <c r="AL65" s="370"/>
      <c r="AM65" s="375" t="s">
        <v>529</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509</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562</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81"/>
      <c r="AC87" s="581"/>
      <c r="AD87" s="58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81"/>
      <c r="AC92" s="581"/>
      <c r="AD92" s="58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537</v>
      </c>
      <c r="AF100" s="825"/>
      <c r="AG100" s="825"/>
      <c r="AH100" s="826"/>
      <c r="AI100" s="824" t="s">
        <v>534</v>
      </c>
      <c r="AJ100" s="825"/>
      <c r="AK100" s="825"/>
      <c r="AL100" s="826"/>
      <c r="AM100" s="824" t="s">
        <v>530</v>
      </c>
      <c r="AN100" s="825"/>
      <c r="AO100" s="825"/>
      <c r="AP100" s="826"/>
      <c r="AQ100" s="929" t="s">
        <v>523</v>
      </c>
      <c r="AR100" s="930"/>
      <c r="AS100" s="930"/>
      <c r="AT100" s="931"/>
      <c r="AU100" s="929" t="s">
        <v>520</v>
      </c>
      <c r="AV100" s="930"/>
      <c r="AW100" s="930"/>
      <c r="AX100" s="932"/>
    </row>
    <row r="101" spans="1:60" ht="56.25" customHeight="1" x14ac:dyDescent="0.15">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81" t="s">
        <v>590</v>
      </c>
      <c r="AC101" s="581"/>
      <c r="AD101" s="581"/>
      <c r="AE101" s="364">
        <v>2902</v>
      </c>
      <c r="AF101" s="365"/>
      <c r="AG101" s="365"/>
      <c r="AH101" s="366"/>
      <c r="AI101" s="364">
        <v>2713</v>
      </c>
      <c r="AJ101" s="365"/>
      <c r="AK101" s="365"/>
      <c r="AL101" s="366"/>
      <c r="AM101" s="364">
        <v>1672</v>
      </c>
      <c r="AN101" s="365"/>
      <c r="AO101" s="365"/>
      <c r="AP101" s="366"/>
      <c r="AQ101" s="364" t="s">
        <v>580</v>
      </c>
      <c r="AR101" s="365"/>
      <c r="AS101" s="365"/>
      <c r="AT101" s="366"/>
      <c r="AU101" s="364" t="s">
        <v>580</v>
      </c>
      <c r="AV101" s="365"/>
      <c r="AW101" s="365"/>
      <c r="AX101" s="366"/>
    </row>
    <row r="102" spans="1:60" ht="56.25" customHeight="1" thickBo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81" t="s">
        <v>590</v>
      </c>
      <c r="AC102" s="581"/>
      <c r="AD102" s="581"/>
      <c r="AE102" s="358">
        <v>2060</v>
      </c>
      <c r="AF102" s="358"/>
      <c r="AG102" s="358"/>
      <c r="AH102" s="358"/>
      <c r="AI102" s="358">
        <v>2060</v>
      </c>
      <c r="AJ102" s="358"/>
      <c r="AK102" s="358"/>
      <c r="AL102" s="358"/>
      <c r="AM102" s="358">
        <v>2060</v>
      </c>
      <c r="AN102" s="358"/>
      <c r="AO102" s="358"/>
      <c r="AP102" s="358"/>
      <c r="AQ102" s="815">
        <v>2060</v>
      </c>
      <c r="AR102" s="816"/>
      <c r="AS102" s="816"/>
      <c r="AT102" s="817"/>
      <c r="AU102" s="815" t="s">
        <v>580</v>
      </c>
      <c r="AV102" s="816"/>
      <c r="AW102" s="816"/>
      <c r="AX102" s="81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36.75" hidden="1" customHeight="1" x14ac:dyDescent="0.15">
      <c r="A104" s="491"/>
      <c r="B104" s="492"/>
      <c r="C104" s="492"/>
      <c r="D104" s="492"/>
      <c r="E104" s="492"/>
      <c r="F104" s="493"/>
      <c r="G104" s="351"/>
      <c r="H104" s="351"/>
      <c r="I104" s="351"/>
      <c r="J104" s="351"/>
      <c r="K104" s="351"/>
      <c r="L104" s="351"/>
      <c r="M104" s="351"/>
      <c r="N104" s="351"/>
      <c r="O104" s="351"/>
      <c r="P104" s="351"/>
      <c r="Q104" s="351"/>
      <c r="R104" s="351"/>
      <c r="S104" s="351"/>
      <c r="T104" s="351"/>
      <c r="U104" s="351"/>
      <c r="V104" s="351"/>
      <c r="W104" s="351"/>
      <c r="X104" s="351"/>
      <c r="Y104" s="477" t="s">
        <v>55</v>
      </c>
      <c r="Z104" s="478"/>
      <c r="AA104" s="479"/>
      <c r="AB104" s="581"/>
      <c r="AC104" s="581"/>
      <c r="AD104" s="581"/>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36.75" hidden="1" customHeight="1" thickBot="1" x14ac:dyDescent="0.2">
      <c r="A105" s="494"/>
      <c r="B105" s="495"/>
      <c r="C105" s="495"/>
      <c r="D105" s="495"/>
      <c r="E105" s="495"/>
      <c r="F105" s="496"/>
      <c r="G105" s="353"/>
      <c r="H105" s="353"/>
      <c r="I105" s="353"/>
      <c r="J105" s="353"/>
      <c r="K105" s="353"/>
      <c r="L105" s="353"/>
      <c r="M105" s="353"/>
      <c r="N105" s="353"/>
      <c r="O105" s="353"/>
      <c r="P105" s="353"/>
      <c r="Q105" s="353"/>
      <c r="R105" s="353"/>
      <c r="S105" s="353"/>
      <c r="T105" s="353"/>
      <c r="U105" s="353"/>
      <c r="V105" s="353"/>
      <c r="W105" s="353"/>
      <c r="X105" s="353"/>
      <c r="Y105" s="474" t="s">
        <v>56</v>
      </c>
      <c r="Z105" s="475"/>
      <c r="AA105" s="476"/>
      <c r="AB105" s="581"/>
      <c r="AC105" s="581"/>
      <c r="AD105" s="581"/>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567</v>
      </c>
      <c r="B130" s="992"/>
      <c r="C130" s="991" t="s">
        <v>358</v>
      </c>
      <c r="D130" s="992"/>
      <c r="E130" s="308" t="s">
        <v>387</v>
      </c>
      <c r="F130" s="309"/>
      <c r="G130" s="310" t="s">
        <v>625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5"/>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596</v>
      </c>
      <c r="AC134" s="221"/>
      <c r="AD134" s="221"/>
      <c r="AE134" s="266" t="s">
        <v>596</v>
      </c>
      <c r="AF134" s="112"/>
      <c r="AG134" s="112"/>
      <c r="AH134" s="112"/>
      <c r="AI134" s="266" t="s">
        <v>596</v>
      </c>
      <c r="AJ134" s="112"/>
      <c r="AK134" s="112"/>
      <c r="AL134" s="112"/>
      <c r="AM134" s="266" t="s">
        <v>596</v>
      </c>
      <c r="AN134" s="112"/>
      <c r="AO134" s="112"/>
      <c r="AP134" s="112"/>
      <c r="AQ134" s="266" t="s">
        <v>596</v>
      </c>
      <c r="AR134" s="112"/>
      <c r="AS134" s="112"/>
      <c r="AT134" s="112"/>
      <c r="AU134" s="266" t="s">
        <v>598</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596</v>
      </c>
      <c r="AC135" s="133"/>
      <c r="AD135" s="133"/>
      <c r="AE135" s="266" t="s">
        <v>596</v>
      </c>
      <c r="AF135" s="112"/>
      <c r="AG135" s="112"/>
      <c r="AH135" s="112"/>
      <c r="AI135" s="266" t="s">
        <v>596</v>
      </c>
      <c r="AJ135" s="112"/>
      <c r="AK135" s="112"/>
      <c r="AL135" s="112"/>
      <c r="AM135" s="266" t="s">
        <v>597</v>
      </c>
      <c r="AN135" s="112"/>
      <c r="AO135" s="112"/>
      <c r="AP135" s="112"/>
      <c r="AQ135" s="266" t="s">
        <v>596</v>
      </c>
      <c r="AR135" s="112"/>
      <c r="AS135" s="112"/>
      <c r="AT135" s="112"/>
      <c r="AU135" s="266" t="s">
        <v>596</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97" customHeight="1" x14ac:dyDescent="0.15">
      <c r="A168" s="995"/>
      <c r="B168" s="252"/>
      <c r="C168" s="251"/>
      <c r="D168" s="252"/>
      <c r="E168" s="251"/>
      <c r="F168" s="314"/>
      <c r="G168" s="230" t="s">
        <v>599</v>
      </c>
      <c r="H168" s="161"/>
      <c r="I168" s="161"/>
      <c r="J168" s="161"/>
      <c r="K168" s="161"/>
      <c r="L168" s="161"/>
      <c r="M168" s="161"/>
      <c r="N168" s="161"/>
      <c r="O168" s="161"/>
      <c r="P168" s="231"/>
      <c r="Q168" s="160" t="s">
        <v>617</v>
      </c>
      <c r="R168" s="161"/>
      <c r="S168" s="161"/>
      <c r="T168" s="161"/>
      <c r="U168" s="161"/>
      <c r="V168" s="161"/>
      <c r="W168" s="161"/>
      <c r="X168" s="161"/>
      <c r="Y168" s="161"/>
      <c r="Z168" s="161"/>
      <c r="AA168" s="924"/>
      <c r="AB168" s="255" t="s">
        <v>595</v>
      </c>
      <c r="AC168" s="256"/>
      <c r="AD168" s="256"/>
      <c r="AE168" s="261" t="s">
        <v>626</v>
      </c>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97"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400.5"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t="s">
        <v>627</v>
      </c>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409.6"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600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x14ac:dyDescent="0.15">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5"/>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0"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571</v>
      </c>
      <c r="AE702" s="897"/>
      <c r="AF702" s="897"/>
      <c r="AG702" s="886" t="s">
        <v>601</v>
      </c>
      <c r="AH702" s="887"/>
      <c r="AI702" s="887"/>
      <c r="AJ702" s="887"/>
      <c r="AK702" s="887"/>
      <c r="AL702" s="887"/>
      <c r="AM702" s="887"/>
      <c r="AN702" s="887"/>
      <c r="AO702" s="887"/>
      <c r="AP702" s="887"/>
      <c r="AQ702" s="887"/>
      <c r="AR702" s="887"/>
      <c r="AS702" s="887"/>
      <c r="AT702" s="887"/>
      <c r="AU702" s="887"/>
      <c r="AV702" s="887"/>
      <c r="AW702" s="887"/>
      <c r="AX702" s="888"/>
    </row>
    <row r="703" spans="1:50" ht="90"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571</v>
      </c>
      <c r="AE703" s="155"/>
      <c r="AF703" s="155"/>
      <c r="AG703" s="665" t="s">
        <v>628</v>
      </c>
      <c r="AH703" s="666"/>
      <c r="AI703" s="666"/>
      <c r="AJ703" s="666"/>
      <c r="AK703" s="666"/>
      <c r="AL703" s="666"/>
      <c r="AM703" s="666"/>
      <c r="AN703" s="666"/>
      <c r="AO703" s="666"/>
      <c r="AP703" s="666"/>
      <c r="AQ703" s="666"/>
      <c r="AR703" s="666"/>
      <c r="AS703" s="666"/>
      <c r="AT703" s="666"/>
      <c r="AU703" s="666"/>
      <c r="AV703" s="666"/>
      <c r="AW703" s="666"/>
      <c r="AX703" s="667"/>
    </row>
    <row r="704" spans="1:50" ht="90"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571</v>
      </c>
      <c r="AE704" s="587"/>
      <c r="AF704" s="587"/>
      <c r="AG704" s="428" t="s">
        <v>602</v>
      </c>
      <c r="AH704" s="233"/>
      <c r="AI704" s="233"/>
      <c r="AJ704" s="233"/>
      <c r="AK704" s="233"/>
      <c r="AL704" s="233"/>
      <c r="AM704" s="233"/>
      <c r="AN704" s="233"/>
      <c r="AO704" s="233"/>
      <c r="AP704" s="233"/>
      <c r="AQ704" s="233"/>
      <c r="AR704" s="233"/>
      <c r="AS704" s="233"/>
      <c r="AT704" s="233"/>
      <c r="AU704" s="233"/>
      <c r="AV704" s="233"/>
      <c r="AW704" s="233"/>
      <c r="AX704" s="429"/>
    </row>
    <row r="705" spans="1:50" ht="60.75"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571</v>
      </c>
      <c r="AE705" s="734"/>
      <c r="AF705" s="734"/>
      <c r="AG705" s="160" t="s">
        <v>629</v>
      </c>
      <c r="AH705" s="161"/>
      <c r="AI705" s="161"/>
      <c r="AJ705" s="161"/>
      <c r="AK705" s="161"/>
      <c r="AL705" s="161"/>
      <c r="AM705" s="161"/>
      <c r="AN705" s="161"/>
      <c r="AO705" s="161"/>
      <c r="AP705" s="161"/>
      <c r="AQ705" s="161"/>
      <c r="AR705" s="161"/>
      <c r="AS705" s="161"/>
      <c r="AT705" s="161"/>
      <c r="AU705" s="161"/>
      <c r="AV705" s="161"/>
      <c r="AW705" s="161"/>
      <c r="AX705" s="162"/>
    </row>
    <row r="706" spans="1:50" ht="60.7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618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60.7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618</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619</v>
      </c>
      <c r="AE708" s="669"/>
      <c r="AF708" s="669"/>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571</v>
      </c>
      <c r="AE709" s="155"/>
      <c r="AF709" s="155"/>
      <c r="AG709" s="665" t="s">
        <v>603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619</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571</v>
      </c>
      <c r="AE711" s="155"/>
      <c r="AF711" s="155"/>
      <c r="AG711" s="665" t="s">
        <v>603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619</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571</v>
      </c>
      <c r="AE714" s="593"/>
      <c r="AF714" s="594"/>
      <c r="AG714" s="690" t="s">
        <v>603</v>
      </c>
      <c r="AH714" s="691"/>
      <c r="AI714" s="691"/>
      <c r="AJ714" s="691"/>
      <c r="AK714" s="691"/>
      <c r="AL714" s="691"/>
      <c r="AM714" s="691"/>
      <c r="AN714" s="691"/>
      <c r="AO714" s="691"/>
      <c r="AP714" s="691"/>
      <c r="AQ714" s="691"/>
      <c r="AR714" s="691"/>
      <c r="AS714" s="691"/>
      <c r="AT714" s="691"/>
      <c r="AU714" s="691"/>
      <c r="AV714" s="691"/>
      <c r="AW714" s="691"/>
      <c r="AX714" s="692"/>
    </row>
    <row r="715" spans="1:50" ht="69"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619</v>
      </c>
      <c r="AE715" s="669"/>
      <c r="AF715" s="778"/>
      <c r="AG715" s="526" t="s">
        <v>620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619</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571</v>
      </c>
      <c r="AE717" s="155"/>
      <c r="AF717" s="155"/>
      <c r="AG717" s="665" t="s">
        <v>603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571</v>
      </c>
      <c r="AE718" s="155"/>
      <c r="AF718" s="155"/>
      <c r="AG718" s="163" t="s">
        <v>603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619</v>
      </c>
      <c r="AE719" s="669"/>
      <c r="AF719" s="669"/>
      <c r="AG719" s="160" t="s">
        <v>596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604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hidden="1"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hidden="1"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hidden="1"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hidden="1"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hidden="1"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hidden="1"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hidden="1"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hidden="1"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551</v>
      </c>
      <c r="B737" s="124"/>
      <c r="C737" s="124"/>
      <c r="D737" s="125"/>
      <c r="E737" s="122" t="s">
        <v>606</v>
      </c>
      <c r="F737" s="122"/>
      <c r="G737" s="122"/>
      <c r="H737" s="122"/>
      <c r="I737" s="122"/>
      <c r="J737" s="122"/>
      <c r="K737" s="122"/>
      <c r="L737" s="122"/>
      <c r="M737" s="122"/>
      <c r="N737" s="101" t="s">
        <v>544</v>
      </c>
      <c r="O737" s="101"/>
      <c r="P737" s="101"/>
      <c r="Q737" s="101"/>
      <c r="R737" s="122" t="s">
        <v>607</v>
      </c>
      <c r="S737" s="122"/>
      <c r="T737" s="122"/>
      <c r="U737" s="122"/>
      <c r="V737" s="122"/>
      <c r="W737" s="122"/>
      <c r="X737" s="122"/>
      <c r="Y737" s="122"/>
      <c r="Z737" s="122"/>
      <c r="AA737" s="101" t="s">
        <v>543</v>
      </c>
      <c r="AB737" s="101"/>
      <c r="AC737" s="101"/>
      <c r="AD737" s="101"/>
      <c r="AE737" s="122" t="s">
        <v>609</v>
      </c>
      <c r="AF737" s="122"/>
      <c r="AG737" s="122"/>
      <c r="AH737" s="122"/>
      <c r="AI737" s="122"/>
      <c r="AJ737" s="122"/>
      <c r="AK737" s="122"/>
      <c r="AL737" s="122"/>
      <c r="AM737" s="122"/>
      <c r="AN737" s="101" t="s">
        <v>542</v>
      </c>
      <c r="AO737" s="101"/>
      <c r="AP737" s="101"/>
      <c r="AQ737" s="101"/>
      <c r="AR737" s="102" t="s">
        <v>611</v>
      </c>
      <c r="AS737" s="103"/>
      <c r="AT737" s="103"/>
      <c r="AU737" s="103"/>
      <c r="AV737" s="103"/>
      <c r="AW737" s="103"/>
      <c r="AX737" s="104"/>
      <c r="AY737" s="89"/>
      <c r="AZ737" s="89"/>
    </row>
    <row r="738" spans="1:52" ht="24.75" customHeight="1" x14ac:dyDescent="0.15">
      <c r="A738" s="123" t="s">
        <v>541</v>
      </c>
      <c r="B738" s="124"/>
      <c r="C738" s="124"/>
      <c r="D738" s="125"/>
      <c r="E738" s="122" t="s">
        <v>621</v>
      </c>
      <c r="F738" s="122"/>
      <c r="G738" s="122"/>
      <c r="H738" s="122"/>
      <c r="I738" s="122"/>
      <c r="J738" s="122"/>
      <c r="K738" s="122"/>
      <c r="L738" s="122"/>
      <c r="M738" s="122"/>
      <c r="N738" s="101" t="s">
        <v>540</v>
      </c>
      <c r="O738" s="101"/>
      <c r="P738" s="101"/>
      <c r="Q738" s="101"/>
      <c r="R738" s="122" t="s">
        <v>608</v>
      </c>
      <c r="S738" s="122"/>
      <c r="T738" s="122"/>
      <c r="U738" s="122"/>
      <c r="V738" s="122"/>
      <c r="W738" s="122"/>
      <c r="X738" s="122"/>
      <c r="Y738" s="122"/>
      <c r="Z738" s="122"/>
      <c r="AA738" s="101" t="s">
        <v>539</v>
      </c>
      <c r="AB738" s="101"/>
      <c r="AC738" s="101"/>
      <c r="AD738" s="101"/>
      <c r="AE738" s="122" t="s">
        <v>610</v>
      </c>
      <c r="AF738" s="122"/>
      <c r="AG738" s="122"/>
      <c r="AH738" s="122"/>
      <c r="AI738" s="122"/>
      <c r="AJ738" s="122"/>
      <c r="AK738" s="122"/>
      <c r="AL738" s="122"/>
      <c r="AM738" s="122"/>
      <c r="AN738" s="101" t="s">
        <v>535</v>
      </c>
      <c r="AO738" s="101"/>
      <c r="AP738" s="101"/>
      <c r="AQ738" s="101"/>
      <c r="AR738" s="102" t="s">
        <v>612</v>
      </c>
      <c r="AS738" s="103"/>
      <c r="AT738" s="103"/>
      <c r="AU738" s="103"/>
      <c r="AV738" s="103"/>
      <c r="AW738" s="103"/>
      <c r="AX738" s="104"/>
    </row>
    <row r="739" spans="1:52" ht="24.75" customHeight="1" thickBot="1" x14ac:dyDescent="0.2">
      <c r="A739" s="126" t="s">
        <v>531</v>
      </c>
      <c r="B739" s="127"/>
      <c r="C739" s="127"/>
      <c r="D739" s="128"/>
      <c r="E739" s="129" t="s">
        <v>575</v>
      </c>
      <c r="F739" s="117"/>
      <c r="G739" s="117"/>
      <c r="H739" s="93" t="str">
        <f>IF(E739="", "", "(")</f>
        <v>(</v>
      </c>
      <c r="I739" s="117"/>
      <c r="J739" s="117"/>
      <c r="K739" s="93" t="str">
        <f>IF(OR(I739="　", I739=""), "", "-")</f>
        <v/>
      </c>
      <c r="L739" s="118">
        <v>237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613</v>
      </c>
      <c r="H781" s="450"/>
      <c r="I781" s="450"/>
      <c r="J781" s="450"/>
      <c r="K781" s="451"/>
      <c r="L781" s="452" t="s">
        <v>614</v>
      </c>
      <c r="M781" s="453"/>
      <c r="N781" s="453"/>
      <c r="O781" s="453"/>
      <c r="P781" s="453"/>
      <c r="Q781" s="453"/>
      <c r="R781" s="453"/>
      <c r="S781" s="453"/>
      <c r="T781" s="453"/>
      <c r="U781" s="453"/>
      <c r="V781" s="453"/>
      <c r="W781" s="453"/>
      <c r="X781" s="454"/>
      <c r="Y781" s="455">
        <v>3260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3260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615</v>
      </c>
      <c r="D837" s="418"/>
      <c r="E837" s="418"/>
      <c r="F837" s="418"/>
      <c r="G837" s="418"/>
      <c r="H837" s="418"/>
      <c r="I837" s="418"/>
      <c r="J837" s="419" t="s">
        <v>595</v>
      </c>
      <c r="K837" s="420"/>
      <c r="L837" s="420"/>
      <c r="M837" s="420"/>
      <c r="N837" s="420"/>
      <c r="O837" s="420"/>
      <c r="P837" s="317" t="s">
        <v>614</v>
      </c>
      <c r="Q837" s="317"/>
      <c r="R837" s="317"/>
      <c r="S837" s="317"/>
      <c r="T837" s="317"/>
      <c r="U837" s="317"/>
      <c r="V837" s="317"/>
      <c r="W837" s="317"/>
      <c r="X837" s="317"/>
      <c r="Y837" s="318">
        <v>3260</v>
      </c>
      <c r="Z837" s="319"/>
      <c r="AA837" s="319"/>
      <c r="AB837" s="320"/>
      <c r="AC837" s="328"/>
      <c r="AD837" s="423"/>
      <c r="AE837" s="423"/>
      <c r="AF837" s="423"/>
      <c r="AG837" s="423"/>
      <c r="AH837" s="421" t="s">
        <v>616</v>
      </c>
      <c r="AI837" s="422"/>
      <c r="AJ837" s="422"/>
      <c r="AK837" s="422"/>
      <c r="AL837" s="325" t="s">
        <v>616</v>
      </c>
      <c r="AM837" s="326"/>
      <c r="AN837" s="326"/>
      <c r="AO837" s="327"/>
      <c r="AP837" s="321" t="s">
        <v>616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hidden="1" customHeight="1" x14ac:dyDescent="0.15">
      <c r="A1102" s="404">
        <v>1</v>
      </c>
      <c r="B1102" s="404">
        <v>1</v>
      </c>
      <c r="C1102" s="894"/>
      <c r="D1102" s="894"/>
      <c r="E1102" s="893"/>
      <c r="F1102" s="893"/>
      <c r="G1102" s="893"/>
      <c r="H1102" s="893"/>
      <c r="I1102" s="89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cfRule type="expression" dxfId="2787" priority="13685">
      <formula>IF(RIGHT(TEXT(Y783,"0.#"),1)=".",FALSE,TRUE)</formula>
    </cfRule>
    <cfRule type="expression" dxfId="2786" priority="13686">
      <formula>IF(RIGHT(TEXT(Y783,"0.#"),1)=".",TRUE,FALSE)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8">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02" max="49" man="1"/>
    <brk id="189" max="49" man="1"/>
    <brk id="699" max="49" man="1"/>
    <brk id="733" max="49" man="1"/>
    <brk id="110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571</v>
      </c>
      <c r="C2" s="13" t="str">
        <f>IF(B2="","",A2)</f>
        <v>医療分野の研究開発関連</v>
      </c>
      <c r="D2" s="13" t="str">
        <f>IF(C2="","",IF(D1&lt;&gt;"",CONCATENATE(D1,"、",C2),C2))</f>
        <v>医療分野の研究開発関連</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t="s">
        <v>571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t="s">
        <v>571</v>
      </c>
      <c r="C7" s="13" t="str">
        <f t="shared" si="0"/>
        <v>観光立国</v>
      </c>
      <c r="D7" s="13" t="str">
        <f t="shared" si="8"/>
        <v>医療分野の研究開発関連、科学技術・イノベーション、観光立国</v>
      </c>
      <c r="F7" s="18" t="s">
        <v>422</v>
      </c>
      <c r="G7" s="17"/>
      <c r="H7" s="13" t="str">
        <f t="shared" si="1"/>
        <v/>
      </c>
      <c r="I7" s="13" t="str">
        <f t="shared" si="5"/>
        <v>一般会計</v>
      </c>
      <c r="K7" s="14" t="s">
        <v>226</v>
      </c>
      <c r="L7" s="15" t="s">
        <v>571</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t="s">
        <v>571</v>
      </c>
      <c r="C8" s="13" t="str">
        <f t="shared" si="0"/>
        <v>交通安全対策</v>
      </c>
      <c r="D8" s="13" t="str">
        <f t="shared" si="8"/>
        <v>医療分野の研究開発関連、科学技術・イノベーション、観光立国、交通安全対策</v>
      </c>
      <c r="F8" s="18" t="s">
        <v>234</v>
      </c>
      <c r="G8" s="17"/>
      <c r="H8" s="13" t="str">
        <f t="shared" si="1"/>
        <v/>
      </c>
      <c r="I8" s="13" t="str">
        <f t="shared" si="5"/>
        <v>一般会計</v>
      </c>
      <c r="K8" s="14" t="s">
        <v>227</v>
      </c>
      <c r="L8" s="15"/>
      <c r="M8" s="13" t="str">
        <f t="shared" si="2"/>
        <v/>
      </c>
      <c r="N8" s="13" t="str">
        <f t="shared" si="6"/>
        <v>経済協力</v>
      </c>
      <c r="O8" s="13"/>
      <c r="P8" s="12" t="s">
        <v>196</v>
      </c>
      <c r="Q8" s="17" t="s">
        <v>571</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571</v>
      </c>
      <c r="C9" s="13" t="str">
        <f t="shared" si="0"/>
        <v>高齢社会対策</v>
      </c>
      <c r="D9" s="13" t="str">
        <f t="shared" si="8"/>
        <v>医療分野の研究開発関連、科学技術・イノベーション、観光立国、交通安全対策、高齢社会対策</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571</v>
      </c>
      <c r="C10" s="13" t="str">
        <f t="shared" si="0"/>
        <v>国土強靱化施策</v>
      </c>
      <c r="D10" s="13" t="str">
        <f t="shared" si="8"/>
        <v>医療分野の研究開発関連、科学技術・イノベーション、観光立国、交通安全対策、高齢社会対策、国土強靱化施策</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571</v>
      </c>
      <c r="C11" s="13" t="str">
        <f t="shared" si="0"/>
        <v>子ども・若者育成支援</v>
      </c>
      <c r="D11" s="13" t="str">
        <f t="shared" si="8"/>
        <v>医療分野の研究開発関連、科学技術・イノベーション、観光立国、交通安全対策、高齢社会対策、国土強靱化施策、子ども・若者育成支援</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医療分野の研究開発関連、科学技術・イノベーション、観光立国、交通安全対策、高齢社会対策、国土強靱化施策、子ども・若者育成支援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医療分野の研究開発関連、科学技術・イノベーション、観光立国、交通安全対策、高齢社会対策、国土強靱化施策、子ども・若者育成支援</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571</v>
      </c>
      <c r="C14" s="13" t="str">
        <f t="shared" si="0"/>
        <v>少子化社会対策</v>
      </c>
      <c r="D14" s="13" t="str">
        <f t="shared" si="8"/>
        <v>医療分野の研究開発関連、科学技術・イノベーション、観光立国、交通安全対策、高齢社会対策、国土強靱化施策、子ども・若者育成支援、少子化社会対策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医療分野の研究開発関連、科学技術・イノベーション、観光立国、交通安全対策、高齢社会対策、国土強靱化施策、子ども・若者育成支援、少子化社会対策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571</v>
      </c>
      <c r="C16" s="13" t="str">
        <f t="shared" si="0"/>
        <v>男女共同参画</v>
      </c>
      <c r="D16" s="13" t="str">
        <f t="shared" si="8"/>
        <v>医療分野の研究開発関連、科学技術・イノベーション、観光立国、交通安全対策、高齢社会対策、国土強靱化施策、子ども・若者育成支援、少子化社会対策、男女共同参画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571</v>
      </c>
      <c r="C17" s="13" t="str">
        <f t="shared" si="0"/>
        <v>地球温暖化対策</v>
      </c>
      <c r="D17" s="13" t="str">
        <f t="shared" si="8"/>
        <v>医療分野の研究開発関連、科学技術・イノベーション、観光立国、交通安全対策、高齢社会対策、国土強靱化施策、子ども・若者育成支援、少子化社会対策、男女共同参画、地球温暖化対策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t="s">
        <v>571</v>
      </c>
      <c r="C18" s="13" t="str">
        <f t="shared" si="0"/>
        <v>犯罪被害者等施策</v>
      </c>
      <c r="D18" s="13" t="str">
        <f t="shared" si="8"/>
        <v>医療分野の研究開発関連、科学技術・イノベーション、観光立国、交通安全対策、高齢社会対策、国土強靱化施策、子ども・若者育成支援、少子化社会対策、男女共同参画、地球温暖化対策、犯罪被害者等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観光立国、交通安全対策、高齢社会対策、国土強靱化施策、子ども・若者育成支援、少子化社会対策、男女共同参画、地球温暖化対策、犯罪被害者等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観光立国、交通安全対策、高齢社会対策、国土強靱化施策、子ども・若者育成支援、少子化社会対策、男女共同参画、地球温暖化対策、犯罪被害者等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t="s">
        <v>571</v>
      </c>
      <c r="C21" s="13" t="str">
        <f t="shared" si="0"/>
        <v>知的財産</v>
      </c>
      <c r="D21" s="13" t="str">
        <f t="shared" si="8"/>
        <v>医療分野の研究開発関連、科学技術・イノベーション、観光立国、交通安全対策、高齢社会対策、国土強靱化施策、子ども・若者育成支援、少子化社会対策、男女共同参画、地球温暖化対策、犯罪被害者等施策、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571</v>
      </c>
      <c r="C22" s="13" t="str">
        <f t="shared" si="0"/>
        <v>地方創生</v>
      </c>
      <c r="D22" s="13" t="str">
        <f t="shared" si="8"/>
        <v>医療分野の研究開発関連、科学技術・イノベーション、観光立国、交通安全対策、高齢社会対策、国土強靱化施策、子ども・若者育成支援、少子化社会対策、男女共同参画、地球温暖化対策、犯罪被害者等施策、知的財産、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571</v>
      </c>
      <c r="C23" s="13" t="str">
        <f t="shared" si="0"/>
        <v>ＯＤＡ</v>
      </c>
      <c r="D23" s="13" t="str">
        <f>IF(C23="",D22,IF(D22&lt;&gt;"",CONCATENATE(D22,"、",C23),C23))</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558</v>
      </c>
      <c r="AF2" s="997"/>
      <c r="AG2" s="997"/>
      <c r="AH2" s="997"/>
      <c r="AI2" s="997" t="s">
        <v>555</v>
      </c>
      <c r="AJ2" s="997"/>
      <c r="AK2" s="997"/>
      <c r="AL2" s="997"/>
      <c r="AM2" s="997" t="s">
        <v>529</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8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559</v>
      </c>
      <c r="AF9" s="997"/>
      <c r="AG9" s="997"/>
      <c r="AH9" s="997"/>
      <c r="AI9" s="997" t="s">
        <v>555</v>
      </c>
      <c r="AJ9" s="997"/>
      <c r="AK9" s="997"/>
      <c r="AL9" s="997"/>
      <c r="AM9" s="997" t="s">
        <v>529</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8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558</v>
      </c>
      <c r="AF16" s="997"/>
      <c r="AG16" s="997"/>
      <c r="AH16" s="997"/>
      <c r="AI16" s="997" t="s">
        <v>556</v>
      </c>
      <c r="AJ16" s="997"/>
      <c r="AK16" s="997"/>
      <c r="AL16" s="997"/>
      <c r="AM16" s="997" t="s">
        <v>529</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8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560</v>
      </c>
      <c r="AF23" s="997"/>
      <c r="AG23" s="997"/>
      <c r="AH23" s="997"/>
      <c r="AI23" s="997" t="s">
        <v>555</v>
      </c>
      <c r="AJ23" s="997"/>
      <c r="AK23" s="997"/>
      <c r="AL23" s="997"/>
      <c r="AM23" s="997" t="s">
        <v>529</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8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558</v>
      </c>
      <c r="AF30" s="997"/>
      <c r="AG30" s="997"/>
      <c r="AH30" s="997"/>
      <c r="AI30" s="997" t="s">
        <v>555</v>
      </c>
      <c r="AJ30" s="997"/>
      <c r="AK30" s="997"/>
      <c r="AL30" s="997"/>
      <c r="AM30" s="997" t="s">
        <v>553</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8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560</v>
      </c>
      <c r="AF37" s="997"/>
      <c r="AG37" s="997"/>
      <c r="AH37" s="997"/>
      <c r="AI37" s="997" t="s">
        <v>557</v>
      </c>
      <c r="AJ37" s="997"/>
      <c r="AK37" s="997"/>
      <c r="AL37" s="997"/>
      <c r="AM37" s="997" t="s">
        <v>554</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8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558</v>
      </c>
      <c r="AF44" s="997"/>
      <c r="AG44" s="997"/>
      <c r="AH44" s="997"/>
      <c r="AI44" s="997" t="s">
        <v>555</v>
      </c>
      <c r="AJ44" s="997"/>
      <c r="AK44" s="997"/>
      <c r="AL44" s="997"/>
      <c r="AM44" s="997" t="s">
        <v>529</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8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558</v>
      </c>
      <c r="AF51" s="997"/>
      <c r="AG51" s="997"/>
      <c r="AH51" s="997"/>
      <c r="AI51" s="997" t="s">
        <v>555</v>
      </c>
      <c r="AJ51" s="997"/>
      <c r="AK51" s="997"/>
      <c r="AL51" s="997"/>
      <c r="AM51" s="997" t="s">
        <v>529</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8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558</v>
      </c>
      <c r="AF58" s="997"/>
      <c r="AG58" s="997"/>
      <c r="AH58" s="997"/>
      <c r="AI58" s="997" t="s">
        <v>555</v>
      </c>
      <c r="AJ58" s="997"/>
      <c r="AK58" s="997"/>
      <c r="AL58" s="997"/>
      <c r="AM58" s="997" t="s">
        <v>529</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8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558</v>
      </c>
      <c r="AF65" s="997"/>
      <c r="AG65" s="997"/>
      <c r="AH65" s="997"/>
      <c r="AI65" s="997" t="s">
        <v>555</v>
      </c>
      <c r="AJ65" s="997"/>
      <c r="AK65" s="997"/>
      <c r="AL65" s="997"/>
      <c r="AM65" s="997" t="s">
        <v>529</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8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F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2019-06-14T02:45:28Z</cp:lastPrinted>
  <dcterms:created xsi:type="dcterms:W3CDTF">2012-03-13T00:50:25Z</dcterms:created>
  <dcterms:modified xsi:type="dcterms:W3CDTF">2019-07-22T02:05:26Z</dcterms:modified>
</cp:coreProperties>
</file>