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rakuda</author>
  </authors>
  <commentList>
    <comment ref="AD715" authorId="0" shapeId="0">
      <text>
        <r>
          <rPr>
            <b/>
            <sz val="9"/>
            <color indexed="81"/>
            <rFont val="ＭＳ Ｐゴシック"/>
            <family val="3"/>
            <charset val="128"/>
          </rPr>
          <t>会計課:</t>
        </r>
        <r>
          <rPr>
            <sz val="9"/>
            <color indexed="81"/>
            <rFont val="ＭＳ Ｐゴシック"/>
            <family val="3"/>
            <charset val="128"/>
          </rPr>
          <t xml:space="preserve">
選択ください</t>
        </r>
      </text>
    </comment>
  </commentList>
</comments>
</file>

<file path=xl/sharedStrings.xml><?xml version="1.0" encoding="utf-8"?>
<sst xmlns="http://schemas.openxmlformats.org/spreadsheetml/2006/main" count="2807" uniqueCount="627">
  <si>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</si>
  <si>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</si>
  <si>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</si>
  <si>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</si>
  <si>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</si>
  <si>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</si>
  <si>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</si>
  <si>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</si>
  <si>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</si>
  <si>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</si>
  <si>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</si>
  <si>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</si>
  <si>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</si>
  <si>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</si>
  <si>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</si>
  <si>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</si>
  <si>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</si>
  <si>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</si>
  <si>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</si>
  <si>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</si>
  <si>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</si>
  <si>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</si>
  <si>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</si>
  <si>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</si>
  <si>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</si>
  <si>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</si>
  <si>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</si>
  <si>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</si>
  <si>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</si>
  <si>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</si>
  <si>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</si>
  <si>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</si>
  <si>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</si>
  <si>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</si>
  <si>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</si>
  <si>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</si>
  <si>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</si>
  <si>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</si>
  <si>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</si>
  <si>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</si>
  <si>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</si>
  <si>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</si>
  <si>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</si>
  <si>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</si>
  <si>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</si>
  <si>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</si>
  <si>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</si>
  <si>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</si>
  <si>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</si>
  <si>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</si>
  <si>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</si>
  <si>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</si>
  <si>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</si>
  <si>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</si>
  <si>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</si>
  <si>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</si>
  <si>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</si>
  <si>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</si>
  <si>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</si>
  <si>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</si>
  <si>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</si>
  <si>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</si>
  <si>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</si>
  <si>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</si>
  <si>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</si>
  <si>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</si>
  <si>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</si>
  <si>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</si>
  <si>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</si>
  <si>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</si>
  <si>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</si>
  <si>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</si>
  <si>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</si>
  <si>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</si>
  <si>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</si>
  <si>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</si>
  <si>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</si>
  <si>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</si>
  <si>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</si>
  <si>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</si>
  <si>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</si>
  <si>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</si>
  <si>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</si>
  <si>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</si>
  <si>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</si>
  <si>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</si>
  <si>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</si>
  <si>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</si>
  <si>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</si>
  <si>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</si>
  <si>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</si>
  <si>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</si>
  <si>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</si>
  <si>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</si>
  <si>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</si>
  <si>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</si>
  <si>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</si>
  <si>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</si>
  <si>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</si>
  <si>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</si>
  <si>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</si>
  <si>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</si>
  <si>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</si>
  <si>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</si>
  <si>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</si>
  <si>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</si>
  <si>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</si>
  <si>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</si>
  <si>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</si>
  <si>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</si>
  <si>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</si>
  <si>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</si>
  <si>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</si>
  <si>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</si>
  <si>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</si>
  <si>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</si>
  <si>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</si>
  <si>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</si>
  <si>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</si>
  <si>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</si>
  <si>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</si>
  <si>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</si>
  <si>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</si>
  <si>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</si>
  <si>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</si>
  <si>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</si>
  <si>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</si>
  <si>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</si>
  <si>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</si>
  <si>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</si>
  <si>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</si>
  <si>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</si>
  <si>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</si>
  <si>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</si>
  <si>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</si>
  <si>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</si>
  <si>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</si>
  <si>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</si>
  <si>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</si>
  <si>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</si>
  <si>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</si>
  <si>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</si>
  <si>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</si>
  <si>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</si>
  <si>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</si>
  <si>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</si>
  <si>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</si>
  <si>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</si>
  <si>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</si>
  <si>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</si>
  <si>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</si>
  <si>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</si>
  <si>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</si>
  <si>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</si>
  <si>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</si>
  <si>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</si>
  <si>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</si>
  <si>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</si>
  <si>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</si>
  <si>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</si>
  <si>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</si>
  <si>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</si>
  <si>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</si>
  <si>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</si>
  <si>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</si>
  <si>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</si>
  <si>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</si>
  <si>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</si>
  <si>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</si>
  <si>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</si>
  <si>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</si>
  <si>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</si>
  <si>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</si>
  <si>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</si>
  <si>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</si>
  <si>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</si>
  <si>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</si>
  <si>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</si>
  <si>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</si>
  <si>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</si>
  <si>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</si>
  <si>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</si>
  <si>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</si>
  <si>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</si>
  <si>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</si>
  <si>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</si>
  <si>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</si>
  <si>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</si>
  <si>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</si>
  <si>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</si>
  <si>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</si>
  <si>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</si>
  <si>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</si>
  <si>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</si>
  <si>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</si>
  <si>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</si>
  <si>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</si>
  <si>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</si>
  <si>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</si>
  <si>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</si>
  <si>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</si>
  <si>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</si>
  <si>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</si>
  <si>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</si>
  <si>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</si>
  <si>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</si>
  <si>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</si>
  <si>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</si>
  <si>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</si>
  <si>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</si>
  <si>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</si>
  <si>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</si>
  <si>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</si>
  <si>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</si>
  <si>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</si>
  <si>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</si>
  <si>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</si>
  <si>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</si>
  <si>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</si>
  <si>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</si>
  <si>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</si>
  <si>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</si>
  <si>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</si>
  <si>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</si>
  <si>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</si>
  <si>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</si>
  <si>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</si>
  <si>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</si>
  <si>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</si>
  <si>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</si>
  <si>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</si>
  <si>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</si>
  <si>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</si>
  <si>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</si>
  <si>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</si>
  <si>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</si>
  <si>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</si>
  <si>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</si>
  <si>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</si>
  <si>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</si>
  <si>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</si>
  <si>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</si>
  <si>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</si>
  <si>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</si>
  <si>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</si>
  <si>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</si>
  <si>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</si>
  <si>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</si>
  <si>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</si>
  <si>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</si>
  <si>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</si>
  <si>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</si>
  <si>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</si>
  <si>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</si>
  <si>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</si>
  <si>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</si>
  <si>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</si>
  <si>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</si>
  <si>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</si>
  <si>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</si>
  <si>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</si>
  <si>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</si>
  <si>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</si>
  <si>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</si>
  <si>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</si>
  <si>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</si>
  <si>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</si>
  <si>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</si>
  <si>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</si>
  <si>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</si>
  <si>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</si>
  <si>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</si>
  <si>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</si>
  <si>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</si>
  <si>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</si>
  <si>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</si>
  <si>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</si>
  <si>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</si>
  <si>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</si>
  <si>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</si>
  <si>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</si>
  <si>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</si>
  <si>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</si>
  <si>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</si>
  <si>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</si>
  <si>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</si>
  <si>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</si>
  <si>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</si>
  <si>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</si>
  <si>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</si>
  <si>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</si>
  <si>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</si>
  <si>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</si>
  <si>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</si>
  <si>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</si>
  <si>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</si>
  <si>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</si>
  <si>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</si>
  <si>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</si>
  <si>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</si>
  <si>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</si>
  <si>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</si>
  <si>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</si>
  <si>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</si>
  <si>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</si>
  <si>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</si>
  <si>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</si>
  <si>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</si>
  <si>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</si>
  <si>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</si>
  <si>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</si>
  <si>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</si>
  <si>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</si>
  <si>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</si>
  <si>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</si>
  <si>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</si>
  <si>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</si>
  <si>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</si>
  <si>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</si>
  <si>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</si>
  <si>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</si>
  <si>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</si>
  <si>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</si>
  <si>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</si>
  <si>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</si>
  <si>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</si>
  <si>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</si>
  <si>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</si>
  <si>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</si>
  <si>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</si>
  <si>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</si>
  <si>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</si>
  <si>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</si>
  <si>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</si>
  <si>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</si>
  <si>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</si>
  <si>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</si>
  <si>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</si>
  <si>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</si>
  <si>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</si>
  <si>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</si>
  <si>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</si>
  <si>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</si>
  <si>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</si>
  <si>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</si>
  <si>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</si>
  <si>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</si>
  <si>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</si>
  <si>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</si>
  <si>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</si>
  <si>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</si>
  <si>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</si>
  <si>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</si>
  <si>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</si>
  <si>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</si>
  <si>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</si>
  <si>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</si>
  <si>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</si>
  <si>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</si>
  <si>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</si>
  <si>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</si>
  <si>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</si>
  <si>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</si>
  <si>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</si>
  <si>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</si>
  <si>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</si>
  <si>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</si>
  <si>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</si>
  <si>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</si>
  <si>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</si>
  <si>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</si>
  <si>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</si>
  <si>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</si>
  <si>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</si>
  <si>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</si>
  <si>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</si>
  <si>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</si>
  <si>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</si>
  <si>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</si>
  <si>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</si>
  <si>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</si>
  <si>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</si>
  <si>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</si>
  <si>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</si>
  <si>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</si>
  <si>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</si>
  <si>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</si>
  <si>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</si>
  <si>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</si>
  <si>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</si>
  <si>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</si>
  <si>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</si>
  <si>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</si>
  <si>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</si>
  <si>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</si>
  <si>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</si>
  <si>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</si>
  <si>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</si>
  <si>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</si>
  <si>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</si>
  <si>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</si>
  <si>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</si>
  <si>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</si>
  <si>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</si>
  <si>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</si>
  <si>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</si>
  <si>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</si>
  <si>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</si>
  <si>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</si>
  <si>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</si>
  <si>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</si>
  <si>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</si>
  <si>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</si>
  <si>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</si>
  <si>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</si>
  <si>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</si>
  <si>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</si>
  <si>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</si>
  <si>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</si>
  <si>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</si>
  <si>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</si>
  <si>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</si>
  <si>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</si>
  <si>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</si>
  <si>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</si>
  <si>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</si>
  <si>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</si>
  <si>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</si>
  <si>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</si>
  <si>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</si>
  <si>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</si>
  <si>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</si>
  <si>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</si>
  <si>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</si>
  <si>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</si>
  <si>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</si>
  <si>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</si>
  <si>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</si>
  <si>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</si>
  <si>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</si>
  <si>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</si>
  <si>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</si>
  <si>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</si>
  <si>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</si>
  <si>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</si>
  <si>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</si>
  <si>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</si>
  <si>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</si>
  <si>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</si>
  <si>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</si>
  <si>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</si>
  <si>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</si>
  <si>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</si>
  <si>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</si>
  <si>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</si>
  <si>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</si>
  <si>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</si>
  <si>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</si>
  <si>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</si>
  <si>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</si>
  <si>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</si>
  <si>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</si>
  <si>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</si>
  <si>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</si>
  <si>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</si>
  <si>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</si>
  <si>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</si>
  <si>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</si>
  <si>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</si>
  <si>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</si>
  <si>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</si>
  <si>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</si>
  <si>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</si>
  <si>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</si>
  <si>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</si>
  <si>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</si>
  <si>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</si>
  <si>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</si>
  <si>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</si>
  <si>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</si>
  <si>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</si>
  <si>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</si>
  <si>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</si>
  <si>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</si>
  <si>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</si>
  <si>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</si>
  <si>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</si>
  <si>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</si>
  <si>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</si>
  <si>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</si>
  <si>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</si>
  <si>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</si>
  <si>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</si>
  <si>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</si>
  <si>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</si>
  <si>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</si>
  <si>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</si>
  <si>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</si>
  <si>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</si>
  <si>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</si>
  <si>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</si>
  <si>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</si>
  <si>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</si>
  <si>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</si>
  <si>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</si>
  <si>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</si>
  <si>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</si>
  <si>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</si>
  <si>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</si>
  <si>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</si>
  <si>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</si>
  <si>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</si>
  <si>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</si>
  <si>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</si>
  <si>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</si>
  <si>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</si>
  <si>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</si>
  <si>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</si>
  <si>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</si>
  <si>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</si>
  <si>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</si>
  <si>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</si>
  <si>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</si>
  <si>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</si>
  <si>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</si>
  <si>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</si>
  <si>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</si>
  <si>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</si>
  <si>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</si>
  <si>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</si>
  <si>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</si>
  <si>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</si>
  <si>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</si>
  <si>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</si>
  <si>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</si>
  <si>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</si>
  <si>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</si>
  <si>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</si>
  <si>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</si>
  <si>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</si>
  <si>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</si>
  <si>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</si>
  <si>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</si>
  <si>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</si>
  <si>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</si>
  <si>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</si>
  <si>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</si>
  <si>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</si>
  <si>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</si>
  <si>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</si>
  <si>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</si>
  <si>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</si>
  <si>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</si>
  <si>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</si>
  <si>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</si>
  <si>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</si>
  <si>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</si>
  <si>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</si>
  <si>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</si>
  <si>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</si>
  <si>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</si>
  <si>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</si>
  <si>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</si>
  <si>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</si>
  <si>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</si>
  <si>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</si>
  <si>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</si>
  <si>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</si>
  <si>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</si>
  <si>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</si>
  <si>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</si>
  <si>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国際海事機関拠出金</t>
    <rPh sb="0" eb="2">
      <t>コクサイ</t>
    </rPh>
    <rPh sb="2" eb="4">
      <t>カイジ</t>
    </rPh>
    <rPh sb="4" eb="6">
      <t>キカン</t>
    </rPh>
    <rPh sb="6" eb="9">
      <t>キョシュツキン</t>
    </rPh>
    <phoneticPr fontId="5"/>
  </si>
  <si>
    <t>海上安全保障政策室</t>
    <rPh sb="0" eb="2">
      <t>カイジョウ</t>
    </rPh>
    <rPh sb="2" eb="4">
      <t>アンゼン</t>
    </rPh>
    <rPh sb="4" eb="6">
      <t>ホショウ</t>
    </rPh>
    <rPh sb="6" eb="9">
      <t>セイサクシツ</t>
    </rPh>
    <phoneticPr fontId="5"/>
  </si>
  <si>
    <t>室長　山地　秀樹</t>
    <rPh sb="0" eb="2">
      <t>シツチョウ</t>
    </rPh>
    <rPh sb="3" eb="5">
      <t>ヤマジ</t>
    </rPh>
    <rPh sb="6" eb="8">
      <t>ヒデキ</t>
    </rPh>
    <phoneticPr fontId="5"/>
  </si>
  <si>
    <t>総合外交政策局</t>
    <rPh sb="0" eb="7">
      <t>ソウゴウガイコウセイサクキョク</t>
    </rPh>
    <phoneticPr fontId="5"/>
  </si>
  <si>
    <t>○</t>
  </si>
  <si>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5"/>
  </si>
  <si>
    <t>国際海事機関（ＩＭＯ）からの要請</t>
    <rPh sb="0" eb="2">
      <t>コクサイ</t>
    </rPh>
    <rPh sb="2" eb="4">
      <t>カイジ</t>
    </rPh>
    <rPh sb="4" eb="6">
      <t>キカン</t>
    </rPh>
    <rPh sb="14" eb="16">
      <t>ヨウセイ</t>
    </rPh>
    <phoneticPr fontId="5"/>
  </si>
  <si>
    <t>-</t>
    <phoneticPr fontId="5"/>
  </si>
  <si>
    <t>-</t>
    <phoneticPr fontId="5"/>
  </si>
  <si>
    <t>-</t>
    <phoneticPr fontId="5"/>
  </si>
  <si>
    <t>-</t>
    <phoneticPr fontId="5"/>
  </si>
  <si>
    <t>-</t>
    <phoneticPr fontId="5"/>
  </si>
  <si>
    <t>拠出金</t>
    <rPh sb="0" eb="3">
      <t>キョシュツキン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</si>
  <si>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</si>
  <si>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5"/>
  </si>
  <si>
    <t>－</t>
    <phoneticPr fontId="5"/>
  </si>
  <si>
    <t>－</t>
    <phoneticPr fontId="5"/>
  </si>
  <si>
    <t>－</t>
    <phoneticPr fontId="5"/>
  </si>
  <si>
    <t>国際海事機関</t>
    <rPh sb="0" eb="2">
      <t>コクサイ</t>
    </rPh>
    <rPh sb="2" eb="4">
      <t>カイジ</t>
    </rPh>
    <rPh sb="4" eb="6">
      <t>キカン</t>
    </rPh>
    <phoneticPr fontId="5"/>
  </si>
  <si>
    <t>海賊行為を含む海洋犯罪に対する沿岸国の対処能力の更なる向上を通じて，日本にとっても重要な国際海上航路である西インド洋，ソマリア沖・アデン湾における船舶の航行の安全を確保する。</t>
    <rPh sb="0" eb="2">
      <t>カイゾク</t>
    </rPh>
    <rPh sb="2" eb="4">
      <t>コウイ</t>
    </rPh>
    <rPh sb="5" eb="6">
      <t>フク</t>
    </rPh>
    <rPh sb="7" eb="9">
      <t>カイヨウ</t>
    </rPh>
    <rPh sb="9" eb="11">
      <t>ハンザイ</t>
    </rPh>
    <rPh sb="12" eb="13">
      <t>タイ</t>
    </rPh>
    <rPh sb="15" eb="18">
      <t>エンガンコク</t>
    </rPh>
    <rPh sb="19" eb="23">
      <t>タイショノウリョク</t>
    </rPh>
    <rPh sb="24" eb="25">
      <t>サラ</t>
    </rPh>
    <rPh sb="27" eb="29">
      <t>コウジョウ</t>
    </rPh>
    <rPh sb="30" eb="31">
      <t>ツウ</t>
    </rPh>
    <rPh sb="34" eb="36">
      <t>ニホン</t>
    </rPh>
    <rPh sb="41" eb="43">
      <t>ジュウヨウ</t>
    </rPh>
    <rPh sb="44" eb="46">
      <t>コクサイ</t>
    </rPh>
    <rPh sb="46" eb="48">
      <t>カイジョウ</t>
    </rPh>
    <rPh sb="48" eb="50">
      <t>コウロ</t>
    </rPh>
    <rPh sb="53" eb="54">
      <t>ニシ</t>
    </rPh>
    <rPh sb="57" eb="58">
      <t>ヨウ</t>
    </rPh>
    <rPh sb="63" eb="64">
      <t>オキ</t>
    </rPh>
    <rPh sb="68" eb="69">
      <t>ワン</t>
    </rPh>
    <rPh sb="73" eb="75">
      <t>センパク</t>
    </rPh>
    <rPh sb="76" eb="78">
      <t>コウコウ</t>
    </rPh>
    <rPh sb="79" eb="81">
      <t>アンゼン</t>
    </rPh>
    <rPh sb="82" eb="84">
      <t>カクホ</t>
    </rPh>
    <phoneticPr fontId="5"/>
  </si>
  <si>
    <t>西インド洋，ソマリア沖・アデン湾における海賊行為を含む海洋犯罪に対する沿岸国の対処能力の向上について，地域でのその中心的な役割を期待されているジブチ地域訓練センター（ＤＲＴＣ）に対して，その機能の強化のための支援（設備，ロジスティック機能支援，事務局の機能強化）及びワークショップの開催支援を実施する。</t>
    <rPh sb="0" eb="1">
      <t>ニシ</t>
    </rPh>
    <rPh sb="4" eb="5">
      <t>ヨウ</t>
    </rPh>
    <rPh sb="10" eb="11">
      <t>オキ</t>
    </rPh>
    <rPh sb="15" eb="16">
      <t>ワン</t>
    </rPh>
    <rPh sb="20" eb="22">
      <t>カイゾク</t>
    </rPh>
    <rPh sb="22" eb="24">
      <t>コウイ</t>
    </rPh>
    <rPh sb="25" eb="26">
      <t>フク</t>
    </rPh>
    <rPh sb="27" eb="29">
      <t>カイヨウ</t>
    </rPh>
    <rPh sb="29" eb="31">
      <t>ハンザイ</t>
    </rPh>
    <rPh sb="32" eb="33">
      <t>タイ</t>
    </rPh>
    <rPh sb="35" eb="38">
      <t>エンガンコク</t>
    </rPh>
    <rPh sb="39" eb="41">
      <t>タイショ</t>
    </rPh>
    <rPh sb="41" eb="43">
      <t>ノウリョク</t>
    </rPh>
    <rPh sb="44" eb="46">
      <t>コウジョウ</t>
    </rPh>
    <rPh sb="51" eb="53">
      <t>チイキ</t>
    </rPh>
    <rPh sb="57" eb="60">
      <t>チュウシンテキ</t>
    </rPh>
    <rPh sb="61" eb="63">
      <t>ヤクワリ</t>
    </rPh>
    <rPh sb="64" eb="66">
      <t>キタイ</t>
    </rPh>
    <rPh sb="74" eb="76">
      <t>チイキ</t>
    </rPh>
    <rPh sb="76" eb="78">
      <t>クンレン</t>
    </rPh>
    <rPh sb="89" eb="90">
      <t>タイ</t>
    </rPh>
    <rPh sb="95" eb="97">
      <t>キノウ</t>
    </rPh>
    <rPh sb="98" eb="100">
      <t>キョウカ</t>
    </rPh>
    <rPh sb="104" eb="106">
      <t>シエン</t>
    </rPh>
    <rPh sb="107" eb="109">
      <t>セツビ</t>
    </rPh>
    <rPh sb="117" eb="119">
      <t>キノウ</t>
    </rPh>
    <rPh sb="119" eb="121">
      <t>シエン</t>
    </rPh>
    <rPh sb="122" eb="125">
      <t>ジムキョク</t>
    </rPh>
    <rPh sb="126" eb="128">
      <t>キノウ</t>
    </rPh>
    <rPh sb="128" eb="130">
      <t>キョウカ</t>
    </rPh>
    <rPh sb="131" eb="132">
      <t>オヨ</t>
    </rPh>
    <rPh sb="141" eb="143">
      <t>カイサイ</t>
    </rPh>
    <rPh sb="143" eb="145">
      <t>シエン</t>
    </rPh>
    <rPh sb="146" eb="148">
      <t>ジッシ</t>
    </rPh>
    <phoneticPr fontId="5"/>
  </si>
  <si>
    <t>海洋犯罪への沿岸国の対処能力の向上を通じた，西インド洋，ソマリア沖・アデン湾における船舶の航行の安全確保</t>
    <rPh sb="0" eb="2">
      <t>カイヨウ</t>
    </rPh>
    <rPh sb="2" eb="4">
      <t>ハンザイ</t>
    </rPh>
    <rPh sb="6" eb="9">
      <t>エンガンコク</t>
    </rPh>
    <rPh sb="10" eb="14">
      <t>タイショノウリョク</t>
    </rPh>
    <rPh sb="15" eb="17">
      <t>コウジョウ</t>
    </rPh>
    <rPh sb="18" eb="19">
      <t>ツウ</t>
    </rPh>
    <rPh sb="22" eb="23">
      <t>ニシ</t>
    </rPh>
    <rPh sb="26" eb="27">
      <t>ヨウ</t>
    </rPh>
    <rPh sb="32" eb="33">
      <t>オキ</t>
    </rPh>
    <rPh sb="37" eb="38">
      <t>ワン</t>
    </rPh>
    <rPh sb="42" eb="44">
      <t>センパク</t>
    </rPh>
    <rPh sb="45" eb="47">
      <t>コウコウ</t>
    </rPh>
    <rPh sb="48" eb="50">
      <t>アンゼン</t>
    </rPh>
    <rPh sb="50" eb="52">
      <t>カクホ</t>
    </rPh>
    <phoneticPr fontId="5"/>
  </si>
  <si>
    <t>ＤＲＴＣで実施されるワークショップへの参加者数６３人を目指す</t>
    <rPh sb="5" eb="7">
      <t>ジッシ</t>
    </rPh>
    <rPh sb="19" eb="22">
      <t>サンカシャ</t>
    </rPh>
    <rPh sb="22" eb="23">
      <t>スウ</t>
    </rPh>
    <rPh sb="25" eb="26">
      <t>ニン</t>
    </rPh>
    <rPh sb="27" eb="29">
      <t>メザ</t>
    </rPh>
    <phoneticPr fontId="5"/>
  </si>
  <si>
    <t>ＩＭＯの作成した事業計画書</t>
    <rPh sb="4" eb="6">
      <t>サクセイ</t>
    </rPh>
    <rPh sb="8" eb="10">
      <t>ジギョウ</t>
    </rPh>
    <rPh sb="10" eb="13">
      <t>ケイカクショ</t>
    </rPh>
    <phoneticPr fontId="5"/>
  </si>
  <si>
    <t>海洋犯罪への沿岸国の対処能力の向上のためのワークショップの開催</t>
    <rPh sb="29" eb="31">
      <t>カイサイ</t>
    </rPh>
    <phoneticPr fontId="5"/>
  </si>
  <si>
    <t>拠出金総額／ワークショップの開催数　　　　　　　　　　　　　　</t>
    <rPh sb="0" eb="3">
      <t>キョシュツキン</t>
    </rPh>
    <rPh sb="3" eb="5">
      <t>ソウガク</t>
    </rPh>
    <rPh sb="14" eb="16">
      <t>カイサイ</t>
    </rPh>
    <rPh sb="16" eb="17">
      <t>スウ</t>
    </rPh>
    <phoneticPr fontId="5"/>
  </si>
  <si>
    <t>海洋犯罪への沿岸国の対処能力の向上のためのワークショップの開催</t>
    <phoneticPr fontId="5"/>
  </si>
  <si>
    <t>人</t>
    <rPh sb="0" eb="1">
      <t>ニン</t>
    </rPh>
    <phoneticPr fontId="5"/>
  </si>
  <si>
    <t>回</t>
    <rPh sb="0" eb="1">
      <t>カイ</t>
    </rPh>
    <phoneticPr fontId="5"/>
  </si>
  <si>
    <t>0</t>
    <phoneticPr fontId="5"/>
  </si>
  <si>
    <t>西インド洋，ソマリア沖・アデン湾は重要な海上交通路であり，その安全な航行の確保は，貿易量のほとんどを海上輸送に依存する我が国にとって死活問題である。本件支援は，同海域の沿岸国の海洋安全分野における能力向上を通じて，同海域の安全航行に資する事業である。</t>
    <phoneticPr fontId="5"/>
  </si>
  <si>
    <t>西インド洋，ソマリア沖・アデン湾の海洋安全の確保は，貿易量のほとんどを海上輸送に依存する我が国にとって極めて重要。</t>
    <rPh sb="22" eb="24">
      <t>カクホ</t>
    </rPh>
    <phoneticPr fontId="5"/>
  </si>
  <si>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5"/>
  </si>
  <si>
    <t>優先度は高い。</t>
    <rPh sb="0" eb="3">
      <t>ユウセンド</t>
    </rPh>
    <rPh sb="4" eb="5">
      <t>タカ</t>
    </rPh>
    <phoneticPr fontId="5"/>
  </si>
  <si>
    <t>無</t>
  </si>
  <si>
    <t>妥当である。</t>
    <rPh sb="0" eb="2">
      <t>ダトウ</t>
    </rPh>
    <phoneticPr fontId="5"/>
  </si>
  <si>
    <t>‐</t>
  </si>
  <si>
    <t>妥当である。</t>
    <rPh sb="0" eb="2">
      <t>ダトウ</t>
    </rPh>
    <phoneticPr fontId="5"/>
  </si>
  <si>
    <t>合理的である。</t>
    <rPh sb="0" eb="3">
      <t>ゴウリテキ</t>
    </rPh>
    <phoneticPr fontId="5"/>
  </si>
  <si>
    <t>限定されている。</t>
    <rPh sb="0" eb="2">
      <t>ゲンテイ</t>
    </rPh>
    <phoneticPr fontId="5"/>
  </si>
  <si>
    <t>事業の迅速かつ効率的な実施のため，定期的な中間・完了報告のみならず，適時適切な報告を求めることを含め，継続的なフォローアップに努める。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テキジ</t>
    </rPh>
    <rPh sb="36" eb="38">
      <t>テキセツ</t>
    </rPh>
    <rPh sb="39" eb="41">
      <t>ホウコク</t>
    </rPh>
    <rPh sb="42" eb="43">
      <t>モト</t>
    </rPh>
    <rPh sb="48" eb="49">
      <t>フク</t>
    </rPh>
    <rPh sb="51" eb="54">
      <t>ケイゾクテキ</t>
    </rPh>
    <rPh sb="63" eb="64">
      <t>ツト</t>
    </rPh>
    <phoneticPr fontId="5"/>
  </si>
  <si>
    <t>事業計画段階においては事業の必要性等は妥当と評価されるが，実際の活動はすべて令和元年度の実施が予定されているところ，同実施を踏まえ，再度点検を実施する。</t>
    <rPh sb="0" eb="2">
      <t>ジギョウ</t>
    </rPh>
    <rPh sb="2" eb="4">
      <t>ケイカク</t>
    </rPh>
    <rPh sb="4" eb="6">
      <t>ダンカイ</t>
    </rPh>
    <rPh sb="11" eb="13">
      <t>ジギョウ</t>
    </rPh>
    <rPh sb="14" eb="17">
      <t>ヒツヨウセイ</t>
    </rPh>
    <rPh sb="17" eb="18">
      <t>トウ</t>
    </rPh>
    <rPh sb="19" eb="21">
      <t>ダトウ</t>
    </rPh>
    <rPh sb="22" eb="24">
      <t>ヒョウカ</t>
    </rPh>
    <rPh sb="29" eb="31">
      <t>ジッサイ</t>
    </rPh>
    <rPh sb="32" eb="34">
      <t>カツドウ</t>
    </rPh>
    <rPh sb="38" eb="40">
      <t>レイワ</t>
    </rPh>
    <rPh sb="40" eb="43">
      <t>ガンネンド</t>
    </rPh>
    <rPh sb="44" eb="46">
      <t>ジッシ</t>
    </rPh>
    <rPh sb="47" eb="49">
      <t>ヨテイ</t>
    </rPh>
    <rPh sb="58" eb="59">
      <t>ドウ</t>
    </rPh>
    <rPh sb="59" eb="61">
      <t>ジッシ</t>
    </rPh>
    <rPh sb="62" eb="63">
      <t>フ</t>
    </rPh>
    <rPh sb="66" eb="68">
      <t>サイド</t>
    </rPh>
    <rPh sb="68" eb="70">
      <t>テンケン</t>
    </rPh>
    <rPh sb="71" eb="73">
      <t>ジッシ</t>
    </rPh>
    <phoneticPr fontId="5"/>
  </si>
  <si>
    <t>０．３４億円</t>
    <rPh sb="4" eb="6">
      <t>オクエン</t>
    </rPh>
    <phoneticPr fontId="5"/>
  </si>
  <si>
    <t>平成30年度補正予算による拠出につき，現在実施中（令和元年度に事業を実施）</t>
    <rPh sb="0" eb="2">
      <t>ヘイセイ</t>
    </rPh>
    <rPh sb="4" eb="6">
      <t>ネンド</t>
    </rPh>
    <rPh sb="6" eb="8">
      <t>ホセイ</t>
    </rPh>
    <rPh sb="8" eb="10">
      <t>ヨサン</t>
    </rPh>
    <rPh sb="13" eb="15">
      <t>キョシュツ</t>
    </rPh>
    <rPh sb="19" eb="21">
      <t>ゲンザイ</t>
    </rPh>
    <rPh sb="21" eb="24">
      <t>ジッシチュウ</t>
    </rPh>
    <rPh sb="25" eb="26">
      <t>レイ</t>
    </rPh>
    <rPh sb="26" eb="27">
      <t>カズ</t>
    </rPh>
    <rPh sb="27" eb="28">
      <t>モト</t>
    </rPh>
    <rPh sb="28" eb="30">
      <t>ネンド</t>
    </rPh>
    <rPh sb="31" eb="33">
      <t>ジギョウ</t>
    </rPh>
    <rPh sb="34" eb="36">
      <t>ジッシ</t>
    </rPh>
    <phoneticPr fontId="5"/>
  </si>
  <si>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rPh sb="4" eb="5">
      <t>オキ</t>
    </rPh>
    <rPh sb="9" eb="10">
      <t>ワン</t>
    </rPh>
    <rPh sb="14" eb="16">
      <t>カイゾク</t>
    </rPh>
    <rPh sb="43" eb="45">
      <t>カイヨウ</t>
    </rPh>
    <rPh sb="45" eb="47">
      <t>ハンザイ</t>
    </rPh>
    <rPh sb="49" eb="51">
      <t>タイショ</t>
    </rPh>
    <rPh sb="58" eb="60">
      <t>タイショ</t>
    </rPh>
    <rPh sb="66" eb="68">
      <t>ジュウヨウ</t>
    </rPh>
    <rPh sb="111" eb="114">
      <t>コウカテキ</t>
    </rPh>
    <rPh sb="117" eb="119">
      <t>ヤクワリ</t>
    </rPh>
    <rPh sb="120" eb="121">
      <t>ハ</t>
    </rPh>
    <rPh sb="127" eb="129">
      <t>キタイ</t>
    </rPh>
    <rPh sb="130" eb="131">
      <t>タカ</t>
    </rPh>
    <rPh sb="141" eb="142">
      <t>ドウ</t>
    </rPh>
    <rPh sb="147" eb="149">
      <t>キノウ</t>
    </rPh>
    <rPh sb="150" eb="152">
      <t>キョウカ</t>
    </rPh>
    <phoneticPr fontId="5"/>
  </si>
  <si>
    <t>１．１．サヘル地域・アフリカの角での紛争。テロ頻発地域における支援</t>
    <phoneticPr fontId="5"/>
  </si>
  <si>
    <t>サブサハラ・アフリカにおける人道・テロ対策・社会安定化支援</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</si>
  <si>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</si>
  <si>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</si>
  <si>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</si>
  <si>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</si>
  <si>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</si>
  <si>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</si>
  <si>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</si>
  <si>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</si>
  <si>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外務省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</si>
</sst>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3" fillId="0" borderId="176" xfId="0" applyFont="1" applyBorder="1" applyAlignment="1">
      <alignment vertical="center" wrapText="1"/>
    </xf>
    <xf numFmtId="0" fontId="33" fillId="0" borderId="143" xfId="0" applyFont="1" applyFill="1" applyBorder="1" applyAlignment="1">
      <alignment vertical="center" wrapText="1"/>
    </xf>
    <xf numFmtId="183" fontId="33" fillId="0" borderId="177" xfId="0" applyNumberFormat="1" applyFont="1" applyBorder="1" applyAlignment="1">
      <alignment horizontal="center" vertical="center"/>
    </xf>
    <xf numFmtId="0" fontId="33" fillId="0" borderId="178" xfId="0" applyFont="1" applyBorder="1" applyAlignment="1">
      <alignment horizontal="center" vertical="center" wrapText="1"/>
    </xf>
    <xf numFmtId="0" fontId="34" fillId="0" borderId="175"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33"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33</xdr:col>
      <xdr:colOff>146518</xdr:colOff>
      <xdr:row>743</xdr:row>
      <xdr:rowOff>176493</xdr:rowOff>
    </xdr:to>
    <xdr:sp macro="" textlink="">
      <xdr:nvSpPr>
        <xdr:cNvPr id="3" name="正方形/長方形 2"/>
        <xdr:cNvSpPr/>
      </xdr:nvSpPr>
      <xdr:spPr>
        <a:xfrm>
          <a:off x="4400550" y="3445192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743</xdr:row>
      <xdr:rowOff>324970</xdr:rowOff>
    </xdr:from>
    <xdr:to>
      <xdr:col>34</xdr:col>
      <xdr:colOff>33479</xdr:colOff>
      <xdr:row>745</xdr:row>
      <xdr:rowOff>74953</xdr:rowOff>
    </xdr:to>
    <xdr:sp macro="" textlink="">
      <xdr:nvSpPr>
        <xdr:cNvPr id="4" name="大かっこ 3"/>
        <xdr:cNvSpPr/>
      </xdr:nvSpPr>
      <xdr:spPr>
        <a:xfrm>
          <a:off x="4334996" y="3512932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746</xdr:row>
      <xdr:rowOff>11206</xdr:rowOff>
    </xdr:from>
    <xdr:ext cx="1669677" cy="631327"/>
    <xdr:sp macro="" textlink="">
      <xdr:nvSpPr>
        <xdr:cNvPr id="5" name="テキスト ボックス 4"/>
        <xdr:cNvSpPr txBox="1"/>
      </xdr:nvSpPr>
      <xdr:spPr>
        <a:xfrm>
          <a:off x="3234018" y="3587283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745</xdr:row>
      <xdr:rowOff>246529</xdr:rowOff>
    </xdr:from>
    <xdr:to>
      <xdr:col>27</xdr:col>
      <xdr:colOff>11208</xdr:colOff>
      <xdr:row>747</xdr:row>
      <xdr:rowOff>322093</xdr:rowOff>
    </xdr:to>
    <xdr:cxnSp macro="">
      <xdr:nvCxnSpPr>
        <xdr:cNvPr id="6" name="直線矢印コネクタ 5"/>
        <xdr:cNvCxnSpPr/>
      </xdr:nvCxnSpPr>
      <xdr:spPr>
        <a:xfrm rot="16200000" flipV="1">
          <a:off x="5021676" y="3614593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745</xdr:row>
      <xdr:rowOff>257735</xdr:rowOff>
    </xdr:from>
    <xdr:to>
      <xdr:col>30</xdr:col>
      <xdr:colOff>1</xdr:colOff>
      <xdr:row>747</xdr:row>
      <xdr:rowOff>333299</xdr:rowOff>
    </xdr:to>
    <xdr:cxnSp macro="">
      <xdr:nvCxnSpPr>
        <xdr:cNvPr id="7" name="直線矢印コネクタ 6"/>
        <xdr:cNvCxnSpPr/>
      </xdr:nvCxnSpPr>
      <xdr:spPr>
        <a:xfrm rot="5400000">
          <a:off x="5610544" y="3615714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748</xdr:row>
      <xdr:rowOff>168089</xdr:rowOff>
    </xdr:from>
    <xdr:to>
      <xdr:col>34</xdr:col>
      <xdr:colOff>98333</xdr:colOff>
      <xdr:row>750</xdr:row>
      <xdr:rowOff>60933</xdr:rowOff>
    </xdr:to>
    <xdr:sp macro="" textlink="">
      <xdr:nvSpPr>
        <xdr:cNvPr id="8" name="正方形/長方形 7"/>
        <xdr:cNvSpPr/>
      </xdr:nvSpPr>
      <xdr:spPr>
        <a:xfrm>
          <a:off x="4512609" y="3673456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Ａ．国際海事機関</a:t>
          </a:r>
          <a:endParaRPr kumimoji="1" lang="en-US" altLang="ja-JP" sz="1100"/>
        </a:p>
        <a:p>
          <a:pPr algn="ctr"/>
          <a:r>
            <a:rPr kumimoji="1" lang="en-US" altLang="ja-JP" sz="1100" baseline="0">
              <a:solidFill>
                <a:schemeClr val="dk1"/>
              </a:solidFill>
              <a:effectLst/>
              <a:latin typeface="+mn-lt"/>
              <a:ea typeface="+mn-ea"/>
              <a:cs typeface="+mn-cs"/>
            </a:rPr>
            <a:t>34</a:t>
          </a:r>
          <a:r>
            <a:rPr kumimoji="1" lang="ja-JP" altLang="en-US" sz="1100"/>
            <a:t>百万円</a:t>
          </a:r>
          <a:endParaRPr kumimoji="1" lang="en-US" altLang="ja-JP" sz="1100"/>
        </a:p>
      </xdr:txBody>
    </xdr:sp>
    <xdr:clientData/>
  </xdr:twoCellAnchor>
  <xdr:twoCellAnchor>
    <xdr:from>
      <xdr:col>21</xdr:col>
      <xdr:colOff>56029</xdr:colOff>
      <xdr:row>750</xdr:row>
      <xdr:rowOff>201705</xdr:rowOff>
    </xdr:from>
    <xdr:to>
      <xdr:col>35</xdr:col>
      <xdr:colOff>11767</xdr:colOff>
      <xdr:row>753</xdr:row>
      <xdr:rowOff>20730</xdr:rowOff>
    </xdr:to>
    <xdr:sp macro="" textlink="">
      <xdr:nvSpPr>
        <xdr:cNvPr id="9" name="大かっこ 8"/>
        <xdr:cNvSpPr/>
      </xdr:nvSpPr>
      <xdr:spPr>
        <a:xfrm>
          <a:off x="4256554" y="3747303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746</xdr:row>
      <xdr:rowOff>0</xdr:rowOff>
    </xdr:from>
    <xdr:ext cx="1728109" cy="459100"/>
    <xdr:sp macro="" textlink="">
      <xdr:nvSpPr>
        <xdr:cNvPr id="10" name="テキスト ボックス 9"/>
        <xdr:cNvSpPr txBox="1"/>
      </xdr:nvSpPr>
      <xdr:spPr>
        <a:xfrm>
          <a:off x="6524065" y="3586162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4"/>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246</v>
      </c>
      <c r="AT2" s="245"/>
      <c r="AU2" s="245"/>
      <c r="AV2" s="52" t="str">
        <f>IF(AW2="", "", "-")</f>
        <v/>
      </c>
      <c r="AW2" s="422"/>
      <c r="AX2" s="422"/>
    </row>
    <row r="3" spans="1:50" ht="21" customHeight="1" thickBot="1" x14ac:dyDescent="0.2">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626</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571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574</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455</v>
      </c>
      <c r="H5" s="584"/>
      <c r="I5" s="584"/>
      <c r="J5" s="584"/>
      <c r="K5" s="584"/>
      <c r="L5" s="584"/>
      <c r="M5" s="585" t="s">
        <v>66</v>
      </c>
      <c r="N5" s="586"/>
      <c r="O5" s="586"/>
      <c r="P5" s="586"/>
      <c r="Q5" s="586"/>
      <c r="R5" s="587"/>
      <c r="S5" s="588" t="s">
        <v>81</v>
      </c>
      <c r="T5" s="584"/>
      <c r="U5" s="584"/>
      <c r="V5" s="584"/>
      <c r="W5" s="584"/>
      <c r="X5" s="589"/>
      <c r="Y5" s="739" t="s">
        <v>3</v>
      </c>
      <c r="Z5" s="740"/>
      <c r="AA5" s="740"/>
      <c r="AB5" s="740"/>
      <c r="AC5" s="740"/>
      <c r="AD5" s="741"/>
      <c r="AE5" s="742" t="s">
        <v>572</v>
      </c>
      <c r="AF5" s="742"/>
      <c r="AG5" s="742"/>
      <c r="AH5" s="742"/>
      <c r="AI5" s="742"/>
      <c r="AJ5" s="742"/>
      <c r="AK5" s="742"/>
      <c r="AL5" s="742"/>
      <c r="AM5" s="742"/>
      <c r="AN5" s="742"/>
      <c r="AO5" s="742"/>
      <c r="AP5" s="743"/>
      <c r="AQ5" s="744" t="s">
        <v>573</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576</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t="s">
        <v>577</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1" t="s">
        <v>378</v>
      </c>
      <c r="B8" s="852"/>
      <c r="C8" s="852"/>
      <c r="D8" s="852"/>
      <c r="E8" s="852"/>
      <c r="F8" s="853"/>
      <c r="G8" s="248" t="str">
        <f>入力規則等!A28</f>
        <v>-</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3"/>
    </row>
    <row r="9" spans="1:50" ht="58.5" customHeight="1" x14ac:dyDescent="0.15">
      <c r="A9" s="170" t="s">
        <v>23</v>
      </c>
      <c r="B9" s="171"/>
      <c r="C9" s="171"/>
      <c r="D9" s="171"/>
      <c r="E9" s="171"/>
      <c r="F9" s="171"/>
      <c r="G9" s="597" t="s">
        <v>590</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591</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x14ac:dyDescent="0.15">
      <c r="A13" s="167"/>
      <c r="B13" s="168"/>
      <c r="C13" s="168"/>
      <c r="D13" s="168"/>
      <c r="E13" s="168"/>
      <c r="F13" s="169"/>
      <c r="G13" s="767" t="s">
        <v>6</v>
      </c>
      <c r="H13" s="768"/>
      <c r="I13" s="660" t="s">
        <v>7</v>
      </c>
      <c r="J13" s="661"/>
      <c r="K13" s="661"/>
      <c r="L13" s="661"/>
      <c r="M13" s="661"/>
      <c r="N13" s="661"/>
      <c r="O13" s="662"/>
      <c r="P13" s="133" t="s">
        <v>578</v>
      </c>
      <c r="Q13" s="134"/>
      <c r="R13" s="134"/>
      <c r="S13" s="134"/>
      <c r="T13" s="134"/>
      <c r="U13" s="134"/>
      <c r="V13" s="135"/>
      <c r="W13" s="133" t="s">
        <v>578</v>
      </c>
      <c r="X13" s="134"/>
      <c r="Y13" s="134"/>
      <c r="Z13" s="134"/>
      <c r="AA13" s="134"/>
      <c r="AB13" s="134"/>
      <c r="AC13" s="135"/>
      <c r="AD13" s="133" t="s">
        <v>579</v>
      </c>
      <c r="AE13" s="134"/>
      <c r="AF13" s="134"/>
      <c r="AG13" s="134"/>
      <c r="AH13" s="134"/>
      <c r="AI13" s="134"/>
      <c r="AJ13" s="135"/>
      <c r="AK13" s="133" t="s">
        <v>580</v>
      </c>
      <c r="AL13" s="134"/>
      <c r="AM13" s="134"/>
      <c r="AN13" s="134"/>
      <c r="AO13" s="134"/>
      <c r="AP13" s="134"/>
      <c r="AQ13" s="135"/>
      <c r="AR13" s="130"/>
      <c r="AS13" s="131"/>
      <c r="AT13" s="131"/>
      <c r="AU13" s="131"/>
      <c r="AV13" s="131"/>
      <c r="AW13" s="131"/>
      <c r="AX13" s="419"/>
    </row>
    <row r="14" spans="1:50" ht="21" customHeight="1" x14ac:dyDescent="0.15">
      <c r="A14" s="167"/>
      <c r="B14" s="168"/>
      <c r="C14" s="168"/>
      <c r="D14" s="168"/>
      <c r="E14" s="168"/>
      <c r="F14" s="169"/>
      <c r="G14" s="769"/>
      <c r="H14" s="770"/>
      <c r="I14" s="600" t="s">
        <v>8</v>
      </c>
      <c r="J14" s="654"/>
      <c r="K14" s="654"/>
      <c r="L14" s="654"/>
      <c r="M14" s="654"/>
      <c r="N14" s="654"/>
      <c r="O14" s="655"/>
      <c r="P14" s="133" t="s">
        <v>578</v>
      </c>
      <c r="Q14" s="134"/>
      <c r="R14" s="134"/>
      <c r="S14" s="134"/>
      <c r="T14" s="134"/>
      <c r="U14" s="134"/>
      <c r="V14" s="135"/>
      <c r="W14" s="133" t="s">
        <v>578</v>
      </c>
      <c r="X14" s="134"/>
      <c r="Y14" s="134"/>
      <c r="Z14" s="134"/>
      <c r="AA14" s="134"/>
      <c r="AB14" s="134"/>
      <c r="AC14" s="135"/>
      <c r="AD14" s="133">
        <v>34</v>
      </c>
      <c r="AE14" s="134"/>
      <c r="AF14" s="134"/>
      <c r="AG14" s="134"/>
      <c r="AH14" s="134"/>
      <c r="AI14" s="134"/>
      <c r="AJ14" s="135"/>
      <c r="AK14" s="133"/>
      <c r="AL14" s="134"/>
      <c r="AM14" s="134"/>
      <c r="AN14" s="134"/>
      <c r="AO14" s="134"/>
      <c r="AP14" s="134"/>
      <c r="AQ14" s="135"/>
      <c r="AR14" s="687"/>
      <c r="AS14" s="687"/>
      <c r="AT14" s="687"/>
      <c r="AU14" s="687"/>
      <c r="AV14" s="687"/>
      <c r="AW14" s="687"/>
      <c r="AX14" s="688"/>
    </row>
    <row r="15" spans="1:50" ht="21" customHeight="1" x14ac:dyDescent="0.15">
      <c r="A15" s="167"/>
      <c r="B15" s="168"/>
      <c r="C15" s="168"/>
      <c r="D15" s="168"/>
      <c r="E15" s="168"/>
      <c r="F15" s="169"/>
      <c r="G15" s="769"/>
      <c r="H15" s="770"/>
      <c r="I15" s="600" t="s">
        <v>51</v>
      </c>
      <c r="J15" s="601"/>
      <c r="K15" s="601"/>
      <c r="L15" s="601"/>
      <c r="M15" s="601"/>
      <c r="N15" s="601"/>
      <c r="O15" s="602"/>
      <c r="P15" s="133" t="s">
        <v>581</v>
      </c>
      <c r="Q15" s="134"/>
      <c r="R15" s="134"/>
      <c r="S15" s="134"/>
      <c r="T15" s="134"/>
      <c r="U15" s="134"/>
      <c r="V15" s="135"/>
      <c r="W15" s="133" t="s">
        <v>578</v>
      </c>
      <c r="X15" s="134"/>
      <c r="Y15" s="134"/>
      <c r="Z15" s="134"/>
      <c r="AA15" s="134"/>
      <c r="AB15" s="134"/>
      <c r="AC15" s="135"/>
      <c r="AD15" s="133" t="s">
        <v>582</v>
      </c>
      <c r="AE15" s="134"/>
      <c r="AF15" s="134"/>
      <c r="AG15" s="134"/>
      <c r="AH15" s="134"/>
      <c r="AI15" s="134"/>
      <c r="AJ15" s="135"/>
      <c r="AK15" s="133"/>
      <c r="AL15" s="134"/>
      <c r="AM15" s="134"/>
      <c r="AN15" s="134"/>
      <c r="AO15" s="134"/>
      <c r="AP15" s="134"/>
      <c r="AQ15" s="135"/>
      <c r="AR15" s="133"/>
      <c r="AS15" s="134"/>
      <c r="AT15" s="134"/>
      <c r="AU15" s="134"/>
      <c r="AV15" s="134"/>
      <c r="AW15" s="134"/>
      <c r="AX15" s="653"/>
    </row>
    <row r="16" spans="1:50" ht="21" customHeight="1" x14ac:dyDescent="0.15">
      <c r="A16" s="167"/>
      <c r="B16" s="168"/>
      <c r="C16" s="168"/>
      <c r="D16" s="168"/>
      <c r="E16" s="168"/>
      <c r="F16" s="169"/>
      <c r="G16" s="769"/>
      <c r="H16" s="770"/>
      <c r="I16" s="600" t="s">
        <v>52</v>
      </c>
      <c r="J16" s="601"/>
      <c r="K16" s="601"/>
      <c r="L16" s="601"/>
      <c r="M16" s="601"/>
      <c r="N16" s="601"/>
      <c r="O16" s="602"/>
      <c r="P16" s="133" t="s">
        <v>578</v>
      </c>
      <c r="Q16" s="134"/>
      <c r="R16" s="134"/>
      <c r="S16" s="134"/>
      <c r="T16" s="134"/>
      <c r="U16" s="134"/>
      <c r="V16" s="135"/>
      <c r="W16" s="133" t="s">
        <v>578</v>
      </c>
      <c r="X16" s="134"/>
      <c r="Y16" s="134"/>
      <c r="Z16" s="134"/>
      <c r="AA16" s="134"/>
      <c r="AB16" s="134"/>
      <c r="AC16" s="135"/>
      <c r="AD16" s="133" t="s">
        <v>578</v>
      </c>
      <c r="AE16" s="134"/>
      <c r="AF16" s="134"/>
      <c r="AG16" s="134"/>
      <c r="AH16" s="134"/>
      <c r="AI16" s="134"/>
      <c r="AJ16" s="135"/>
      <c r="AK16" s="133"/>
      <c r="AL16" s="134"/>
      <c r="AM16" s="134"/>
      <c r="AN16" s="134"/>
      <c r="AO16" s="134"/>
      <c r="AP16" s="134"/>
      <c r="AQ16" s="135"/>
      <c r="AR16" s="700"/>
      <c r="AS16" s="701"/>
      <c r="AT16" s="701"/>
      <c r="AU16" s="701"/>
      <c r="AV16" s="701"/>
      <c r="AW16" s="701"/>
      <c r="AX16" s="702"/>
    </row>
    <row r="17" spans="1:50" ht="24.75" customHeight="1" x14ac:dyDescent="0.15">
      <c r="A17" s="167"/>
      <c r="B17" s="168"/>
      <c r="C17" s="168"/>
      <c r="D17" s="168"/>
      <c r="E17" s="168"/>
      <c r="F17" s="169"/>
      <c r="G17" s="769"/>
      <c r="H17" s="770"/>
      <c r="I17" s="600" t="s">
        <v>50</v>
      </c>
      <c r="J17" s="654"/>
      <c r="K17" s="654"/>
      <c r="L17" s="654"/>
      <c r="M17" s="654"/>
      <c r="N17" s="654"/>
      <c r="O17" s="655"/>
      <c r="P17" s="133" t="s">
        <v>578</v>
      </c>
      <c r="Q17" s="134"/>
      <c r="R17" s="134"/>
      <c r="S17" s="134"/>
      <c r="T17" s="134"/>
      <c r="U17" s="134"/>
      <c r="V17" s="135"/>
      <c r="W17" s="133" t="s">
        <v>581</v>
      </c>
      <c r="X17" s="134"/>
      <c r="Y17" s="134"/>
      <c r="Z17" s="134"/>
      <c r="AA17" s="134"/>
      <c r="AB17" s="134"/>
      <c r="AC17" s="135"/>
      <c r="AD17" s="133" t="s">
        <v>578</v>
      </c>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x14ac:dyDescent="0.15">
      <c r="A18" s="167"/>
      <c r="B18" s="168"/>
      <c r="C18" s="168"/>
      <c r="D18" s="168"/>
      <c r="E18" s="168"/>
      <c r="F18" s="169"/>
      <c r="G18" s="771"/>
      <c r="H18" s="772"/>
      <c r="I18" s="759" t="s">
        <v>20</v>
      </c>
      <c r="J18" s="760"/>
      <c r="K18" s="760"/>
      <c r="L18" s="760"/>
      <c r="M18" s="760"/>
      <c r="N18" s="760"/>
      <c r="O18" s="761"/>
      <c r="P18" s="139">
        <f>SUM(P13:V17)</f>
        <v>0</v>
      </c>
      <c r="Q18" s="140"/>
      <c r="R18" s="140"/>
      <c r="S18" s="140"/>
      <c r="T18" s="140"/>
      <c r="U18" s="140"/>
      <c r="V18" s="141"/>
      <c r="W18" s="139">
        <f>SUM(W13:AC17)</f>
        <v>0</v>
      </c>
      <c r="X18" s="140"/>
      <c r="Y18" s="140"/>
      <c r="Z18" s="140"/>
      <c r="AA18" s="140"/>
      <c r="AB18" s="140"/>
      <c r="AC18" s="141"/>
      <c r="AD18" s="139">
        <f>SUM(AD13:AJ17)</f>
        <v>34</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x14ac:dyDescent="0.15">
      <c r="A19" s="167"/>
      <c r="B19" s="168"/>
      <c r="C19" s="168"/>
      <c r="D19" s="168"/>
      <c r="E19" s="168"/>
      <c r="F19" s="169"/>
      <c r="G19" s="560" t="s">
        <v>9</v>
      </c>
      <c r="H19" s="561"/>
      <c r="I19" s="561"/>
      <c r="J19" s="561"/>
      <c r="K19" s="561"/>
      <c r="L19" s="561"/>
      <c r="M19" s="561"/>
      <c r="N19" s="561"/>
      <c r="O19" s="561"/>
      <c r="P19" s="133" t="s">
        <v>578</v>
      </c>
      <c r="Q19" s="134"/>
      <c r="R19" s="134"/>
      <c r="S19" s="134"/>
      <c r="T19" s="134"/>
      <c r="U19" s="134"/>
      <c r="V19" s="135"/>
      <c r="W19" s="133" t="s">
        <v>581</v>
      </c>
      <c r="X19" s="134"/>
      <c r="Y19" s="134"/>
      <c r="Z19" s="134"/>
      <c r="AA19" s="134"/>
      <c r="AB19" s="134"/>
      <c r="AC19" s="135"/>
      <c r="AD19" s="133">
        <v>34</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x14ac:dyDescent="0.15">
      <c r="A20" s="167"/>
      <c r="B20" s="168"/>
      <c r="C20" s="168"/>
      <c r="D20" s="168"/>
      <c r="E20" s="168"/>
      <c r="F20" s="169"/>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70"/>
      <c r="B21" s="171"/>
      <c r="C21" s="171"/>
      <c r="D21" s="171"/>
      <c r="E21" s="171"/>
      <c r="F21" s="172"/>
      <c r="G21" s="951" t="s">
        <v>478</v>
      </c>
      <c r="H21" s="952"/>
      <c r="I21" s="952"/>
      <c r="J21" s="952"/>
      <c r="K21" s="952"/>
      <c r="L21" s="952"/>
      <c r="M21" s="952"/>
      <c r="N21" s="952"/>
      <c r="O21" s="952"/>
      <c r="P21" s="564" t="e">
        <f>IF(P19=0, "-", SUM(P19)/SUM(P13,P14))</f>
        <v>#DIV/0!</v>
      </c>
      <c r="Q21" s="564"/>
      <c r="R21" s="564"/>
      <c r="S21" s="564"/>
      <c r="T21" s="564"/>
      <c r="U21" s="564"/>
      <c r="V21" s="564"/>
      <c r="W21" s="564" t="e">
        <f t="shared" ref="W21" si="2">IF(W19=0, "-", SUM(W19)/SUM(W13,W14))</f>
        <v>#DIV/0!</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583</v>
      </c>
      <c r="H23" s="212"/>
      <c r="I23" s="212"/>
      <c r="J23" s="212"/>
      <c r="K23" s="212"/>
      <c r="L23" s="212"/>
      <c r="M23" s="212"/>
      <c r="N23" s="212"/>
      <c r="O23" s="213"/>
      <c r="P23" s="130">
        <v>0</v>
      </c>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461</v>
      </c>
      <c r="H28" s="218"/>
      <c r="I28" s="218"/>
      <c r="J28" s="218"/>
      <c r="K28" s="218"/>
      <c r="L28" s="218"/>
      <c r="M28" s="218"/>
      <c r="N28" s="218"/>
      <c r="O28" s="219"/>
      <c r="P28" s="139" t="e">
        <f>P29-SUM(P23:P27)</f>
        <v>#VALUE!</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458</v>
      </c>
      <c r="H29" s="221"/>
      <c r="I29" s="221"/>
      <c r="J29" s="221"/>
      <c r="K29" s="221"/>
      <c r="L29" s="221"/>
      <c r="M29" s="221"/>
      <c r="N29" s="221"/>
      <c r="O29" s="222"/>
      <c r="P29" s="133" t="str">
        <f>AK13</f>
        <v>-</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c r="AR31" s="161"/>
      <c r="AS31" s="162" t="s">
        <v>355</v>
      </c>
      <c r="AT31" s="197"/>
      <c r="AU31" s="296">
        <v>31</v>
      </c>
      <c r="AV31" s="296"/>
      <c r="AW31" s="404" t="s">
        <v>300</v>
      </c>
      <c r="AX31" s="405"/>
    </row>
    <row r="32" spans="1:50" ht="23.25" customHeight="1" x14ac:dyDescent="0.15">
      <c r="A32" s="540"/>
      <c r="B32" s="538"/>
      <c r="C32" s="538"/>
      <c r="D32" s="538"/>
      <c r="E32" s="538"/>
      <c r="F32" s="539"/>
      <c r="G32" s="565" t="s">
        <v>592</v>
      </c>
      <c r="H32" s="566"/>
      <c r="I32" s="566"/>
      <c r="J32" s="566"/>
      <c r="K32" s="566"/>
      <c r="L32" s="566"/>
      <c r="M32" s="566"/>
      <c r="N32" s="566"/>
      <c r="O32" s="567"/>
      <c r="P32" s="186" t="s">
        <v>593</v>
      </c>
      <c r="Q32" s="186"/>
      <c r="R32" s="186"/>
      <c r="S32" s="186"/>
      <c r="T32" s="186"/>
      <c r="U32" s="186"/>
      <c r="V32" s="186"/>
      <c r="W32" s="186"/>
      <c r="X32" s="256"/>
      <c r="Y32" s="363" t="s">
        <v>12</v>
      </c>
      <c r="Z32" s="574"/>
      <c r="AA32" s="575"/>
      <c r="AB32" s="576" t="s">
        <v>598</v>
      </c>
      <c r="AC32" s="576"/>
      <c r="AD32" s="576"/>
      <c r="AE32" s="389"/>
      <c r="AF32" s="390"/>
      <c r="AG32" s="390"/>
      <c r="AH32" s="390"/>
      <c r="AI32" s="389"/>
      <c r="AJ32" s="390"/>
      <c r="AK32" s="390"/>
      <c r="AL32" s="390"/>
      <c r="AM32" s="389">
        <v>0</v>
      </c>
      <c r="AN32" s="390"/>
      <c r="AO32" s="390"/>
      <c r="AP32" s="390"/>
      <c r="AQ32" s="136"/>
      <c r="AR32" s="137"/>
      <c r="AS32" s="137"/>
      <c r="AT32" s="138"/>
      <c r="AU32" s="390"/>
      <c r="AV32" s="390"/>
      <c r="AW32" s="390"/>
      <c r="AX32" s="392"/>
    </row>
    <row r="33" spans="1:50" ht="23.25" customHeight="1" x14ac:dyDescent="0.15">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598</v>
      </c>
      <c r="AC33" s="547"/>
      <c r="AD33" s="547"/>
      <c r="AE33" s="389"/>
      <c r="AF33" s="390"/>
      <c r="AG33" s="390"/>
      <c r="AH33" s="390"/>
      <c r="AI33" s="389"/>
      <c r="AJ33" s="390"/>
      <c r="AK33" s="390"/>
      <c r="AL33" s="390"/>
      <c r="AM33" s="389">
        <v>63</v>
      </c>
      <c r="AN33" s="390"/>
      <c r="AO33" s="390"/>
      <c r="AP33" s="390"/>
      <c r="AQ33" s="136"/>
      <c r="AR33" s="137"/>
      <c r="AS33" s="137"/>
      <c r="AT33" s="138"/>
      <c r="AU33" s="390">
        <v>63</v>
      </c>
      <c r="AV33" s="390"/>
      <c r="AW33" s="390"/>
      <c r="AX33" s="392"/>
    </row>
    <row r="34" spans="1:50" ht="23.25" customHeight="1" x14ac:dyDescent="0.15">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c r="AF34" s="390"/>
      <c r="AG34" s="390"/>
      <c r="AH34" s="390"/>
      <c r="AI34" s="389"/>
      <c r="AJ34" s="390"/>
      <c r="AK34" s="390"/>
      <c r="AL34" s="390"/>
      <c r="AM34" s="389">
        <v>0</v>
      </c>
      <c r="AN34" s="390"/>
      <c r="AO34" s="390"/>
      <c r="AP34" s="390"/>
      <c r="AQ34" s="136"/>
      <c r="AR34" s="137"/>
      <c r="AS34" s="137"/>
      <c r="AT34" s="138"/>
      <c r="AU34" s="390"/>
      <c r="AV34" s="390"/>
      <c r="AW34" s="390"/>
      <c r="AX34" s="392"/>
    </row>
    <row r="35" spans="1:50" ht="23.25" customHeight="1" x14ac:dyDescent="0.15">
      <c r="A35" s="922" t="s">
        <v>506</v>
      </c>
      <c r="B35" s="923"/>
      <c r="C35" s="923"/>
      <c r="D35" s="923"/>
      <c r="E35" s="923"/>
      <c r="F35" s="924"/>
      <c r="G35" s="928" t="s">
        <v>594</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hidden="1"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c r="AR38" s="161"/>
      <c r="AS38" s="162" t="s">
        <v>355</v>
      </c>
      <c r="AT38" s="197"/>
      <c r="AU38" s="296"/>
      <c r="AV38" s="296"/>
      <c r="AW38" s="404" t="s">
        <v>300</v>
      </c>
      <c r="AX38" s="405"/>
    </row>
    <row r="39" spans="1:50" ht="23.25" hidden="1" customHeight="1" x14ac:dyDescent="0.15">
      <c r="A39" s="540"/>
      <c r="B39" s="538"/>
      <c r="C39" s="538"/>
      <c r="D39" s="538"/>
      <c r="E39" s="538"/>
      <c r="F39" s="539"/>
      <c r="G39" s="565"/>
      <c r="H39" s="566"/>
      <c r="I39" s="566"/>
      <c r="J39" s="566"/>
      <c r="K39" s="566"/>
      <c r="L39" s="566"/>
      <c r="M39" s="566"/>
      <c r="N39" s="566"/>
      <c r="O39" s="567"/>
      <c r="P39" s="186"/>
      <c r="Q39" s="186"/>
      <c r="R39" s="186"/>
      <c r="S39" s="186"/>
      <c r="T39" s="186"/>
      <c r="U39" s="186"/>
      <c r="V39" s="186"/>
      <c r="W39" s="186"/>
      <c r="X39" s="256"/>
      <c r="Y39" s="363" t="s">
        <v>12</v>
      </c>
      <c r="Z39" s="574"/>
      <c r="AA39" s="575"/>
      <c r="AB39" s="576"/>
      <c r="AC39" s="576"/>
      <c r="AD39" s="576"/>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3.25" hidden="1" customHeight="1" x14ac:dyDescent="0.15">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c r="AC40" s="547"/>
      <c r="AD40" s="547"/>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3.25" hidden="1" customHeight="1" x14ac:dyDescent="0.15">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ht="23.25" hidden="1" customHeight="1" x14ac:dyDescent="0.15">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hidden="1"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x14ac:dyDescent="0.15">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76"/>
      <c r="AC46" s="576"/>
      <c r="AD46" s="576"/>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x14ac:dyDescent="0.15">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c r="AC47" s="547"/>
      <c r="AD47" s="547"/>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x14ac:dyDescent="0.15">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x14ac:dyDescent="0.15">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x14ac:dyDescent="0.15">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x14ac:dyDescent="0.15">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x14ac:dyDescent="0.15">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x14ac:dyDescent="0.15">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x14ac:dyDescent="0.15">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x14ac:dyDescent="0.15">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x14ac:dyDescent="0.15">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9"/>
      <c r="AW73" s="159"/>
      <c r="AX73" s="160"/>
    </row>
    <row r="74" spans="1:50" ht="18.75" hidden="1" customHeight="1" x14ac:dyDescent="0.15">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x14ac:dyDescent="0.15">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x14ac:dyDescent="0.15">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x14ac:dyDescent="0.15">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x14ac:dyDescent="0.15">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hidden="1" customHeight="1" x14ac:dyDescent="0.15">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hidden="1" customHeight="1" x14ac:dyDescent="0.15">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x14ac:dyDescent="0.15">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x14ac:dyDescent="0.15">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x14ac:dyDescent="0.15">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x14ac:dyDescent="0.15">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x14ac:dyDescent="0.15">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x14ac:dyDescent="0.15">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x14ac:dyDescent="0.15">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x14ac:dyDescent="0.15">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x14ac:dyDescent="0.15">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x14ac:dyDescent="0.2">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23.25" customHeight="1" x14ac:dyDescent="0.15">
      <c r="A101" s="516"/>
      <c r="B101" s="517"/>
      <c r="C101" s="517"/>
      <c r="D101" s="517"/>
      <c r="E101" s="517"/>
      <c r="F101" s="518"/>
      <c r="G101" s="186" t="s">
        <v>595</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599</v>
      </c>
      <c r="AC101" s="576"/>
      <c r="AD101" s="576"/>
      <c r="AE101" s="389"/>
      <c r="AF101" s="390"/>
      <c r="AG101" s="390"/>
      <c r="AH101" s="391"/>
      <c r="AI101" s="389"/>
      <c r="AJ101" s="390"/>
      <c r="AK101" s="390"/>
      <c r="AL101" s="391"/>
      <c r="AM101" s="389">
        <v>0</v>
      </c>
      <c r="AN101" s="390"/>
      <c r="AO101" s="390"/>
      <c r="AP101" s="391"/>
      <c r="AQ101" s="389">
        <v>3</v>
      </c>
      <c r="AR101" s="390"/>
      <c r="AS101" s="390"/>
      <c r="AT101" s="391"/>
      <c r="AU101" s="389"/>
      <c r="AV101" s="390"/>
      <c r="AW101" s="390"/>
      <c r="AX101" s="391"/>
    </row>
    <row r="102" spans="1:60" ht="23.25" customHeight="1" x14ac:dyDescent="0.15">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599</v>
      </c>
      <c r="AC102" s="576"/>
      <c r="AD102" s="576"/>
      <c r="AE102" s="383"/>
      <c r="AF102" s="383"/>
      <c r="AG102" s="383"/>
      <c r="AH102" s="383"/>
      <c r="AI102" s="383"/>
      <c r="AJ102" s="383"/>
      <c r="AK102" s="383"/>
      <c r="AL102" s="383"/>
      <c r="AM102" s="383">
        <v>0</v>
      </c>
      <c r="AN102" s="383"/>
      <c r="AO102" s="383"/>
      <c r="AP102" s="383"/>
      <c r="AQ102" s="839">
        <v>3</v>
      </c>
      <c r="AR102" s="840"/>
      <c r="AS102" s="840"/>
      <c r="AT102" s="841"/>
      <c r="AU102" s="839"/>
      <c r="AV102" s="840"/>
      <c r="AW102" s="840"/>
      <c r="AX102" s="841"/>
    </row>
    <row r="103" spans="1:60" ht="31.5" hidden="1" customHeight="1" x14ac:dyDescent="0.15">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x14ac:dyDescent="0.15">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x14ac:dyDescent="0.15">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x14ac:dyDescent="0.15">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x14ac:dyDescent="0.15">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x14ac:dyDescent="0.15">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x14ac:dyDescent="0.15">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x14ac:dyDescent="0.15">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x14ac:dyDescent="0.15">
      <c r="A116" s="317"/>
      <c r="B116" s="318"/>
      <c r="C116" s="318"/>
      <c r="D116" s="318"/>
      <c r="E116" s="318"/>
      <c r="F116" s="319"/>
      <c r="G116" s="376" t="s">
        <v>596</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599</v>
      </c>
      <c r="AC116" s="326"/>
      <c r="AD116" s="327"/>
      <c r="AE116" s="383"/>
      <c r="AF116" s="383"/>
      <c r="AG116" s="383"/>
      <c r="AH116" s="383"/>
      <c r="AI116" s="383"/>
      <c r="AJ116" s="383"/>
      <c r="AK116" s="383"/>
      <c r="AL116" s="383"/>
      <c r="AM116" s="383">
        <v>0</v>
      </c>
      <c r="AN116" s="383"/>
      <c r="AO116" s="383"/>
      <c r="AP116" s="383"/>
      <c r="AQ116" s="389"/>
      <c r="AR116" s="390"/>
      <c r="AS116" s="390"/>
      <c r="AT116" s="390"/>
      <c r="AU116" s="390"/>
      <c r="AV116" s="390"/>
      <c r="AW116" s="390"/>
      <c r="AX116" s="392"/>
    </row>
    <row r="117" spans="1:50" ht="46.5" customHeight="1" thickBot="1" x14ac:dyDescent="0.2">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482</v>
      </c>
      <c r="AC117" s="367"/>
      <c r="AD117" s="368"/>
      <c r="AE117" s="331"/>
      <c r="AF117" s="331"/>
      <c r="AG117" s="331"/>
      <c r="AH117" s="331"/>
      <c r="AI117" s="331"/>
      <c r="AJ117" s="331"/>
      <c r="AK117" s="331"/>
      <c r="AL117" s="331"/>
      <c r="AM117" s="331" t="s">
        <v>600</v>
      </c>
      <c r="AN117" s="331"/>
      <c r="AO117" s="331"/>
      <c r="AP117" s="331"/>
      <c r="AQ117" s="331"/>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x14ac:dyDescent="0.15">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x14ac:dyDescent="0.15">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x14ac:dyDescent="0.15">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x14ac:dyDescent="0.15">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18" t="s">
        <v>566</v>
      </c>
      <c r="B130" s="1016"/>
      <c r="C130" s="1015" t="s">
        <v>358</v>
      </c>
      <c r="D130" s="1016"/>
      <c r="E130" s="333" t="s">
        <v>387</v>
      </c>
      <c r="F130" s="334"/>
      <c r="G130" s="335" t="s">
        <v>584</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19"/>
      <c r="B131" s="277"/>
      <c r="C131" s="276"/>
      <c r="D131" s="277"/>
      <c r="E131" s="263" t="s">
        <v>386</v>
      </c>
      <c r="F131" s="264"/>
      <c r="G131" s="260" t="s">
        <v>585</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x14ac:dyDescent="0.15">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355</v>
      </c>
      <c r="AT133" s="197"/>
      <c r="AU133" s="161">
        <v>31</v>
      </c>
      <c r="AV133" s="161"/>
      <c r="AW133" s="162" t="s">
        <v>300</v>
      </c>
      <c r="AX133" s="163"/>
    </row>
    <row r="134" spans="1:50" ht="39.75" customHeight="1" x14ac:dyDescent="0.15">
      <c r="A134" s="1019"/>
      <c r="B134" s="277"/>
      <c r="C134" s="276"/>
      <c r="D134" s="277"/>
      <c r="E134" s="276"/>
      <c r="F134" s="339"/>
      <c r="G134" s="255" t="s">
        <v>597</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599</v>
      </c>
      <c r="AC134" s="246"/>
      <c r="AD134" s="246"/>
      <c r="AE134" s="291"/>
      <c r="AF134" s="137"/>
      <c r="AG134" s="137"/>
      <c r="AH134" s="137"/>
      <c r="AI134" s="291"/>
      <c r="AJ134" s="137"/>
      <c r="AK134" s="137"/>
      <c r="AL134" s="137"/>
      <c r="AM134" s="291">
        <v>0</v>
      </c>
      <c r="AN134" s="137"/>
      <c r="AO134" s="137"/>
      <c r="AP134" s="137"/>
      <c r="AQ134" s="291"/>
      <c r="AR134" s="137"/>
      <c r="AS134" s="137"/>
      <c r="AT134" s="137"/>
      <c r="AU134" s="291">
        <v>3</v>
      </c>
      <c r="AV134" s="137"/>
      <c r="AW134" s="137"/>
      <c r="AX134" s="247"/>
    </row>
    <row r="135" spans="1:50" ht="39.75" customHeight="1" x14ac:dyDescent="0.15">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599</v>
      </c>
      <c r="AC135" s="158"/>
      <c r="AD135" s="158"/>
      <c r="AE135" s="291"/>
      <c r="AF135" s="137"/>
      <c r="AG135" s="137"/>
      <c r="AH135" s="137"/>
      <c r="AI135" s="291"/>
      <c r="AJ135" s="137"/>
      <c r="AK135" s="137"/>
      <c r="AL135" s="137"/>
      <c r="AM135" s="291">
        <v>0</v>
      </c>
      <c r="AN135" s="137"/>
      <c r="AO135" s="137"/>
      <c r="AP135" s="137"/>
      <c r="AQ135" s="291"/>
      <c r="AR135" s="137"/>
      <c r="AS135" s="137"/>
      <c r="AT135" s="137"/>
      <c r="AU135" s="291">
        <v>3</v>
      </c>
      <c r="AV135" s="137"/>
      <c r="AW135" s="137"/>
      <c r="AX135" s="247"/>
    </row>
    <row r="136" spans="1:50" ht="18.75" hidden="1" customHeight="1" x14ac:dyDescent="0.15">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x14ac:dyDescent="0.15">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x14ac:dyDescent="0.15">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x14ac:dyDescent="0.15">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x14ac:dyDescent="0.15">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x14ac:dyDescent="0.15">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hidden="1" customHeight="1" x14ac:dyDescent="0.15">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x14ac:dyDescent="0.15">
      <c r="A154" s="1019"/>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8"/>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x14ac:dyDescent="0.15">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x14ac:dyDescent="0.15">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19"/>
      <c r="B188" s="277"/>
      <c r="C188" s="276"/>
      <c r="D188" s="277"/>
      <c r="E188" s="185" t="s">
        <v>601</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x14ac:dyDescent="0.2">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x14ac:dyDescent="0.15">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x14ac:dyDescent="0.15">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x14ac:dyDescent="0.15">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x14ac:dyDescent="0.15">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x14ac:dyDescent="0.15">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x14ac:dyDescent="0.15">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x14ac:dyDescent="0.15">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x14ac:dyDescent="0.15">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x14ac:dyDescent="0.15">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x14ac:dyDescent="0.15">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x14ac:dyDescent="0.15">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x14ac:dyDescent="0.15">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x14ac:dyDescent="0.15">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x14ac:dyDescent="0.15">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x14ac:dyDescent="0.15">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x14ac:dyDescent="0.15">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x14ac:dyDescent="0.15">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x14ac:dyDescent="0.15">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x14ac:dyDescent="0.15">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x14ac:dyDescent="0.15">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x14ac:dyDescent="0.15">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x14ac:dyDescent="0.15">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x14ac:dyDescent="0.15">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x14ac:dyDescent="0.15">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x14ac:dyDescent="0.15">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x14ac:dyDescent="0.15">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x14ac:dyDescent="0.15">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19"/>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x14ac:dyDescent="0.15">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x14ac:dyDescent="0.15">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x14ac:dyDescent="0.15">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x14ac:dyDescent="0.15">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x14ac:dyDescent="0.15">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x14ac:dyDescent="0.15">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x14ac:dyDescent="0.15">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x14ac:dyDescent="0.15">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x14ac:dyDescent="0.15">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x14ac:dyDescent="0.15">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x14ac:dyDescent="0.15">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x14ac:dyDescent="0.15">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x14ac:dyDescent="0.15">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x14ac:dyDescent="0.15">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x14ac:dyDescent="0.15">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x14ac:dyDescent="0.15">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x14ac:dyDescent="0.15">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x14ac:dyDescent="0.15">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x14ac:dyDescent="0.15">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19"/>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x14ac:dyDescent="0.15">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x14ac:dyDescent="0.15">
      <c r="A487" s="1019"/>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x14ac:dyDescent="0.15">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x14ac:dyDescent="0.15">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x14ac:dyDescent="0.15">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x14ac:dyDescent="0.15">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x14ac:dyDescent="0.15">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x14ac:dyDescent="0.15">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x14ac:dyDescent="0.15">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x14ac:dyDescent="0.15">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x14ac:dyDescent="0.15">
      <c r="A512" s="1019"/>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x14ac:dyDescent="0.15">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x14ac:dyDescent="0.15">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x14ac:dyDescent="0.15">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x14ac:dyDescent="0.15">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x14ac:dyDescent="0.15">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x14ac:dyDescent="0.15">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x14ac:dyDescent="0.15">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x14ac:dyDescent="0.15">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x14ac:dyDescent="0.15">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x14ac:dyDescent="0.15">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x14ac:dyDescent="0.15">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x14ac:dyDescent="0.15">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x14ac:dyDescent="0.15">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x14ac:dyDescent="0.15">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x14ac:dyDescent="0.15">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x14ac:dyDescent="0.15">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x14ac:dyDescent="0.15">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x14ac:dyDescent="0.15">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x14ac:dyDescent="0.15">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x14ac:dyDescent="0.15">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x14ac:dyDescent="0.15">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x14ac:dyDescent="0.15">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x14ac:dyDescent="0.15">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x14ac:dyDescent="0.15">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x14ac:dyDescent="0.15">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x14ac:dyDescent="0.15">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x14ac:dyDescent="0.15">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x14ac:dyDescent="0.15">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x14ac:dyDescent="0.15">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x14ac:dyDescent="0.15">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x14ac:dyDescent="0.15">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x14ac:dyDescent="0.15">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x14ac:dyDescent="0.15">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x14ac:dyDescent="0.15">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x14ac:dyDescent="0.15">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x14ac:dyDescent="0.15">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x14ac:dyDescent="0.15">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39"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575</v>
      </c>
      <c r="AE702" s="921"/>
      <c r="AF702" s="921"/>
      <c r="AG702" s="910" t="s">
        <v>602</v>
      </c>
      <c r="AH702" s="911"/>
      <c r="AI702" s="911"/>
      <c r="AJ702" s="911"/>
      <c r="AK702" s="911"/>
      <c r="AL702" s="911"/>
      <c r="AM702" s="911"/>
      <c r="AN702" s="911"/>
      <c r="AO702" s="911"/>
      <c r="AP702" s="911"/>
      <c r="AQ702" s="911"/>
      <c r="AR702" s="911"/>
      <c r="AS702" s="911"/>
      <c r="AT702" s="911"/>
      <c r="AU702" s="911"/>
      <c r="AV702" s="911"/>
      <c r="AW702" s="911"/>
      <c r="AX702" s="912"/>
    </row>
    <row r="703" spans="1:50" ht="39"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575</v>
      </c>
      <c r="AE703" s="180"/>
      <c r="AF703" s="180"/>
      <c r="AG703" s="689" t="s">
        <v>603</v>
      </c>
      <c r="AH703" s="690"/>
      <c r="AI703" s="690"/>
      <c r="AJ703" s="690"/>
      <c r="AK703" s="690"/>
      <c r="AL703" s="690"/>
      <c r="AM703" s="690"/>
      <c r="AN703" s="690"/>
      <c r="AO703" s="690"/>
      <c r="AP703" s="690"/>
      <c r="AQ703" s="690"/>
      <c r="AR703" s="690"/>
      <c r="AS703" s="690"/>
      <c r="AT703" s="690"/>
      <c r="AU703" s="690"/>
      <c r="AV703" s="690"/>
      <c r="AW703" s="690"/>
      <c r="AX703" s="691"/>
    </row>
    <row r="704" spans="1:50" ht="33.75"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575</v>
      </c>
      <c r="AE704" s="611"/>
      <c r="AF704" s="611"/>
      <c r="AG704" s="453" t="s">
        <v>604</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575</v>
      </c>
      <c r="AE705" s="758"/>
      <c r="AF705" s="758"/>
      <c r="AG705" s="185" t="s">
        <v>606</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t="s">
        <v>605</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605</v>
      </c>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575</v>
      </c>
      <c r="AE708" s="693"/>
      <c r="AF708" s="693"/>
      <c r="AG708" s="551" t="s">
        <v>608</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575</v>
      </c>
      <c r="AE709" s="180"/>
      <c r="AF709" s="180"/>
      <c r="AG709" s="689" t="s">
        <v>608</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575</v>
      </c>
      <c r="AE710" s="180"/>
      <c r="AF710" s="180"/>
      <c r="AG710" s="689" t="s">
        <v>609</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575</v>
      </c>
      <c r="AE711" s="180"/>
      <c r="AF711" s="180"/>
      <c r="AG711" s="689" t="s">
        <v>610</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607</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607</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607</v>
      </c>
      <c r="AE714" s="617"/>
      <c r="AF714" s="618"/>
      <c r="AG714" s="714"/>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607</v>
      </c>
      <c r="AE715" s="693"/>
      <c r="AF715" s="802"/>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607</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607</v>
      </c>
      <c r="AE717" s="180"/>
      <c r="AF717" s="180"/>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607</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607</v>
      </c>
      <c r="AE719" s="693"/>
      <c r="AF719" s="693"/>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x14ac:dyDescent="0.15">
      <c r="A721" s="675"/>
      <c r="B721" s="676"/>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hidden="1" customHeight="1" x14ac:dyDescent="0.15">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hidden="1" customHeight="1" x14ac:dyDescent="0.15">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hidden="1" customHeight="1" x14ac:dyDescent="0.15">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hidden="1" customHeight="1" x14ac:dyDescent="0.15">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59.25" customHeight="1" x14ac:dyDescent="0.15">
      <c r="A726" s="646" t="s">
        <v>48</v>
      </c>
      <c r="B726" s="647"/>
      <c r="C726" s="468" t="s">
        <v>53</v>
      </c>
      <c r="D726" s="606"/>
      <c r="E726" s="606"/>
      <c r="F726" s="607"/>
      <c r="G726" s="822" t="s">
        <v>612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1.5" customHeight="1" thickBot="1" x14ac:dyDescent="0.2">
      <c r="A727" s="648"/>
      <c r="B727" s="649"/>
      <c r="C727" s="720" t="s">
        <v>57</v>
      </c>
      <c r="D727" s="721"/>
      <c r="E727" s="721"/>
      <c r="F727" s="722"/>
      <c r="G727" s="820" t="s">
        <v>611</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8" t="s">
        <v>550</v>
      </c>
      <c r="B737" s="149"/>
      <c r="C737" s="149"/>
      <c r="D737" s="150"/>
      <c r="E737" s="147" t="s">
        <v>586</v>
      </c>
      <c r="F737" s="147"/>
      <c r="G737" s="147"/>
      <c r="H737" s="147"/>
      <c r="I737" s="147"/>
      <c r="J737" s="147"/>
      <c r="K737" s="147"/>
      <c r="L737" s="147"/>
      <c r="M737" s="147"/>
      <c r="N737" s="126" t="s">
        <v>543</v>
      </c>
      <c r="O737" s="126"/>
      <c r="P737" s="126"/>
      <c r="Q737" s="126"/>
      <c r="R737" s="147" t="s">
        <v>586</v>
      </c>
      <c r="S737" s="147"/>
      <c r="T737" s="147"/>
      <c r="U737" s="147"/>
      <c r="V737" s="147"/>
      <c r="W737" s="147"/>
      <c r="X737" s="147"/>
      <c r="Y737" s="147"/>
      <c r="Z737" s="147"/>
      <c r="AA737" s="126" t="s">
        <v>542</v>
      </c>
      <c r="AB737" s="126"/>
      <c r="AC737" s="126"/>
      <c r="AD737" s="126"/>
      <c r="AE737" s="147" t="s">
        <v>587</v>
      </c>
      <c r="AF737" s="147"/>
      <c r="AG737" s="147"/>
      <c r="AH737" s="147"/>
      <c r="AI737" s="147"/>
      <c r="AJ737" s="147"/>
      <c r="AK737" s="147"/>
      <c r="AL737" s="147"/>
      <c r="AM737" s="147"/>
      <c r="AN737" s="126" t="s">
        <v>541</v>
      </c>
      <c r="AO737" s="126"/>
      <c r="AP737" s="126"/>
      <c r="AQ737" s="126"/>
      <c r="AR737" s="127" t="s">
        <v>587</v>
      </c>
      <c r="AS737" s="128"/>
      <c r="AT737" s="128"/>
      <c r="AU737" s="128"/>
      <c r="AV737" s="128"/>
      <c r="AW737" s="128"/>
      <c r="AX737" s="129"/>
      <c r="AY737" s="89"/>
      <c r="AZ737" s="89"/>
    </row>
    <row r="738" spans="1:52" ht="24.75" customHeight="1" x14ac:dyDescent="0.15">
      <c r="A738" s="148" t="s">
        <v>540</v>
      </c>
      <c r="B738" s="149"/>
      <c r="C738" s="149"/>
      <c r="D738" s="150"/>
      <c r="E738" s="147" t="s">
        <v>588</v>
      </c>
      <c r="F738" s="147"/>
      <c r="G738" s="147"/>
      <c r="H738" s="147"/>
      <c r="I738" s="147"/>
      <c r="J738" s="147"/>
      <c r="K738" s="147"/>
      <c r="L738" s="147"/>
      <c r="M738" s="147"/>
      <c r="N738" s="126" t="s">
        <v>539</v>
      </c>
      <c r="O738" s="126"/>
      <c r="P738" s="126"/>
      <c r="Q738" s="126"/>
      <c r="R738" s="147" t="s">
        <v>587</v>
      </c>
      <c r="S738" s="147"/>
      <c r="T738" s="147"/>
      <c r="U738" s="147"/>
      <c r="V738" s="147"/>
      <c r="W738" s="147"/>
      <c r="X738" s="147"/>
      <c r="Y738" s="147"/>
      <c r="Z738" s="147"/>
      <c r="AA738" s="126" t="s">
        <v>538</v>
      </c>
      <c r="AB738" s="126"/>
      <c r="AC738" s="126"/>
      <c r="AD738" s="126"/>
      <c r="AE738" s="147" t="s">
        <v>587</v>
      </c>
      <c r="AF738" s="147"/>
      <c r="AG738" s="147"/>
      <c r="AH738" s="147"/>
      <c r="AI738" s="147"/>
      <c r="AJ738" s="147"/>
      <c r="AK738" s="147"/>
      <c r="AL738" s="147"/>
      <c r="AM738" s="147"/>
      <c r="AN738" s="126" t="s">
        <v>534</v>
      </c>
      <c r="AO738" s="126"/>
      <c r="AP738" s="126"/>
      <c r="AQ738" s="126"/>
      <c r="AR738" s="127" t="s">
        <v>586</v>
      </c>
      <c r="AS738" s="128"/>
      <c r="AT738" s="128"/>
      <c r="AU738" s="128"/>
      <c r="AV738" s="128"/>
      <c r="AW738" s="128"/>
      <c r="AX738" s="129"/>
    </row>
    <row r="739" spans="1:52" ht="24.75" customHeight="1" thickBot="1" x14ac:dyDescent="0.2">
      <c r="A739" s="151" t="s">
        <v>530</v>
      </c>
      <c r="B739" s="152"/>
      <c r="C739" s="152"/>
      <c r="D739" s="153"/>
      <c r="E739" s="154" t="s">
        <v>570</v>
      </c>
      <c r="F739" s="142"/>
      <c r="G739" s="142"/>
      <c r="H739" s="93" t="str">
        <f>IF(E739="", "", "(")</f>
        <v>(</v>
      </c>
      <c r="I739" s="142"/>
      <c r="J739" s="142"/>
      <c r="K739" s="93" t="str">
        <f>IF(OR(I739="　", I739=""), "", "-")</f>
        <v/>
      </c>
      <c r="L739" s="143"/>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51.75" customHeight="1" x14ac:dyDescent="0.15">
      <c r="A781" s="581"/>
      <c r="B781" s="788"/>
      <c r="C781" s="788"/>
      <c r="D781" s="788"/>
      <c r="E781" s="788"/>
      <c r="F781" s="789"/>
      <c r="G781" s="474" t="s">
        <v>583</v>
      </c>
      <c r="H781" s="475"/>
      <c r="I781" s="475"/>
      <c r="J781" s="475"/>
      <c r="K781" s="476"/>
      <c r="L781" s="477"/>
      <c r="M781" s="478"/>
      <c r="N781" s="478"/>
      <c r="O781" s="478"/>
      <c r="P781" s="478"/>
      <c r="Q781" s="478"/>
      <c r="R781" s="478"/>
      <c r="S781" s="478"/>
      <c r="T781" s="478"/>
      <c r="U781" s="478"/>
      <c r="V781" s="478"/>
      <c r="W781" s="478"/>
      <c r="X781" s="479"/>
      <c r="Y781" s="480">
        <v>34</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hidden="1" customHeight="1" x14ac:dyDescent="0.15">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hidden="1" customHeight="1" x14ac:dyDescent="0.15">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x14ac:dyDescent="0.15">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x14ac:dyDescent="0.15">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x14ac:dyDescent="0.15">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34</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x14ac:dyDescent="0.15">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x14ac:dyDescent="0.15">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x14ac:dyDescent="0.2">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81" customHeight="1" x14ac:dyDescent="0.15">
      <c r="A837" s="429">
        <v>1</v>
      </c>
      <c r="B837" s="429">
        <v>1</v>
      </c>
      <c r="C837" s="449" t="s">
        <v>589</v>
      </c>
      <c r="D837" s="443"/>
      <c r="E837" s="443"/>
      <c r="F837" s="443"/>
      <c r="G837" s="443"/>
      <c r="H837" s="443"/>
      <c r="I837" s="443"/>
      <c r="J837" s="444"/>
      <c r="K837" s="445"/>
      <c r="L837" s="445"/>
      <c r="M837" s="445"/>
      <c r="N837" s="445"/>
      <c r="O837" s="445"/>
      <c r="P837" s="450"/>
      <c r="Q837" s="342"/>
      <c r="R837" s="342"/>
      <c r="S837" s="342"/>
      <c r="T837" s="342"/>
      <c r="U837" s="342"/>
      <c r="V837" s="342"/>
      <c r="W837" s="342"/>
      <c r="X837" s="342"/>
      <c r="Y837" s="343">
        <v>34</v>
      </c>
      <c r="Z837" s="344"/>
      <c r="AA837" s="344"/>
      <c r="AB837" s="345"/>
      <c r="AC837" s="353" t="s">
        <v>196</v>
      </c>
      <c r="AD837" s="448"/>
      <c r="AE837" s="448"/>
      <c r="AF837" s="448"/>
      <c r="AG837" s="448"/>
      <c r="AH837" s="446" t="s">
        <v>567</v>
      </c>
      <c r="AI837" s="447"/>
      <c r="AJ837" s="447"/>
      <c r="AK837" s="447"/>
      <c r="AL837" s="350" t="s">
        <v>567</v>
      </c>
      <c r="AM837" s="351"/>
      <c r="AN837" s="351"/>
      <c r="AO837" s="352"/>
      <c r="AP837" s="346"/>
      <c r="AQ837" s="346"/>
      <c r="AR837" s="346"/>
      <c r="AS837" s="346"/>
      <c r="AT837" s="346"/>
      <c r="AU837" s="346"/>
      <c r="AV837" s="346"/>
      <c r="AW837" s="346"/>
      <c r="AX837" s="346"/>
    </row>
    <row r="838" spans="1:50" ht="30" hidden="1" customHeight="1" x14ac:dyDescent="0.15">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x14ac:dyDescent="0.15">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x14ac:dyDescent="0.15">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15">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x14ac:dyDescent="0.15">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x14ac:dyDescent="0.15">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x14ac:dyDescent="0.15">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x14ac:dyDescent="0.15">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x14ac:dyDescent="0.15">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x14ac:dyDescent="0.15">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x14ac:dyDescent="0.15">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x14ac:dyDescent="0.15">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x14ac:dyDescent="0.15">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x14ac:dyDescent="0.15">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x14ac:dyDescent="0.15">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x14ac:dyDescent="0.15">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x14ac:dyDescent="0.15">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x14ac:dyDescent="0.15">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x14ac:dyDescent="0.15">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x14ac:dyDescent="0.15">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x14ac:dyDescent="0.15">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x14ac:dyDescent="0.15">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x14ac:dyDescent="0.15">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x14ac:dyDescent="0.15">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x14ac:dyDescent="0.15">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x14ac:dyDescent="0.15">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idden="1" x14ac:dyDescent="0.15"/>
    <row r="1133" spans="1:50" hidden="1" x14ac:dyDescent="0.15"/>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9"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x14ac:dyDescent="0.15">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x14ac:dyDescent="0.15">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x14ac:dyDescent="0.15">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x14ac:dyDescent="0.15">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x14ac:dyDescent="0.15">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x14ac:dyDescent="0.15">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x14ac:dyDescent="0.15">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x14ac:dyDescent="0.15">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x14ac:dyDescent="0.15">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x14ac:dyDescent="0.15">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x14ac:dyDescent="0.15">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x14ac:dyDescent="0.15">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x14ac:dyDescent="0.15">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x14ac:dyDescent="0.15">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x14ac:dyDescent="0.15">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x14ac:dyDescent="0.15">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x14ac:dyDescent="0.15">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x14ac:dyDescent="0.15">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x14ac:dyDescent="0.15">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x14ac:dyDescent="0.15">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x14ac:dyDescent="0.15">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x14ac:dyDescent="0.15">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x14ac:dyDescent="0.15">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x14ac:dyDescent="0.15">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x14ac:dyDescent="0.15">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x14ac:dyDescent="0.15">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x14ac:dyDescent="0.15">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x14ac:dyDescent="0.15">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x14ac:dyDescent="0.15">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x14ac:dyDescent="0.15">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x14ac:dyDescent="0.15">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x14ac:dyDescent="0.15">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x14ac:dyDescent="0.15">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x14ac:dyDescent="0.15">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x14ac:dyDescent="0.15">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x14ac:dyDescent="0.15">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x14ac:dyDescent="0.15">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x14ac:dyDescent="0.15">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x14ac:dyDescent="0.15">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x14ac:dyDescent="0.15">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x14ac:dyDescent="0.15">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x14ac:dyDescent="0.15">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x14ac:dyDescent="0.15">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x14ac:dyDescent="0.15">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x14ac:dyDescent="0.15">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x14ac:dyDescent="0.15">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x14ac:dyDescent="0.15">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x14ac:dyDescent="0.15">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x14ac:dyDescent="0.15">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x14ac:dyDescent="0.15">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x14ac:dyDescent="0.15">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x14ac:dyDescent="0.15">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x14ac:dyDescent="0.15">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x14ac:dyDescent="0.15">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x14ac:dyDescent="0.15">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x14ac:dyDescent="0.15">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x14ac:dyDescent="0.15">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x14ac:dyDescent="0.15">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x14ac:dyDescent="0.15">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x14ac:dyDescent="0.15">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x14ac:dyDescent="0.15">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x14ac:dyDescent="0.15">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x14ac:dyDescent="0.15">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x14ac:dyDescent="0.15">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x14ac:dyDescent="0.15">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x14ac:dyDescent="0.15">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x14ac:dyDescent="0.15">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x14ac:dyDescent="0.15">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x14ac:dyDescent="0.15">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x14ac:dyDescent="0.15">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x14ac:dyDescent="0.15">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x14ac:dyDescent="0.15">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x14ac:dyDescent="0.15">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x14ac:dyDescent="0.15">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x14ac:dyDescent="0.15">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x14ac:dyDescent="0.15">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topLeftCell="A10" workbookViewId="0">
      <selection activeCell="F7" sqref="F7"/>
    </sheetView>
  </sheetViews>
  <sheetFormatPr defaultRowHeight="13.5" x14ac:dyDescent="0.15"/>
  <cols>
    <col min="1" max="1" width="1.25" customWidth="1"/>
    <col min="2" max="3" width="12.5" customWidth="1"/>
    <col min="4" max="5" width="37.5" customWidth="1"/>
  </cols>
  <sheetData>
    <row r="2" spans="1:5" ht="18" x14ac:dyDescent="0.15">
      <c r="A2" s="58"/>
      <c r="B2" s="1082" t="s">
        <v>625</v>
      </c>
      <c r="C2" s="1082"/>
      <c r="D2" s="1082"/>
      <c r="E2" s="1082"/>
    </row>
    <row r="3" spans="1:5" ht="15" thickBot="1" x14ac:dyDescent="0.2">
      <c r="A3" s="58"/>
      <c r="B3" s="125"/>
      <c r="C3" s="125"/>
      <c r="D3" s="125"/>
      <c r="E3" s="125"/>
    </row>
    <row r="4" spans="1:5" x14ac:dyDescent="0.15">
      <c r="B4" s="1083" t="s">
        <v>624</v>
      </c>
      <c r="C4" s="1084"/>
      <c r="D4" s="1084"/>
      <c r="E4" s="1085"/>
    </row>
    <row r="5" spans="1:5" ht="13.5" customHeight="1" x14ac:dyDescent="0.15">
      <c r="B5" s="124" t="s">
        <v>623</v>
      </c>
      <c r="C5" s="123" t="s">
        <v>622</v>
      </c>
      <c r="D5" s="1086" t="s">
        <v>621</v>
      </c>
      <c r="E5" s="1088" t="s">
        <v>620</v>
      </c>
    </row>
    <row r="6" spans="1:5" ht="27" customHeight="1" x14ac:dyDescent="0.15">
      <c r="B6" s="122" t="s">
        <v>619</v>
      </c>
      <c r="C6" s="121" t="s">
        <v>618</v>
      </c>
      <c r="D6" s="1087"/>
      <c r="E6" s="1089"/>
    </row>
    <row r="7" spans="1:5" ht="172.5" customHeight="1" x14ac:dyDescent="0.15">
      <c r="B7" s="119" t="s">
        <v>617</v>
      </c>
      <c r="C7" s="118" t="s">
        <v>616</v>
      </c>
      <c r="D7" s="120" t="s">
        <v>615</v>
      </c>
      <c r="E7" s="116" t="s">
        <v>614</v>
      </c>
    </row>
    <row r="8" spans="1:5" ht="19.5" customHeight="1" x14ac:dyDescent="0.15">
      <c r="B8" s="115" t="s">
        <v>455</v>
      </c>
      <c r="C8" s="114" t="s">
        <v>613</v>
      </c>
      <c r="D8" s="113"/>
      <c r="E8" s="112"/>
    </row>
    <row r="9" spans="1:5" ht="75" customHeight="1" x14ac:dyDescent="0.15">
      <c r="B9" s="119"/>
      <c r="C9" s="118"/>
      <c r="D9" s="117"/>
      <c r="E9" s="116"/>
    </row>
    <row r="10" spans="1:5" ht="19.5" customHeight="1" x14ac:dyDescent="0.15">
      <c r="B10" s="115"/>
      <c r="C10" s="114"/>
      <c r="D10" s="113"/>
      <c r="E10" s="112"/>
    </row>
    <row r="11" spans="1:5" ht="75" customHeight="1" x14ac:dyDescent="0.15">
      <c r="B11" s="107"/>
      <c r="C11" s="106"/>
      <c r="D11" s="106"/>
      <c r="E11" s="105"/>
    </row>
    <row r="12" spans="1:5" ht="19.5" customHeight="1" x14ac:dyDescent="0.15">
      <c r="B12" s="111"/>
      <c r="C12" s="110"/>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2019-05-31T05:30:05Z</cp:lastPrinted>
  <dcterms:created xsi:type="dcterms:W3CDTF">2012-03-13T00:50:25Z</dcterms:created>
  <dcterms:modified xsi:type="dcterms:W3CDTF">2019-07-22T01:09:17Z</dcterms:modified>
</cp:coreProperties>
</file>