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<sst xmlns="http://schemas.openxmlformats.org/spreadsheetml/2006/main" count="2795" uniqueCount="634">
  <si>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</si>
  <si>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</si>
  <si>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</si>
  <si>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</si>
  <si>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</si>
  <si>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</si>
  <si>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</si>
  <si>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</si>
  <si>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</si>
  <si>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</si>
  <si>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</si>
  <si>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</si>
  <si>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</si>
  <si>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</si>
  <si>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</si>
  <si>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</si>
  <si>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</si>
  <si>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</si>
  <si>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</si>
  <si>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</si>
  <si>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</si>
  <si>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</si>
  <si>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</si>
  <si>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</si>
  <si>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</si>
  <si>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</si>
  <si>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</si>
  <si>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</si>
  <si>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</si>
  <si>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</si>
  <si>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</si>
  <si>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</si>
  <si>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</si>
  <si>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</si>
  <si>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</si>
  <si>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</si>
  <si>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</si>
  <si>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</si>
  <si>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</si>
  <si>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</si>
  <si>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</si>
  <si>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</si>
  <si>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</si>
  <si>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</si>
  <si>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</si>
  <si>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</si>
  <si>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</si>
  <si>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</si>
  <si>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</si>
  <si>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</si>
  <si>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</si>
  <si>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</si>
  <si>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</si>
  <si>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</si>
  <si>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</si>
  <si>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</si>
  <si>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</si>
  <si>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</si>
  <si>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</si>
  <si>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</si>
  <si>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</si>
  <si>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</si>
  <si>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</si>
  <si>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</si>
  <si>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</si>
  <si>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</si>
  <si>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</si>
  <si>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</si>
  <si>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</si>
  <si>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</si>
  <si>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</si>
  <si>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</si>
  <si>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</si>
  <si>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</si>
  <si>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</si>
  <si>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</si>
  <si>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</si>
  <si>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</si>
  <si>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</si>
  <si>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</si>
  <si>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</si>
  <si>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</si>
  <si>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</si>
  <si>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</si>
  <si>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</si>
  <si>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</si>
  <si>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</si>
  <si>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</si>
  <si>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</si>
  <si>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</si>
  <si>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</si>
  <si>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</si>
  <si>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</si>
  <si>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</si>
  <si>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</si>
  <si>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</si>
  <si>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</si>
  <si>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</si>
  <si>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</si>
  <si>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</si>
  <si>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</si>
  <si>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</si>
  <si>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</si>
  <si>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</si>
  <si>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</si>
  <si>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</si>
  <si>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</si>
  <si>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</si>
  <si>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</si>
  <si>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</si>
  <si>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</si>
  <si>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</si>
  <si>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</si>
  <si>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</si>
  <si>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</si>
  <si>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</si>
  <si>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</si>
  <si>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</si>
  <si>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</si>
  <si>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</si>
  <si>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</si>
  <si>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</si>
  <si>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</si>
  <si>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</si>
  <si>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</si>
  <si>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</si>
  <si>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</si>
  <si>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</si>
  <si>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</si>
  <si>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</si>
  <si>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</si>
  <si>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</si>
  <si>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</si>
  <si>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</si>
  <si>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</si>
  <si>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</si>
  <si>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</si>
  <si>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</si>
  <si>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</si>
  <si>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</si>
  <si>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</si>
  <si>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</si>
  <si>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</si>
  <si>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</si>
  <si>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</si>
  <si>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</si>
  <si>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</si>
  <si>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</si>
  <si>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</si>
  <si>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</si>
  <si>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</si>
  <si>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</si>
  <si>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</si>
  <si>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</si>
  <si>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</si>
  <si>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</si>
  <si>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</si>
  <si>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</si>
  <si>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</si>
  <si>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</si>
  <si>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</si>
  <si>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</si>
  <si>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</si>
  <si>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</si>
  <si>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</si>
  <si>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</si>
  <si>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</si>
  <si>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</si>
  <si>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</si>
  <si>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</si>
  <si>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</si>
  <si>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</si>
  <si>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</si>
  <si>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</si>
  <si>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</si>
  <si>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</si>
  <si>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</si>
  <si>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</si>
  <si>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</si>
  <si>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</si>
  <si>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</si>
  <si>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</si>
  <si>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</si>
  <si>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</si>
  <si>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</si>
  <si>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</si>
  <si>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</si>
  <si>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</si>
  <si>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</si>
  <si>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</si>
  <si>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</si>
  <si>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</si>
  <si>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</si>
  <si>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</si>
  <si>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</si>
  <si>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</si>
  <si>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</si>
  <si>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</si>
  <si>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</si>
  <si>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</si>
  <si>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</si>
  <si>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</si>
  <si>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</si>
  <si>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</si>
  <si>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</si>
  <si>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</si>
  <si>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</si>
  <si>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</si>
  <si>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</si>
  <si>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</si>
  <si>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</si>
  <si>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</si>
  <si>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</si>
  <si>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</si>
  <si>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</si>
  <si>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</si>
  <si>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</si>
  <si>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</si>
  <si>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</si>
  <si>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</si>
  <si>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</si>
  <si>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</si>
  <si>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</si>
  <si>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</si>
  <si>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</si>
  <si>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</si>
  <si>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</si>
  <si>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</si>
  <si>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</si>
  <si>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</si>
  <si>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</si>
  <si>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</si>
  <si>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</si>
  <si>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</si>
  <si>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</si>
  <si>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</si>
  <si>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</si>
  <si>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</si>
  <si>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</si>
  <si>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</si>
  <si>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</si>
  <si>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</si>
  <si>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</si>
  <si>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</si>
  <si>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</si>
  <si>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</si>
  <si>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</si>
  <si>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</si>
  <si>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</si>
  <si>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</si>
  <si>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</si>
  <si>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</si>
  <si>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</si>
  <si>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</si>
  <si>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</si>
  <si>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</si>
  <si>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</si>
  <si>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</si>
  <si>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</si>
  <si>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</si>
  <si>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</si>
  <si>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</si>
  <si>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</si>
  <si>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</si>
  <si>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</si>
  <si>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</si>
  <si>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</si>
  <si>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</si>
  <si>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</si>
  <si>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</si>
  <si>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</si>
  <si>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</si>
  <si>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</si>
  <si>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</si>
  <si>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</si>
  <si>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</si>
  <si>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</si>
  <si>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</si>
  <si>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</si>
  <si>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</si>
  <si>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</si>
  <si>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</si>
  <si>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</si>
  <si>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</si>
  <si>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</si>
  <si>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</si>
  <si>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</si>
  <si>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</si>
  <si>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</si>
  <si>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</si>
  <si>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</si>
  <si>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</si>
  <si>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</si>
  <si>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</si>
  <si>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</si>
  <si>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</si>
  <si>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</si>
  <si>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</si>
  <si>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</si>
  <si>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</si>
  <si>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</si>
  <si>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</si>
  <si>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</si>
  <si>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</si>
  <si>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</si>
  <si>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</si>
  <si>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</si>
  <si>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</si>
  <si>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</si>
  <si>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</si>
  <si>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</si>
  <si>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</si>
  <si>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</si>
  <si>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</si>
  <si>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</si>
  <si>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</si>
  <si>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</si>
  <si>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</si>
  <si>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</si>
  <si>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</si>
  <si>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</si>
  <si>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</si>
  <si>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</si>
  <si>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</si>
  <si>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</si>
  <si>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</si>
  <si>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</si>
  <si>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</si>
  <si>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</si>
  <si>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</si>
  <si>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</si>
  <si>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</si>
  <si>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</si>
  <si>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</si>
  <si>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</si>
  <si>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</si>
  <si>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</si>
  <si>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</si>
  <si>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</si>
  <si>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</si>
  <si>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</si>
  <si>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</si>
  <si>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</si>
  <si>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</si>
  <si>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</si>
  <si>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</si>
  <si>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</si>
  <si>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</si>
  <si>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</si>
  <si>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</si>
  <si>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</si>
  <si>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</si>
  <si>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</si>
  <si>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</si>
  <si>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</si>
  <si>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</si>
  <si>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</si>
  <si>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</si>
  <si>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</si>
  <si>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</si>
  <si>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</si>
  <si>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</si>
  <si>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</si>
  <si>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</si>
  <si>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</si>
  <si>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</si>
  <si>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</si>
  <si>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</si>
  <si>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</si>
  <si>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</si>
  <si>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</si>
  <si>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</si>
  <si>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</si>
  <si>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</si>
  <si>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</si>
  <si>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</si>
  <si>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</si>
  <si>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</si>
  <si>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</si>
  <si>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</si>
  <si>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</si>
  <si>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</si>
  <si>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</si>
  <si>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</si>
  <si>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</si>
  <si>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</si>
  <si>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</si>
  <si>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</si>
  <si>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</si>
  <si>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</si>
  <si>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</si>
  <si>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</si>
  <si>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</si>
  <si>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</si>
  <si>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</si>
  <si>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</si>
  <si>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</si>
  <si>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</si>
  <si>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</si>
  <si>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</si>
  <si>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</si>
  <si>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</si>
  <si>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</si>
  <si>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</si>
  <si>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</si>
  <si>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</si>
  <si>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</si>
  <si>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</si>
  <si>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</si>
  <si>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</si>
  <si>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</si>
  <si>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</si>
  <si>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</si>
  <si>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</si>
  <si>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</si>
  <si>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</si>
  <si>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</si>
  <si>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</si>
  <si>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</si>
  <si>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</si>
  <si>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</si>
  <si>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</si>
  <si>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</si>
  <si>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</si>
  <si>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</si>
  <si>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</si>
  <si>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</si>
  <si>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</si>
  <si>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</si>
  <si>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</si>
  <si>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</si>
  <si>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</si>
  <si>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</si>
  <si>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</si>
  <si>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</si>
  <si>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</si>
  <si>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</si>
  <si>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</si>
  <si>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</si>
  <si>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</si>
  <si>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</si>
  <si>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</si>
  <si>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</si>
  <si>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</si>
  <si>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</si>
  <si>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</si>
  <si>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</si>
  <si>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</si>
  <si>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</si>
  <si>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</si>
  <si>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</si>
  <si>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</si>
  <si>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</si>
  <si>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</si>
  <si>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</si>
  <si>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</si>
  <si>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</si>
  <si>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</si>
  <si>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</si>
  <si>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</si>
  <si>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</si>
  <si>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</si>
  <si>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</si>
  <si>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</si>
  <si>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</si>
  <si>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</si>
  <si>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</si>
  <si>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</si>
  <si>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</si>
  <si>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</si>
  <si>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</si>
  <si>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</si>
  <si>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</si>
  <si>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</si>
  <si>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</si>
  <si>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</si>
  <si>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</si>
  <si>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</si>
  <si>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</si>
  <si>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</si>
  <si>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</si>
  <si>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</si>
  <si>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</si>
  <si>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</si>
  <si>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</si>
  <si>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</si>
  <si>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</si>
  <si>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</si>
  <si>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</si>
  <si>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</si>
  <si>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</si>
  <si>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</si>
  <si>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</si>
  <si>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</si>
  <si>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</si>
  <si>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</si>
  <si>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</si>
  <si>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</si>
  <si>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</si>
  <si>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</si>
  <si>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</si>
  <si>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</si>
  <si>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</si>
  <si>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</si>
  <si>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</si>
  <si>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</si>
  <si>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</si>
  <si>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</si>
  <si>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</si>
  <si>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</si>
  <si>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</si>
  <si>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</si>
  <si>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</si>
  <si>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</si>
  <si>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</si>
  <si>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</si>
  <si>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</si>
  <si>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</si>
  <si>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</si>
  <si>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</si>
  <si>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</si>
  <si>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</si>
  <si>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</si>
  <si>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</si>
  <si>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</si>
  <si>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</si>
  <si>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</si>
  <si>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</si>
  <si>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</si>
  <si>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</si>
  <si>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</si>
  <si>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</si>
  <si>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</si>
  <si>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</si>
  <si>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</si>
  <si>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</si>
  <si>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</si>
  <si>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</si>
  <si>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</si>
  <si>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</si>
  <si>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</si>
  <si>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</si>
  <si>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</si>
  <si>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</si>
  <si>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</si>
  <si>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</si>
  <si>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</si>
  <si>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</si>
  <si>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</si>
  <si>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</si>
  <si>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</si>
  <si>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</si>
  <si>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</si>
  <si>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</si>
  <si>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</si>
  <si>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</si>
  <si>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</si>
  <si>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</si>
  <si>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</si>
  <si>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</si>
  <si>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</si>
  <si>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</si>
  <si>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</si>
  <si>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</si>
  <si>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</si>
  <si>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</si>
  <si>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</si>
  <si>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</si>
  <si>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</si>
  <si>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</si>
  <si>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</si>
  <si>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武器貿易条約締約国会議等分担金</t>
    <rPh sb="0" eb="6">
      <t>ブキボウエキジョウヤク</t>
    </rPh>
    <rPh sb="6" eb="9">
      <t>テイヤクコク</t>
    </rPh>
    <rPh sb="9" eb="11">
      <t>カイギ</t>
    </rPh>
    <rPh sb="11" eb="12">
      <t>ナド</t>
    </rPh>
    <rPh sb="12" eb="15">
      <t>ブンタンキン</t>
    </rPh>
    <phoneticPr fontId="5"/>
  </si>
  <si>
    <t>通常兵器室</t>
    <rPh sb="0" eb="2">
      <t>ツウジョウ</t>
    </rPh>
    <rPh sb="2" eb="4">
      <t>ヘイキ</t>
    </rPh>
    <rPh sb="4" eb="5">
      <t>シツ</t>
    </rPh>
    <phoneticPr fontId="5"/>
  </si>
  <si>
    <t>軍縮不拡散・科学部</t>
    <rPh sb="0" eb="2">
      <t>グンシュク</t>
    </rPh>
    <rPh sb="2" eb="5">
      <t>フカクサン</t>
    </rPh>
    <rPh sb="6" eb="9">
      <t>カガクブ</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</si>
  <si>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</si>
  <si>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</si>
  <si>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</si>
  <si>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3">
      <t>ドウ</t>
    </rPh>
    <rPh sb="13" eb="14">
      <t>ジョウ</t>
    </rPh>
    <rPh sb="15" eb="16">
      <t>モト</t>
    </rPh>
    <rPh sb="18" eb="20">
      <t>サクセイ</t>
    </rPh>
    <rPh sb="23" eb="25">
      <t>ザイセイ</t>
    </rPh>
    <rPh sb="25" eb="27">
      <t>キソク</t>
    </rPh>
    <rPh sb="30" eb="32">
      <t>ケッテイ</t>
    </rPh>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</si>
  <si>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</si>
  <si>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phoneticPr fontId="5"/>
  </si>
  <si>
    <t>分担金</t>
    <rPh sb="0" eb="3">
      <t>ブンタンキン</t>
    </rPh>
    <phoneticPr fontId="5"/>
  </si>
  <si>
    <t>通常兵器の不正な取引を防止することを目的とした本条約の普遍化を推進する。</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</si>
  <si>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締約国・地域数</t>
    <rPh sb="0" eb="3">
      <t>テイヤクコク</t>
    </rPh>
    <rPh sb="4" eb="6">
      <t>チイキ</t>
    </rPh>
    <rPh sb="6" eb="7">
      <t>スウ</t>
    </rPh>
    <phoneticPr fontId="5"/>
  </si>
  <si>
    <t>国</t>
    <rPh sb="0" eb="1">
      <t>クニ</t>
    </rPh>
    <phoneticPr fontId="5"/>
  </si>
  <si>
    <t>ＡＴＴ事務局ホームページ</t>
    <rPh sb="3" eb="6">
      <t>ジムキョク</t>
    </rPh>
    <phoneticPr fontId="5"/>
  </si>
  <si>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5"/>
  </si>
  <si>
    <t>回</t>
    <rPh sb="0" eb="1">
      <t>カイ</t>
    </rPh>
    <phoneticPr fontId="5"/>
  </si>
  <si>
    <t>我が国分担金／開催会議数　　　　　　　　　　　　　　</t>
    <rPh sb="0" eb="1">
      <t>ワ</t>
    </rPh>
    <rPh sb="2" eb="3">
      <t>クニ</t>
    </rPh>
    <rPh sb="3" eb="6">
      <t>ブンタンキン</t>
    </rPh>
    <rPh sb="7" eb="9">
      <t>カイサイ</t>
    </rPh>
    <rPh sb="9" eb="11">
      <t>カイギ</t>
    </rPh>
    <rPh sb="11" eb="12">
      <t>スウ</t>
    </rPh>
    <phoneticPr fontId="5"/>
  </si>
  <si>
    <t>　ドル　/回</t>
    <rPh sb="5" eb="6">
      <t>カイ</t>
    </rPh>
    <phoneticPr fontId="5"/>
  </si>
  <si>
    <t>百万円</t>
    <rPh sb="0" eb="1">
      <t>ヒャク</t>
    </rPh>
    <rPh sb="1" eb="3">
      <t>マンエン</t>
    </rPh>
    <phoneticPr fontId="5"/>
  </si>
  <si>
    <t>18/2</t>
    <phoneticPr fontId="5"/>
  </si>
  <si>
    <t>17/2</t>
    <phoneticPr fontId="5"/>
  </si>
  <si>
    <t>14/3</t>
    <phoneticPr fontId="5"/>
  </si>
  <si>
    <t>　</t>
    <phoneticPr fontId="5"/>
  </si>
  <si>
    <t>14/3</t>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</si>
  <si>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</si>
  <si>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phoneticPr fontId="5"/>
  </si>
  <si>
    <t>締約国数が未だ少ないアジア太平洋地域における締約国拡大に向け，軍縮不拡散協議，二国間会談等を通じた様々な機会を通じて締結を働きかける。</t>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</si>
  <si>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</si>
  <si>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</si>
  <si>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我が国は任意信託基金選定委員メンバーとして基金の運用に関与したほか他，各作業部会へも参加し，条約の効果的履行や普遍化へ向けて積極的に参画。第５回締約国会議議長として，条約履行に関する議論を主導。</t>
    <rPh sb="69" eb="70">
      <t>ダイ</t>
    </rPh>
    <rPh sb="71" eb="72">
      <t>カイ</t>
    </rPh>
    <rPh sb="72" eb="75">
      <t>テイヤクコク</t>
    </rPh>
    <rPh sb="75" eb="77">
      <t>カイギ</t>
    </rPh>
    <rPh sb="77" eb="79">
      <t>ギチョウ</t>
    </rPh>
    <rPh sb="83" eb="85">
      <t>ジョウヤク</t>
    </rPh>
    <rPh sb="85" eb="87">
      <t>リコウ</t>
    </rPh>
    <rPh sb="88" eb="89">
      <t>カン</t>
    </rPh>
    <rPh sb="91" eb="93">
      <t>ギロン</t>
    </rPh>
    <rPh sb="94" eb="96">
      <t>シュドウ</t>
    </rPh>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</si>
  <si>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</si>
  <si>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phoneticPr fontId="5"/>
  </si>
  <si>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</si>
  <si>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</si>
  <si>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5"/>
  </si>
  <si>
    <t>無</t>
  </si>
  <si>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5"/>
  </si>
  <si>
    <t>‐</t>
  </si>
  <si>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5"/>
  </si>
  <si>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5"/>
  </si>
  <si>
    <t>条約の発効後，初めて余剰金が繰り越されて負担額と相殺されたため，実際の拠出が減少した。</t>
    <phoneticPr fontId="5"/>
  </si>
  <si>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5"/>
  </si>
  <si>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</si>
  <si>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</si>
  <si>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</si>
  <si>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5"/>
  </si>
  <si>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5"/>
  </si>
  <si>
    <t>予定どおり会議が開催されている。</t>
    <rPh sb="0" eb="2">
      <t>ヨテイ</t>
    </rPh>
    <rPh sb="5" eb="7">
      <t>カイギ</t>
    </rPh>
    <rPh sb="8" eb="10">
      <t>カイサイ</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</si>
  <si>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</si>
  <si>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5"/>
  </si>
  <si>
    <t>分担金が規律をもって効率的に使用されるように，我が国も議論に参画して管理委員会を設立し，事務局が作成した予算案について，締約国会議で議論する前に，限られたメンバー（我が国は，第４回締約国会議議長として参画）で集中的な議論が行われている。</t>
    <rPh sb="82" eb="83">
      <t>ワ</t>
    </rPh>
    <rPh sb="84" eb="85">
      <t>クニ</t>
    </rPh>
    <rPh sb="87" eb="88">
      <t>ダイ</t>
    </rPh>
    <rPh sb="89" eb="90">
      <t>カイ</t>
    </rPh>
    <rPh sb="90" eb="93">
      <t>テイヤクコク</t>
    </rPh>
    <rPh sb="93" eb="95">
      <t>カイギ</t>
    </rPh>
    <rPh sb="95" eb="97">
      <t>ギチョウ</t>
    </rPh>
    <rPh sb="100" eb="102">
      <t>サンカク</t>
    </rPh>
    <phoneticPr fontId="5"/>
  </si>
  <si>
    <t>分担金の支払い及び延滞の状況について，関連会議での議論を行い，ATT事務局のウェブサイト上で公開する等，会議参加国へ分担金支払いを促す取組みを実施。</t>
    <rPh sb="19" eb="21">
      <t>カンレン</t>
    </rPh>
    <rPh sb="21" eb="23">
      <t>カイギ</t>
    </rPh>
    <rPh sb="25" eb="27">
      <t>ギロン</t>
    </rPh>
    <rPh sb="28" eb="29">
      <t>オコナ</t>
    </rPh>
    <phoneticPr fontId="5"/>
  </si>
  <si>
    <t>－</t>
    <phoneticPr fontId="5"/>
  </si>
  <si>
    <t>－</t>
    <phoneticPr fontId="5"/>
  </si>
  <si>
    <t>新27-38</t>
    <rPh sb="0" eb="1">
      <t>シン</t>
    </rPh>
    <phoneticPr fontId="5"/>
  </si>
  <si>
    <t>0207</t>
    <phoneticPr fontId="5"/>
  </si>
  <si>
    <t>0203</t>
    <phoneticPr fontId="5"/>
  </si>
  <si>
    <t>締約国会議開催経費等</t>
    <rPh sb="0" eb="3">
      <t>テイヤクコク</t>
    </rPh>
    <rPh sb="3" eb="5">
      <t>カイギ</t>
    </rPh>
    <rPh sb="5" eb="7">
      <t>カイサイ</t>
    </rPh>
    <rPh sb="7" eb="9">
      <t>ケイヒ</t>
    </rPh>
    <rPh sb="9" eb="10">
      <t>ナド</t>
    </rPh>
    <phoneticPr fontId="5"/>
  </si>
  <si>
    <t>ＡＴＴ事務局</t>
    <rPh sb="3" eb="6">
      <t>ジムキョク</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</si>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</sst>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140870</xdr:colOff>
      <xdr:row>742</xdr:row>
      <xdr:rowOff>12872</xdr:rowOff>
    </xdr:from>
    <xdr:to>
      <xdr:col>21</xdr:col>
      <xdr:colOff>127853</xdr:colOff>
      <xdr:row>743</xdr:row>
      <xdr:rowOff>137279</xdr:rowOff>
    </xdr:to>
    <xdr:sp macro="" textlink="">
      <xdr:nvSpPr>
        <xdr:cNvPr id="4" name="テキスト ボックス 3"/>
        <xdr:cNvSpPr txBox="1"/>
      </xdr:nvSpPr>
      <xdr:spPr>
        <a:xfrm>
          <a:off x="3230059" y="38434663"/>
          <a:ext cx="1222659"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18</xdr:col>
      <xdr:colOff>134361</xdr:colOff>
      <xdr:row>743</xdr:row>
      <xdr:rowOff>146921</xdr:rowOff>
    </xdr:from>
    <xdr:to>
      <xdr:col>18</xdr:col>
      <xdr:colOff>143135</xdr:colOff>
      <xdr:row>745</xdr:row>
      <xdr:rowOff>15684</xdr:rowOff>
    </xdr:to>
    <xdr:cxnSp macro="">
      <xdr:nvCxnSpPr>
        <xdr:cNvPr id="5" name="直線矢印コネクタ 4"/>
        <xdr:cNvCxnSpPr>
          <a:endCxn id="7" idx="0"/>
        </xdr:cNvCxnSpPr>
      </xdr:nvCxnSpPr>
      <xdr:spPr>
        <a:xfrm>
          <a:off x="3841388" y="38916245"/>
          <a:ext cx="8774"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182880</xdr:colOff>
      <xdr:row>743</xdr:row>
      <xdr:rowOff>304370</xdr:rowOff>
    </xdr:from>
    <xdr:to>
      <xdr:col>24</xdr:col>
      <xdr:colOff>150052</xdr:colOff>
      <xdr:row>744</xdr:row>
      <xdr:rowOff>235969</xdr:rowOff>
    </xdr:to>
    <xdr:sp macro="" textlink="">
      <xdr:nvSpPr>
        <xdr:cNvPr id="6" name="テキスト ボックス 5"/>
        <xdr:cNvSpPr txBox="1"/>
      </xdr:nvSpPr>
      <xdr:spPr>
        <a:xfrm>
          <a:off x="3889907" y="39073694"/>
          <a:ext cx="1202848"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14</xdr:col>
      <xdr:colOff>64359</xdr:colOff>
      <xdr:row>745</xdr:row>
      <xdr:rowOff>15684</xdr:rowOff>
    </xdr:from>
    <xdr:to>
      <xdr:col>23</xdr:col>
      <xdr:colOff>15966</xdr:colOff>
      <xdr:row>746</xdr:row>
      <xdr:rowOff>140090</xdr:rowOff>
    </xdr:to>
    <xdr:sp macro="" textlink="">
      <xdr:nvSpPr>
        <xdr:cNvPr id="7" name="テキスト ボックス 6"/>
        <xdr:cNvSpPr txBox="1"/>
      </xdr:nvSpPr>
      <xdr:spPr>
        <a:xfrm>
          <a:off x="2947602" y="39480076"/>
          <a:ext cx="180512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１２百万円</a:t>
          </a:r>
        </a:p>
      </xdr:txBody>
    </xdr:sp>
    <xdr:clientData/>
  </xdr:twoCellAnchor>
  <xdr:twoCellAnchor>
    <xdr:from>
      <xdr:col>14</xdr:col>
      <xdr:colOff>173282</xdr:colOff>
      <xdr:row>746</xdr:row>
      <xdr:rowOff>196573</xdr:rowOff>
    </xdr:from>
    <xdr:to>
      <xdr:col>22</xdr:col>
      <xdr:colOff>92853</xdr:colOff>
      <xdr:row>747</xdr:row>
      <xdr:rowOff>313827</xdr:rowOff>
    </xdr:to>
    <xdr:sp macro="" textlink="">
      <xdr:nvSpPr>
        <xdr:cNvPr id="8" name="テキスト ボックス 7"/>
        <xdr:cNvSpPr txBox="1"/>
      </xdr:nvSpPr>
      <xdr:spPr>
        <a:xfrm>
          <a:off x="3056525" y="40008499"/>
          <a:ext cx="1567139"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締約国会議会議費</a:t>
          </a:r>
          <a:endParaRPr kumimoji="1" lang="en-US" altLang="ja-JP" sz="1100"/>
        </a:p>
        <a:p>
          <a:pPr algn="ctr"/>
          <a:r>
            <a:rPr kumimoji="1" lang="ja-JP" altLang="en-US" sz="1100"/>
            <a:t>事務局運営費</a:t>
          </a:r>
          <a:endParaRPr kumimoji="1" lang="en-US" altLang="ja-JP" sz="1100"/>
        </a:p>
      </xdr:txBody>
    </xdr:sp>
    <xdr:clientData/>
  </xdr:twoCellAnchor>
  <xdr:twoCellAnchor>
    <xdr:from>
      <xdr:col>13</xdr:col>
      <xdr:colOff>141589</xdr:colOff>
      <xdr:row>746</xdr:row>
      <xdr:rowOff>270303</xdr:rowOff>
    </xdr:from>
    <xdr:to>
      <xdr:col>23</xdr:col>
      <xdr:colOff>100649</xdr:colOff>
      <xdr:row>747</xdr:row>
      <xdr:rowOff>303385</xdr:rowOff>
    </xdr:to>
    <xdr:sp macro="" textlink="">
      <xdr:nvSpPr>
        <xdr:cNvPr id="9" name="大かっこ 8"/>
        <xdr:cNvSpPr/>
      </xdr:nvSpPr>
      <xdr:spPr>
        <a:xfrm>
          <a:off x="2818886" y="40082229"/>
          <a:ext cx="2018520"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216</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122</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572</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7" t="s">
        <v>516</v>
      </c>
      <c r="Z7" s="445"/>
      <c r="AA7" s="445"/>
      <c r="AB7" s="445"/>
      <c r="AC7" s="445"/>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378</v>
      </c>
      <c r="B8" s="498"/>
      <c r="C8" s="498"/>
      <c r="D8" s="498"/>
      <c r="E8" s="498"/>
      <c r="F8" s="499"/>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18</v>
      </c>
      <c r="Q13" s="663"/>
      <c r="R13" s="663"/>
      <c r="S13" s="663"/>
      <c r="T13" s="663"/>
      <c r="U13" s="663"/>
      <c r="V13" s="664"/>
      <c r="W13" s="662">
        <v>17</v>
      </c>
      <c r="X13" s="663"/>
      <c r="Y13" s="663"/>
      <c r="Z13" s="663"/>
      <c r="AA13" s="663"/>
      <c r="AB13" s="663"/>
      <c r="AC13" s="664"/>
      <c r="AD13" s="662">
        <v>14</v>
      </c>
      <c r="AE13" s="663"/>
      <c r="AF13" s="663"/>
      <c r="AG13" s="663"/>
      <c r="AH13" s="663"/>
      <c r="AI13" s="663"/>
      <c r="AJ13" s="664"/>
      <c r="AK13" s="662">
        <v>12</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18</v>
      </c>
      <c r="Q18" s="884"/>
      <c r="R18" s="884"/>
      <c r="S18" s="884"/>
      <c r="T18" s="884"/>
      <c r="U18" s="884"/>
      <c r="V18" s="885"/>
      <c r="W18" s="883">
        <f>SUM(W13:AC17)</f>
        <v>17</v>
      </c>
      <c r="X18" s="884"/>
      <c r="Y18" s="884"/>
      <c r="Z18" s="884"/>
      <c r="AA18" s="884"/>
      <c r="AB18" s="884"/>
      <c r="AC18" s="885"/>
      <c r="AD18" s="883">
        <f>SUM(AD13:AJ17)</f>
        <v>14</v>
      </c>
      <c r="AE18" s="884"/>
      <c r="AF18" s="884"/>
      <c r="AG18" s="884"/>
      <c r="AH18" s="884"/>
      <c r="AI18" s="884"/>
      <c r="AJ18" s="885"/>
      <c r="AK18" s="883">
        <f>SUM(AK13:AQ17)</f>
        <v>12</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12</v>
      </c>
      <c r="Q19" s="663"/>
      <c r="R19" s="663"/>
      <c r="S19" s="663"/>
      <c r="T19" s="663"/>
      <c r="U19" s="663"/>
      <c r="V19" s="664"/>
      <c r="W19" s="662">
        <v>7</v>
      </c>
      <c r="X19" s="663"/>
      <c r="Y19" s="663"/>
      <c r="Z19" s="663"/>
      <c r="AA19" s="663"/>
      <c r="AB19" s="663"/>
      <c r="AC19" s="664"/>
      <c r="AD19" s="662">
        <v>12</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0.66666666666666663</v>
      </c>
      <c r="Q20" s="318"/>
      <c r="R20" s="318"/>
      <c r="S20" s="318"/>
      <c r="T20" s="318"/>
      <c r="U20" s="318"/>
      <c r="V20" s="318"/>
      <c r="W20" s="318">
        <f t="shared" ref="W20" si="0">IF(W18=0, "-", SUM(W19)/W18)</f>
        <v>0.41176470588235292</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0.66666666666666663</v>
      </c>
      <c r="Q21" s="318"/>
      <c r="R21" s="318"/>
      <c r="S21" s="318"/>
      <c r="T21" s="318"/>
      <c r="U21" s="318"/>
      <c r="V21" s="318"/>
      <c r="W21" s="318">
        <f t="shared" ref="W21" si="2">IF(W19=0, "-", SUM(W19)/SUM(W13,W14))</f>
        <v>0.41176470588235292</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580</v>
      </c>
      <c r="H23" s="958"/>
      <c r="I23" s="958"/>
      <c r="J23" s="958"/>
      <c r="K23" s="958"/>
      <c r="L23" s="958"/>
      <c r="M23" s="958"/>
      <c r="N23" s="958"/>
      <c r="O23" s="959"/>
      <c r="P23" s="924">
        <v>12</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12</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2" t="s">
        <v>354</v>
      </c>
      <c r="AR30" s="773"/>
      <c r="AS30" s="773"/>
      <c r="AT30" s="774"/>
      <c r="AU30" s="779" t="s">
        <v>253</v>
      </c>
      <c r="AV30" s="779"/>
      <c r="AW30" s="779"/>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v>35</v>
      </c>
      <c r="AR31" s="200"/>
      <c r="AS31" s="133" t="s">
        <v>355</v>
      </c>
      <c r="AT31" s="134"/>
      <c r="AU31" s="199"/>
      <c r="AV31" s="199"/>
      <c r="AW31" s="400" t="s">
        <v>300</v>
      </c>
      <c r="AX31" s="401"/>
    </row>
    <row r="32" spans="1:50" ht="23.25" customHeight="1" x14ac:dyDescent="0.15">
      <c r="A32" s="405"/>
      <c r="B32" s="403"/>
      <c r="C32" s="403"/>
      <c r="D32" s="403"/>
      <c r="E32" s="403"/>
      <c r="F32" s="404"/>
      <c r="G32" s="566" t="s">
        <v>581</v>
      </c>
      <c r="H32" s="567"/>
      <c r="I32" s="567"/>
      <c r="J32" s="567"/>
      <c r="K32" s="567"/>
      <c r="L32" s="567"/>
      <c r="M32" s="567"/>
      <c r="N32" s="567"/>
      <c r="O32" s="568"/>
      <c r="P32" s="105" t="s">
        <v>582</v>
      </c>
      <c r="Q32" s="105"/>
      <c r="R32" s="105"/>
      <c r="S32" s="105"/>
      <c r="T32" s="105"/>
      <c r="U32" s="105"/>
      <c r="V32" s="105"/>
      <c r="W32" s="105"/>
      <c r="X32" s="106"/>
      <c r="Y32" s="473" t="s">
        <v>12</v>
      </c>
      <c r="Z32" s="533"/>
      <c r="AA32" s="534"/>
      <c r="AB32" s="463" t="s">
        <v>583</v>
      </c>
      <c r="AC32" s="463"/>
      <c r="AD32" s="463"/>
      <c r="AE32" s="218">
        <v>90</v>
      </c>
      <c r="AF32" s="219"/>
      <c r="AG32" s="219"/>
      <c r="AH32" s="219"/>
      <c r="AI32" s="218">
        <v>92</v>
      </c>
      <c r="AJ32" s="219"/>
      <c r="AK32" s="219"/>
      <c r="AL32" s="219"/>
      <c r="AM32" s="218">
        <v>94</v>
      </c>
      <c r="AN32" s="219"/>
      <c r="AO32" s="219"/>
      <c r="AP32" s="219"/>
      <c r="AQ32" s="340"/>
      <c r="AR32" s="207"/>
      <c r="AS32" s="207"/>
      <c r="AT32" s="341"/>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583</v>
      </c>
      <c r="AC33" s="525"/>
      <c r="AD33" s="525"/>
      <c r="AE33" s="218">
        <v>84</v>
      </c>
      <c r="AF33" s="219"/>
      <c r="AG33" s="219"/>
      <c r="AH33" s="219"/>
      <c r="AI33" s="218">
        <v>90</v>
      </c>
      <c r="AJ33" s="219"/>
      <c r="AK33" s="219"/>
      <c r="AL33" s="219"/>
      <c r="AM33" s="218">
        <v>95</v>
      </c>
      <c r="AN33" s="219"/>
      <c r="AO33" s="219"/>
      <c r="AP33" s="219"/>
      <c r="AQ33" s="340">
        <v>115</v>
      </c>
      <c r="AR33" s="207"/>
      <c r="AS33" s="207"/>
      <c r="AT33" s="341"/>
      <c r="AU33" s="219"/>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107</v>
      </c>
      <c r="AF34" s="219"/>
      <c r="AG34" s="219"/>
      <c r="AH34" s="219"/>
      <c r="AI34" s="218">
        <v>102</v>
      </c>
      <c r="AJ34" s="219"/>
      <c r="AK34" s="219"/>
      <c r="AL34" s="219"/>
      <c r="AM34" s="218">
        <v>99</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2"/>
    </row>
    <row r="80" spans="1:50" ht="18.75" hidden="1" customHeight="1" x14ac:dyDescent="0.15">
      <c r="A80" s="86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585</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586</v>
      </c>
      <c r="AC101" s="463"/>
      <c r="AD101" s="463"/>
      <c r="AE101" s="218">
        <v>2</v>
      </c>
      <c r="AF101" s="219"/>
      <c r="AG101" s="219"/>
      <c r="AH101" s="220"/>
      <c r="AI101" s="218">
        <v>2</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586</v>
      </c>
      <c r="AC102" s="463"/>
      <c r="AD102" s="463"/>
      <c r="AE102" s="420">
        <v>2</v>
      </c>
      <c r="AF102" s="420"/>
      <c r="AG102" s="420"/>
      <c r="AH102" s="420"/>
      <c r="AI102" s="420">
        <v>2</v>
      </c>
      <c r="AJ102" s="420"/>
      <c r="AK102" s="420"/>
      <c r="AL102" s="420"/>
      <c r="AM102" s="420">
        <v>3</v>
      </c>
      <c r="AN102" s="420"/>
      <c r="AO102" s="420"/>
      <c r="AP102" s="420"/>
      <c r="AQ102" s="273">
        <v>3</v>
      </c>
      <c r="AR102" s="274"/>
      <c r="AS102" s="274"/>
      <c r="AT102" s="319"/>
      <c r="AU102" s="273">
        <v>3</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3" t="s">
        <v>587</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589</v>
      </c>
      <c r="AC116" s="465"/>
      <c r="AD116" s="466"/>
      <c r="AE116" s="420">
        <v>9</v>
      </c>
      <c r="AF116" s="420"/>
      <c r="AG116" s="420"/>
      <c r="AH116" s="420"/>
      <c r="AI116" s="420">
        <v>8.5</v>
      </c>
      <c r="AJ116" s="420"/>
      <c r="AK116" s="420"/>
      <c r="AL116" s="420"/>
      <c r="AM116" s="420">
        <v>4.7</v>
      </c>
      <c r="AN116" s="420"/>
      <c r="AO116" s="420"/>
      <c r="AP116" s="420"/>
      <c r="AQ116" s="218">
        <v>4.7</v>
      </c>
      <c r="AR116" s="219"/>
      <c r="AS116" s="219"/>
      <c r="AT116" s="219"/>
      <c r="AU116" s="219"/>
      <c r="AV116" s="219"/>
      <c r="AW116" s="219"/>
      <c r="AX116" s="221"/>
    </row>
    <row r="117" spans="1:50"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588</v>
      </c>
      <c r="AC117" s="475"/>
      <c r="AD117" s="476"/>
      <c r="AE117" s="553" t="s">
        <v>590</v>
      </c>
      <c r="AF117" s="553"/>
      <c r="AG117" s="553"/>
      <c r="AH117" s="553"/>
      <c r="AI117" s="553" t="s">
        <v>591</v>
      </c>
      <c r="AJ117" s="553"/>
      <c r="AK117" s="553"/>
      <c r="AL117" s="553"/>
      <c r="AM117" s="553" t="s">
        <v>592</v>
      </c>
      <c r="AN117" s="553"/>
      <c r="AO117" s="553"/>
      <c r="AP117" s="553"/>
      <c r="AQ117" s="597" t="s">
        <v>594</v>
      </c>
      <c r="AR117" s="598"/>
      <c r="AS117" s="598"/>
      <c r="AT117" s="598"/>
      <c r="AU117" s="598"/>
      <c r="AV117" s="598"/>
      <c r="AW117" s="598"/>
      <c r="AX117" s="599"/>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3" t="s">
        <v>483</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t="s">
        <v>593</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3" t="s">
        <v>484</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3" t="s">
        <v>484</v>
      </c>
      <c r="H125" s="393"/>
      <c r="I125" s="393"/>
      <c r="J125" s="393"/>
      <c r="K125" s="393"/>
      <c r="L125" s="393"/>
      <c r="M125" s="393"/>
      <c r="N125" s="393"/>
      <c r="O125" s="393"/>
      <c r="P125" s="393"/>
      <c r="Q125" s="393"/>
      <c r="R125" s="393"/>
      <c r="S125" s="393"/>
      <c r="T125" s="393"/>
      <c r="U125" s="393"/>
      <c r="V125" s="393"/>
      <c r="W125" s="393"/>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3" t="s">
        <v>484</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35</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90</v>
      </c>
      <c r="AF134" s="395"/>
      <c r="AG134" s="395"/>
      <c r="AH134" s="396"/>
      <c r="AI134" s="206">
        <v>92</v>
      </c>
      <c r="AJ134" s="395"/>
      <c r="AK134" s="395"/>
      <c r="AL134" s="396"/>
      <c r="AM134" s="206">
        <v>94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84</v>
      </c>
      <c r="AF135" s="395"/>
      <c r="AG135" s="395"/>
      <c r="AH135" s="396"/>
      <c r="AI135" s="206">
        <v>90</v>
      </c>
      <c r="AJ135" s="395"/>
      <c r="AK135" s="395"/>
      <c r="AL135" s="396"/>
      <c r="AM135" s="206">
        <v>95</v>
      </c>
      <c r="AN135" s="207"/>
      <c r="AO135" s="207"/>
      <c r="AP135" s="207"/>
      <c r="AQ135" s="206">
        <v>115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4.5" customHeight="1" x14ac:dyDescent="0.15">
      <c r="A154" s="189"/>
      <c r="B154" s="186"/>
      <c r="C154" s="180"/>
      <c r="D154" s="186"/>
      <c r="E154" s="180"/>
      <c r="F154" s="181"/>
      <c r="G154" s="104" t="s">
        <v>598</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v>30</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9.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3.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6.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6"/>
      <c r="E430" s="174" t="s">
        <v>546</v>
      </c>
      <c r="F430" s="903"/>
      <c r="G430" s="904" t="s">
        <v>374</v>
      </c>
      <c r="H430" s="123"/>
      <c r="I430" s="123"/>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575</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575</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575</v>
      </c>
      <c r="AE704" s="788"/>
      <c r="AF704" s="788"/>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575</v>
      </c>
      <c r="AE705" s="720"/>
      <c r="AF705" s="720"/>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575</v>
      </c>
      <c r="AE708" s="610"/>
      <c r="AF708" s="610"/>
      <c r="AG708" s="747" t="s">
        <v>613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575</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575</v>
      </c>
      <c r="AE712" s="788"/>
      <c r="AF712" s="788"/>
      <c r="AG712" s="815" t="s">
        <v>611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608</v>
      </c>
      <c r="AE713" s="329"/>
      <c r="AF713" s="668"/>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575</v>
      </c>
      <c r="AE714" s="813"/>
      <c r="AF714" s="814"/>
      <c r="AG714" s="741" t="s">
        <v>615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575</v>
      </c>
      <c r="AE715" s="610"/>
      <c r="AF715" s="661"/>
      <c r="AG715" s="747" t="s">
        <v>616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575</v>
      </c>
      <c r="AE716" s="632"/>
      <c r="AF716" s="632"/>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608</v>
      </c>
      <c r="AE719" s="610"/>
      <c r="AF719" s="610"/>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79" t="s">
        <v>621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550</v>
      </c>
      <c r="B737" s="210"/>
      <c r="C737" s="210"/>
      <c r="D737" s="211"/>
      <c r="E737" s="995" t="s">
        <v>623</v>
      </c>
      <c r="F737" s="995"/>
      <c r="G737" s="995"/>
      <c r="H737" s="995"/>
      <c r="I737" s="995"/>
      <c r="J737" s="995"/>
      <c r="K737" s="995"/>
      <c r="L737" s="995"/>
      <c r="M737" s="995"/>
      <c r="N737" s="365" t="s">
        <v>543</v>
      </c>
      <c r="O737" s="365"/>
      <c r="P737" s="365"/>
      <c r="Q737" s="365"/>
      <c r="R737" s="995" t="s">
        <v>623</v>
      </c>
      <c r="S737" s="995"/>
      <c r="T737" s="995"/>
      <c r="U737" s="995"/>
      <c r="V737" s="995"/>
      <c r="W737" s="995"/>
      <c r="X737" s="995"/>
      <c r="Y737" s="995"/>
      <c r="Z737" s="995"/>
      <c r="AA737" s="365" t="s">
        <v>542</v>
      </c>
      <c r="AB737" s="365"/>
      <c r="AC737" s="365"/>
      <c r="AD737" s="365"/>
      <c r="AE737" s="995" t="s">
        <v>624</v>
      </c>
      <c r="AF737" s="995"/>
      <c r="AG737" s="995"/>
      <c r="AH737" s="995"/>
      <c r="AI737" s="995"/>
      <c r="AJ737" s="995"/>
      <c r="AK737" s="995"/>
      <c r="AL737" s="995"/>
      <c r="AM737" s="995"/>
      <c r="AN737" s="365" t="s">
        <v>541</v>
      </c>
      <c r="AO737" s="365"/>
      <c r="AP737" s="365"/>
      <c r="AQ737" s="365"/>
      <c r="AR737" s="987" t="s">
        <v>624</v>
      </c>
      <c r="AS737" s="988"/>
      <c r="AT737" s="988"/>
      <c r="AU737" s="988"/>
      <c r="AV737" s="988"/>
      <c r="AW737" s="988"/>
      <c r="AX737" s="989"/>
      <c r="AY737" s="89"/>
      <c r="AZ737" s="89"/>
    </row>
    <row r="738" spans="1:52" ht="24.75" customHeight="1" x14ac:dyDescent="0.15">
      <c r="A738" s="996" t="s">
        <v>540</v>
      </c>
      <c r="B738" s="210"/>
      <c r="C738" s="210"/>
      <c r="D738" s="211"/>
      <c r="E738" s="995" t="s">
        <v>625</v>
      </c>
      <c r="F738" s="995"/>
      <c r="G738" s="995"/>
      <c r="H738" s="995"/>
      <c r="I738" s="995"/>
      <c r="J738" s="995"/>
      <c r="K738" s="995"/>
      <c r="L738" s="995"/>
      <c r="M738" s="995"/>
      <c r="N738" s="365" t="s">
        <v>539</v>
      </c>
      <c r="O738" s="365"/>
      <c r="P738" s="365"/>
      <c r="Q738" s="365"/>
      <c r="R738" s="995" t="s">
        <v>625</v>
      </c>
      <c r="S738" s="995"/>
      <c r="T738" s="995"/>
      <c r="U738" s="995"/>
      <c r="V738" s="995"/>
      <c r="W738" s="995"/>
      <c r="X738" s="995"/>
      <c r="Y738" s="995"/>
      <c r="Z738" s="995"/>
      <c r="AA738" s="365" t="s">
        <v>538</v>
      </c>
      <c r="AB738" s="365"/>
      <c r="AC738" s="365"/>
      <c r="AD738" s="365"/>
      <c r="AE738" s="995" t="s">
        <v>626</v>
      </c>
      <c r="AF738" s="995"/>
      <c r="AG738" s="995"/>
      <c r="AH738" s="995"/>
      <c r="AI738" s="995"/>
      <c r="AJ738" s="995"/>
      <c r="AK738" s="995"/>
      <c r="AL738" s="995"/>
      <c r="AM738" s="995"/>
      <c r="AN738" s="365" t="s">
        <v>534</v>
      </c>
      <c r="AO738" s="365"/>
      <c r="AP738" s="365"/>
      <c r="AQ738" s="365"/>
      <c r="AR738" s="987" t="s">
        <v>627</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203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512</v>
      </c>
      <c r="B779" s="634"/>
      <c r="C779" s="634"/>
      <c r="D779" s="634"/>
      <c r="E779" s="634"/>
      <c r="F779" s="635"/>
      <c r="G779" s="600" t="s">
        <v>486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580</v>
      </c>
      <c r="H781" s="676"/>
      <c r="I781" s="676"/>
      <c r="J781" s="676"/>
      <c r="K781" s="677"/>
      <c r="L781" s="669" t="s">
        <v>628</v>
      </c>
      <c r="M781" s="670"/>
      <c r="N781" s="670"/>
      <c r="O781" s="670"/>
      <c r="P781" s="670"/>
      <c r="Q781" s="670"/>
      <c r="R781" s="670"/>
      <c r="S781" s="670"/>
      <c r="T781" s="670"/>
      <c r="U781" s="670"/>
      <c r="V781" s="670"/>
      <c r="W781" s="670"/>
      <c r="X781" s="671"/>
      <c r="Y781" s="388">
        <v>12</v>
      </c>
      <c r="Z781" s="389"/>
      <c r="AA781" s="389"/>
      <c r="AB781" s="810"/>
      <c r="AC781" s="675"/>
      <c r="AD781" s="676"/>
      <c r="AE781" s="676"/>
      <c r="AF781" s="676"/>
      <c r="AG781" s="677"/>
      <c r="AH781" s="669"/>
      <c r="AI781" s="670"/>
      <c r="AJ781" s="670"/>
      <c r="AK781" s="670"/>
      <c r="AL781" s="670"/>
      <c r="AM781" s="670"/>
      <c r="AN781" s="670"/>
      <c r="AO781" s="670"/>
      <c r="AP781" s="670"/>
      <c r="AQ781" s="670"/>
      <c r="AR781" s="670"/>
      <c r="AS781" s="670"/>
      <c r="AT781" s="671"/>
      <c r="AU781" s="388"/>
      <c r="AV781" s="389"/>
      <c r="AW781" s="389"/>
      <c r="AX781" s="390"/>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8"/>
      <c r="Z794" s="389"/>
      <c r="AA794" s="389"/>
      <c r="AB794" s="810"/>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t="s">
        <v>630</v>
      </c>
      <c r="K837" s="349"/>
      <c r="L837" s="349"/>
      <c r="M837" s="349"/>
      <c r="N837" s="349"/>
      <c r="O837" s="349"/>
      <c r="P837" s="362" t="s">
        <v>631</v>
      </c>
      <c r="Q837" s="350"/>
      <c r="R837" s="350"/>
      <c r="S837" s="350"/>
      <c r="T837" s="350"/>
      <c r="U837" s="350"/>
      <c r="V837" s="350"/>
      <c r="W837" s="350"/>
      <c r="X837" s="350"/>
      <c r="Y837" s="351">
        <v>12</v>
      </c>
      <c r="Z837" s="352"/>
      <c r="AA837" s="352"/>
      <c r="AB837" s="353"/>
      <c r="AC837" s="363" t="s">
        <v>196</v>
      </c>
      <c r="AD837" s="371"/>
      <c r="AE837" s="371"/>
      <c r="AF837" s="371"/>
      <c r="AG837" s="371"/>
      <c r="AH837" s="372" t="s">
        <v>632</v>
      </c>
      <c r="AI837" s="373"/>
      <c r="AJ837" s="373"/>
      <c r="AK837" s="373"/>
      <c r="AL837" s="357" t="s">
        <v>633</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K16:AQ17 AK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7"/>
      <c r="Z2" s="834"/>
      <c r="AA2" s="835"/>
      <c r="AB2" s="1031" t="s">
        <v>11</v>
      </c>
      <c r="AC2" s="1032"/>
      <c r="AD2" s="1033"/>
      <c r="AE2" s="1037" t="s">
        <v>557</v>
      </c>
      <c r="AF2" s="1037"/>
      <c r="AG2" s="1037"/>
      <c r="AH2" s="1037"/>
      <c r="AI2" s="1037" t="s">
        <v>554</v>
      </c>
      <c r="AJ2" s="1037"/>
      <c r="AK2" s="1037"/>
      <c r="AL2" s="1037"/>
      <c r="AM2" s="1037" t="s">
        <v>528</v>
      </c>
      <c r="AN2" s="1037"/>
      <c r="AO2" s="1037"/>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4"/>
      <c r="I4" s="1004"/>
      <c r="J4" s="1004"/>
      <c r="K4" s="1004"/>
      <c r="L4" s="1004"/>
      <c r="M4" s="1004"/>
      <c r="N4" s="1004"/>
      <c r="O4" s="1005"/>
      <c r="P4" s="105"/>
      <c r="Q4" s="1012"/>
      <c r="R4" s="1012"/>
      <c r="S4" s="1012"/>
      <c r="T4" s="1012"/>
      <c r="U4" s="1012"/>
      <c r="V4" s="1012"/>
      <c r="W4" s="1012"/>
      <c r="X4" s="1013"/>
      <c r="Y4" s="1022" t="s">
        <v>12</v>
      </c>
      <c r="Z4" s="1023"/>
      <c r="AA4" s="1024"/>
      <c r="AB4" s="463"/>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7"/>
      <c r="Z9" s="834"/>
      <c r="AA9" s="835"/>
      <c r="AB9" s="1031" t="s">
        <v>11</v>
      </c>
      <c r="AC9" s="1032"/>
      <c r="AD9" s="1033"/>
      <c r="AE9" s="1037" t="s">
        <v>558</v>
      </c>
      <c r="AF9" s="1037"/>
      <c r="AG9" s="1037"/>
      <c r="AH9" s="1037"/>
      <c r="AI9" s="1037" t="s">
        <v>554</v>
      </c>
      <c r="AJ9" s="1037"/>
      <c r="AK9" s="1037"/>
      <c r="AL9" s="1037"/>
      <c r="AM9" s="1037" t="s">
        <v>528</v>
      </c>
      <c r="AN9" s="1037"/>
      <c r="AO9" s="1037"/>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3"/>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7"/>
      <c r="Z16" s="834"/>
      <c r="AA16" s="835"/>
      <c r="AB16" s="1031" t="s">
        <v>11</v>
      </c>
      <c r="AC16" s="1032"/>
      <c r="AD16" s="1033"/>
      <c r="AE16" s="1037" t="s">
        <v>557</v>
      </c>
      <c r="AF16" s="1037"/>
      <c r="AG16" s="1037"/>
      <c r="AH16" s="1037"/>
      <c r="AI16" s="1037" t="s">
        <v>555</v>
      </c>
      <c r="AJ16" s="1037"/>
      <c r="AK16" s="1037"/>
      <c r="AL16" s="1037"/>
      <c r="AM16" s="1037" t="s">
        <v>528</v>
      </c>
      <c r="AN16" s="1037"/>
      <c r="AO16" s="1037"/>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3"/>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7"/>
      <c r="Z23" s="834"/>
      <c r="AA23" s="835"/>
      <c r="AB23" s="1031" t="s">
        <v>11</v>
      </c>
      <c r="AC23" s="1032"/>
      <c r="AD23" s="1033"/>
      <c r="AE23" s="1037" t="s">
        <v>559</v>
      </c>
      <c r="AF23" s="1037"/>
      <c r="AG23" s="1037"/>
      <c r="AH23" s="1037"/>
      <c r="AI23" s="1037" t="s">
        <v>554</v>
      </c>
      <c r="AJ23" s="1037"/>
      <c r="AK23" s="1037"/>
      <c r="AL23" s="1037"/>
      <c r="AM23" s="1037" t="s">
        <v>528</v>
      </c>
      <c r="AN23" s="1037"/>
      <c r="AO23" s="1037"/>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3"/>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7"/>
      <c r="Z30" s="834"/>
      <c r="AA30" s="835"/>
      <c r="AB30" s="1031" t="s">
        <v>11</v>
      </c>
      <c r="AC30" s="1032"/>
      <c r="AD30" s="1033"/>
      <c r="AE30" s="1037" t="s">
        <v>557</v>
      </c>
      <c r="AF30" s="1037"/>
      <c r="AG30" s="1037"/>
      <c r="AH30" s="1037"/>
      <c r="AI30" s="1037" t="s">
        <v>554</v>
      </c>
      <c r="AJ30" s="1037"/>
      <c r="AK30" s="1037"/>
      <c r="AL30" s="1037"/>
      <c r="AM30" s="1037" t="s">
        <v>552</v>
      </c>
      <c r="AN30" s="1037"/>
      <c r="AO30" s="1037"/>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3"/>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7"/>
      <c r="Z37" s="834"/>
      <c r="AA37" s="835"/>
      <c r="AB37" s="1031" t="s">
        <v>11</v>
      </c>
      <c r="AC37" s="1032"/>
      <c r="AD37" s="1033"/>
      <c r="AE37" s="1037" t="s">
        <v>559</v>
      </c>
      <c r="AF37" s="1037"/>
      <c r="AG37" s="1037"/>
      <c r="AH37" s="1037"/>
      <c r="AI37" s="1037" t="s">
        <v>556</v>
      </c>
      <c r="AJ37" s="1037"/>
      <c r="AK37" s="1037"/>
      <c r="AL37" s="1037"/>
      <c r="AM37" s="1037" t="s">
        <v>553</v>
      </c>
      <c r="AN37" s="1037"/>
      <c r="AO37" s="1037"/>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3"/>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7"/>
      <c r="Z44" s="834"/>
      <c r="AA44" s="835"/>
      <c r="AB44" s="1031" t="s">
        <v>11</v>
      </c>
      <c r="AC44" s="1032"/>
      <c r="AD44" s="1033"/>
      <c r="AE44" s="1037" t="s">
        <v>557</v>
      </c>
      <c r="AF44" s="1037"/>
      <c r="AG44" s="1037"/>
      <c r="AH44" s="1037"/>
      <c r="AI44" s="1037" t="s">
        <v>554</v>
      </c>
      <c r="AJ44" s="1037"/>
      <c r="AK44" s="1037"/>
      <c r="AL44" s="1037"/>
      <c r="AM44" s="1037" t="s">
        <v>528</v>
      </c>
      <c r="AN44" s="1037"/>
      <c r="AO44" s="1037"/>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3"/>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7"/>
      <c r="Z51" s="834"/>
      <c r="AA51" s="835"/>
      <c r="AB51" s="559" t="s">
        <v>11</v>
      </c>
      <c r="AC51" s="1032"/>
      <c r="AD51" s="1033"/>
      <c r="AE51" s="1037" t="s">
        <v>557</v>
      </c>
      <c r="AF51" s="1037"/>
      <c r="AG51" s="1037"/>
      <c r="AH51" s="1037"/>
      <c r="AI51" s="1037" t="s">
        <v>554</v>
      </c>
      <c r="AJ51" s="1037"/>
      <c r="AK51" s="1037"/>
      <c r="AL51" s="1037"/>
      <c r="AM51" s="1037" t="s">
        <v>528</v>
      </c>
      <c r="AN51" s="1037"/>
      <c r="AO51" s="1037"/>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3"/>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7"/>
      <c r="Z58" s="834"/>
      <c r="AA58" s="835"/>
      <c r="AB58" s="1031" t="s">
        <v>11</v>
      </c>
      <c r="AC58" s="1032"/>
      <c r="AD58" s="1033"/>
      <c r="AE58" s="1037" t="s">
        <v>557</v>
      </c>
      <c r="AF58" s="1037"/>
      <c r="AG58" s="1037"/>
      <c r="AH58" s="1037"/>
      <c r="AI58" s="1037" t="s">
        <v>554</v>
      </c>
      <c r="AJ58" s="1037"/>
      <c r="AK58" s="1037"/>
      <c r="AL58" s="1037"/>
      <c r="AM58" s="1037" t="s">
        <v>528</v>
      </c>
      <c r="AN58" s="1037"/>
      <c r="AO58" s="1037"/>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3"/>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7"/>
      <c r="Z65" s="834"/>
      <c r="AA65" s="835"/>
      <c r="AB65" s="1031" t="s">
        <v>11</v>
      </c>
      <c r="AC65" s="1032"/>
      <c r="AD65" s="1033"/>
      <c r="AE65" s="1037" t="s">
        <v>557</v>
      </c>
      <c r="AF65" s="1037"/>
      <c r="AG65" s="1037"/>
      <c r="AH65" s="1037"/>
      <c r="AI65" s="1037" t="s">
        <v>554</v>
      </c>
      <c r="AJ65" s="1037"/>
      <c r="AK65" s="1037"/>
      <c r="AL65" s="1037"/>
      <c r="AM65" s="1037" t="s">
        <v>528</v>
      </c>
      <c r="AN65" s="1037"/>
      <c r="AO65" s="1037"/>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3"/>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2019-07-22T01:02:54Z</dcterms:modified>
</cp:coreProperties>
</file>