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14" i="3" l="1"/>
  <c r="AG711" i="3"/>
  <c r="AG710" i="3"/>
  <c r="AG70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<sst xmlns="http://schemas.openxmlformats.org/spreadsheetml/2006/main" count="2816" uniqueCount="631">
  <si>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</si>
  <si>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</si>
  <si>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</si>
  <si>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</si>
  <si>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</si>
  <si>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</si>
  <si>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</si>
  <si>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</si>
  <si>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</si>
  <si>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</si>
  <si>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</si>
  <si>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</si>
  <si>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</si>
  <si>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</si>
  <si>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</si>
  <si>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</si>
  <si>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</si>
  <si>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</si>
  <si>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</si>
  <si>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</si>
  <si>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</si>
  <si>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</si>
  <si>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</si>
  <si>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</si>
  <si>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</si>
  <si>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</si>
  <si>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</si>
  <si>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</si>
  <si>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</si>
  <si>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</si>
  <si>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</si>
  <si>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</si>
  <si>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</si>
  <si>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</si>
  <si>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</si>
  <si>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</si>
  <si>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</si>
  <si>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</si>
  <si>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</si>
  <si>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</si>
  <si>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</si>
  <si>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</si>
  <si>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</si>
  <si>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</si>
  <si>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</si>
  <si>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</si>
  <si>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</si>
  <si>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</si>
  <si>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</si>
  <si>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</si>
  <si>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</si>
  <si>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</si>
  <si>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</si>
  <si>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</si>
  <si>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</si>
  <si>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</si>
  <si>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</si>
  <si>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</si>
  <si>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</si>
  <si>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</si>
  <si>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</si>
  <si>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</si>
  <si>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</si>
  <si>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</si>
  <si>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</si>
  <si>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</si>
  <si>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</si>
  <si>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</si>
  <si>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</si>
  <si>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</si>
  <si>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</si>
  <si>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</si>
  <si>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</si>
  <si>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</si>
  <si>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</si>
  <si>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</si>
  <si>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</si>
  <si>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</si>
  <si>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</si>
  <si>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</si>
  <si>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</si>
  <si>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</si>
  <si>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</si>
  <si>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</si>
  <si>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</si>
  <si>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</si>
  <si>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</si>
  <si>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</si>
  <si>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</si>
  <si>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</si>
  <si>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</si>
  <si>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</si>
  <si>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</si>
  <si>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</si>
  <si>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</si>
  <si>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</si>
  <si>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</si>
  <si>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</si>
  <si>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</si>
  <si>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</si>
  <si>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</si>
  <si>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</si>
  <si>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</si>
  <si>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</si>
  <si>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</si>
  <si>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</si>
  <si>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</si>
  <si>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</si>
  <si>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</si>
  <si>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</si>
  <si>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</si>
  <si>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</si>
  <si>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</si>
  <si>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</si>
  <si>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</si>
  <si>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</si>
  <si>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</si>
  <si>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</si>
  <si>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</si>
  <si>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</si>
  <si>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</si>
  <si>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</si>
  <si>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</si>
  <si>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</si>
  <si>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</si>
  <si>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</si>
  <si>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</si>
  <si>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</si>
  <si>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</si>
  <si>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</si>
  <si>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</si>
  <si>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</si>
  <si>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</si>
  <si>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</si>
  <si>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</si>
  <si>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</si>
  <si>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</si>
  <si>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</si>
  <si>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</si>
  <si>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</si>
  <si>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</si>
  <si>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</si>
  <si>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</si>
  <si>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</si>
  <si>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</si>
  <si>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</si>
  <si>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</si>
  <si>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</si>
  <si>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</si>
  <si>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</si>
  <si>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</si>
  <si>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</si>
  <si>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</si>
  <si>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</si>
  <si>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</si>
  <si>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</si>
  <si>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</si>
  <si>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</si>
  <si>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</si>
  <si>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</si>
  <si>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</si>
  <si>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</si>
  <si>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</si>
  <si>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</si>
  <si>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</si>
  <si>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</si>
  <si>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</si>
  <si>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</si>
  <si>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</si>
  <si>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</si>
  <si>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</si>
  <si>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</si>
  <si>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</si>
  <si>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</si>
  <si>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</si>
  <si>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</si>
  <si>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</si>
  <si>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</si>
  <si>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</si>
  <si>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</si>
  <si>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</si>
  <si>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</si>
  <si>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</si>
  <si>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</si>
  <si>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</si>
  <si>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</si>
  <si>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</si>
  <si>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</si>
  <si>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</si>
  <si>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</si>
  <si>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</si>
  <si>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</si>
  <si>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</si>
  <si>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</si>
  <si>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</si>
  <si>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</si>
  <si>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</si>
  <si>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</si>
  <si>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</si>
  <si>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</si>
  <si>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</si>
  <si>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</si>
  <si>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</si>
  <si>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</si>
  <si>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</si>
  <si>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</si>
  <si>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</si>
  <si>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</si>
  <si>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</si>
  <si>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</si>
  <si>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</si>
  <si>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</si>
  <si>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</si>
  <si>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</si>
  <si>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</si>
  <si>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</si>
  <si>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</si>
  <si>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</si>
  <si>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</si>
  <si>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</si>
  <si>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</si>
  <si>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</si>
  <si>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</si>
  <si>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</si>
  <si>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</si>
  <si>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</si>
  <si>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</si>
  <si>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</si>
  <si>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</si>
  <si>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</si>
  <si>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</si>
  <si>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</si>
  <si>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</si>
  <si>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</si>
  <si>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</si>
  <si>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</si>
  <si>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</si>
  <si>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</si>
  <si>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</si>
  <si>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</si>
  <si>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</si>
  <si>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</si>
  <si>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</si>
  <si>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</si>
  <si>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</si>
  <si>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</si>
  <si>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</si>
  <si>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</si>
  <si>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</si>
  <si>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</si>
  <si>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</si>
  <si>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</si>
  <si>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</si>
  <si>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</si>
  <si>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</si>
  <si>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</si>
  <si>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</si>
  <si>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</si>
  <si>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</si>
  <si>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</si>
  <si>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</si>
  <si>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</si>
  <si>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</si>
  <si>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</si>
  <si>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</si>
  <si>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</si>
  <si>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</si>
  <si>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</si>
  <si>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</si>
  <si>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</si>
  <si>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</si>
  <si>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</si>
  <si>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</si>
  <si>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</si>
  <si>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</si>
  <si>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</si>
  <si>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</si>
  <si>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</si>
  <si>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</si>
  <si>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</si>
  <si>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</si>
  <si>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</si>
  <si>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</si>
  <si>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</si>
  <si>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</si>
  <si>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</si>
  <si>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</si>
  <si>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</si>
  <si>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</si>
  <si>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</si>
  <si>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</si>
  <si>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</si>
  <si>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</si>
  <si>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</si>
  <si>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</si>
  <si>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</si>
  <si>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</si>
  <si>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</si>
  <si>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</si>
  <si>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</si>
  <si>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</si>
  <si>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</si>
  <si>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</si>
  <si>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</si>
  <si>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</si>
  <si>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</si>
  <si>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</si>
  <si>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</si>
  <si>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</si>
  <si>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</si>
  <si>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</si>
  <si>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</si>
  <si>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</si>
  <si>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</si>
  <si>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</si>
  <si>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</si>
  <si>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</si>
  <si>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</si>
  <si>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</si>
  <si>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</si>
  <si>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</si>
  <si>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</si>
  <si>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</si>
  <si>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</si>
  <si>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</si>
  <si>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</si>
  <si>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</si>
  <si>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</si>
  <si>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</si>
  <si>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</si>
  <si>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</si>
  <si>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</si>
  <si>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</si>
  <si>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</si>
  <si>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</si>
  <si>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</si>
  <si>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</si>
  <si>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</si>
  <si>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</si>
  <si>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</si>
  <si>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</si>
  <si>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</si>
  <si>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</si>
  <si>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</si>
  <si>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</si>
  <si>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</si>
  <si>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</si>
  <si>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</si>
  <si>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</si>
  <si>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</si>
  <si>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</si>
  <si>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</si>
  <si>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</si>
  <si>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</si>
  <si>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</si>
  <si>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</si>
  <si>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</si>
  <si>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</si>
  <si>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</si>
  <si>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</si>
  <si>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</si>
  <si>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</si>
  <si>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</si>
  <si>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</si>
  <si>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</si>
  <si>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</si>
  <si>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</si>
  <si>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</si>
  <si>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</si>
  <si>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</si>
  <si>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</si>
  <si>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</si>
  <si>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</si>
  <si>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</si>
  <si>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</si>
  <si>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</si>
  <si>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</si>
  <si>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</si>
  <si>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</si>
  <si>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</si>
  <si>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</si>
  <si>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</si>
  <si>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</si>
  <si>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</si>
  <si>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</si>
  <si>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</si>
  <si>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</si>
  <si>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</si>
  <si>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</si>
  <si>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</si>
  <si>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</si>
  <si>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</si>
  <si>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</si>
  <si>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</si>
  <si>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</si>
  <si>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</si>
  <si>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</si>
  <si>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</si>
  <si>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</si>
  <si>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</si>
  <si>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</si>
  <si>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</si>
  <si>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</si>
  <si>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</si>
  <si>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</si>
  <si>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</si>
  <si>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</si>
  <si>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</si>
  <si>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</si>
  <si>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</si>
  <si>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</si>
  <si>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</si>
  <si>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</si>
  <si>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</si>
  <si>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</si>
  <si>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</si>
  <si>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</si>
  <si>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</si>
  <si>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</si>
  <si>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</si>
  <si>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</si>
  <si>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</si>
  <si>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</si>
  <si>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</si>
  <si>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</si>
  <si>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</si>
  <si>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</si>
  <si>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</si>
  <si>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</si>
  <si>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</si>
  <si>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</si>
  <si>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</si>
  <si>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</si>
  <si>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</si>
  <si>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</si>
  <si>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</si>
  <si>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</si>
  <si>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</si>
  <si>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</si>
  <si>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</si>
  <si>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</si>
  <si>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</si>
  <si>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</si>
  <si>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</si>
  <si>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</si>
  <si>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</si>
  <si>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</si>
  <si>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</si>
  <si>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</si>
  <si>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</si>
  <si>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</si>
  <si>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</si>
  <si>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</si>
  <si>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</si>
  <si>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</si>
  <si>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</si>
  <si>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</si>
  <si>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</si>
  <si>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</si>
  <si>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</si>
  <si>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</si>
  <si>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</si>
  <si>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</si>
  <si>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</si>
  <si>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</si>
  <si>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</si>
  <si>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</si>
  <si>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</si>
  <si>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</si>
  <si>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</si>
  <si>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</si>
  <si>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</si>
  <si>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</si>
  <si>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</si>
  <si>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</si>
  <si>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</si>
  <si>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</si>
  <si>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</si>
  <si>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</si>
  <si>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</si>
  <si>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</si>
  <si>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</si>
  <si>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</si>
  <si>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</si>
  <si>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</si>
  <si>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</si>
  <si>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</si>
  <si>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</si>
  <si>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</si>
  <si>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</si>
  <si>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</si>
  <si>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</si>
  <si>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</si>
  <si>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</si>
  <si>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</si>
  <si>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</si>
  <si>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</si>
  <si>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</si>
  <si>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</si>
  <si>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</si>
  <si>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</si>
  <si>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</si>
  <si>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</si>
  <si>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</si>
  <si>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</si>
  <si>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</si>
  <si>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</si>
  <si>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</si>
  <si>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</si>
  <si>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</si>
  <si>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</si>
  <si>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</si>
  <si>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</si>
  <si>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</si>
  <si>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</si>
  <si>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</si>
  <si>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</si>
  <si>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</si>
  <si>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</si>
  <si>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</si>
  <si>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</si>
  <si>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</si>
  <si>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</si>
  <si>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</si>
  <si>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</si>
  <si>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</si>
  <si>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</si>
  <si>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</si>
  <si>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</si>
  <si>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</si>
  <si>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</si>
  <si>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</si>
  <si>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</si>
  <si>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</si>
  <si>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</si>
  <si>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</si>
  <si>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</si>
  <si>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</si>
  <si>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</si>
  <si>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</si>
  <si>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</si>
  <si>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</si>
  <si>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</si>
  <si>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</si>
  <si>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</si>
  <si>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</si>
  <si>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</si>
  <si>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</si>
  <si>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</si>
  <si>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</si>
  <si>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</si>
  <si>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</si>
  <si>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</si>
  <si>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</si>
  <si>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</si>
  <si>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</si>
  <si>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</si>
  <si>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</si>
  <si>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</si>
  <si>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</si>
  <si>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</si>
  <si>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</si>
  <si>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</si>
  <si>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</si>
  <si>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</si>
  <si>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</si>
  <si>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</si>
  <si>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</si>
  <si>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</si>
  <si>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</si>
  <si>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</si>
  <si>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</si>
  <si>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</si>
  <si>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</si>
  <si>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荒木　要</t>
    <rPh sb="0" eb="2">
      <t>カチョウ</t>
    </rPh>
    <rPh sb="3" eb="5">
      <t>アラキ</t>
    </rPh>
    <rPh sb="6" eb="7">
      <t>カナメ</t>
    </rPh>
    <phoneticPr fontId="5"/>
  </si>
  <si>
    <t>外務省設置法第４号第３号，外務省組織令第５８号及び同第６１号</t>
    <rPh sb="0" eb="3">
      <t>ガイムショウ</t>
    </rPh>
    <rPh sb="3" eb="6">
      <t>セッチホウ</t>
    </rPh>
    <rPh sb="6" eb="7">
      <t>ダイ</t>
    </rPh>
    <rPh sb="8" eb="9">
      <t>ゴウ</t>
    </rPh>
    <rPh sb="9" eb="10">
      <t>ダイ</t>
    </rPh>
    <rPh sb="11" eb="12">
      <t>ゴウ</t>
    </rPh>
    <rPh sb="13" eb="16">
      <t>ガイムショウ</t>
    </rPh>
    <rPh sb="16" eb="18">
      <t>ソシキ</t>
    </rPh>
    <rPh sb="18" eb="19">
      <t>レイ</t>
    </rPh>
    <rPh sb="19" eb="20">
      <t>ダイ</t>
    </rPh>
    <rPh sb="22" eb="23">
      <t>ゴウ</t>
    </rPh>
    <rPh sb="23" eb="24">
      <t>オヨ</t>
    </rPh>
    <rPh sb="25" eb="26">
      <t>ドウ</t>
    </rPh>
    <rPh sb="26" eb="27">
      <t>ダイ</t>
    </rPh>
    <rPh sb="29" eb="30">
      <t>ゴウ</t>
    </rPh>
    <phoneticPr fontId="5"/>
  </si>
  <si>
    <t>ＡＵからの要請</t>
    <rPh sb="5" eb="7">
      <t>ヨウセイ</t>
    </rPh>
    <phoneticPr fontId="5"/>
  </si>
  <si>
    <t>○</t>
  </si>
  <si>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</si>
  <si>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rPh sb="122" eb="124">
      <t>チュウオウ</t>
    </rPh>
    <rPh sb="128" eb="131">
      <t>キョウワコク</t>
    </rPh>
    <rPh sb="135" eb="137">
      <t>ヘイワ</t>
    </rPh>
    <rPh sb="138" eb="140">
      <t>ワカイ</t>
    </rPh>
    <rPh sb="147" eb="149">
      <t>シエン</t>
    </rPh>
    <rPh sb="156" eb="158">
      <t>チイキ</t>
    </rPh>
    <rPh sb="164" eb="165">
      <t>ミナミ</t>
    </rPh>
    <rPh sb="195" eb="198">
      <t>キョウワコク</t>
    </rPh>
    <rPh sb="280" eb="282">
      <t>ヘイワ</t>
    </rPh>
    <rPh sb="282" eb="284">
      <t>アンゼン</t>
    </rPh>
    <rPh sb="284" eb="286">
      <t>ホショウ</t>
    </rPh>
    <rPh sb="286" eb="289">
      <t>リジカイ</t>
    </rPh>
    <rPh sb="290" eb="292">
      <t>ケンジン</t>
    </rPh>
    <rPh sb="296" eb="297">
      <t>タイ</t>
    </rPh>
    <rPh sb="299" eb="301">
      <t>シエン</t>
    </rPh>
    <rPh sb="302" eb="303">
      <t>ツウ</t>
    </rPh>
    <rPh sb="307" eb="309">
      <t>カンレン</t>
    </rPh>
    <rPh sb="309" eb="311">
      <t>ソシキ</t>
    </rPh>
    <rPh sb="312" eb="314">
      <t>ノウリョク</t>
    </rPh>
    <rPh sb="314" eb="316">
      <t>コウジョウ</t>
    </rPh>
    <phoneticPr fontId="5"/>
  </si>
  <si>
    <t>-</t>
    <phoneticPr fontId="5"/>
  </si>
  <si>
    <t>-</t>
    <phoneticPr fontId="5"/>
  </si>
  <si>
    <t>-</t>
    <phoneticPr fontId="5"/>
  </si>
  <si>
    <t>-</t>
    <phoneticPr fontId="5"/>
  </si>
  <si>
    <t>国際機関等拠出金</t>
    <rPh sb="0" eb="2">
      <t>コクサイ</t>
    </rPh>
    <rPh sb="2" eb="4">
      <t>キカン</t>
    </rPh>
    <rPh sb="4" eb="5">
      <t>トウ</t>
    </rPh>
    <rPh sb="5" eb="8">
      <t>キョシュツキン</t>
    </rPh>
    <phoneticPr fontId="5"/>
  </si>
  <si>
    <t>-</t>
    <phoneticPr fontId="5"/>
  </si>
  <si>
    <t>-</t>
    <phoneticPr fontId="5"/>
  </si>
  <si>
    <t>我が国のＡＵ平和基金への拠出は，ＡＵが実施する平和安全保障に係る幅広い活動の一部を支援しているため，その成果を一律で量る定量的な成果目標及び成果実績を示すことは困難。</t>
    <rPh sb="0" eb="1">
      <t>ワ</t>
    </rPh>
    <rPh sb="2" eb="3">
      <t>クニ</t>
    </rPh>
    <rPh sb="6" eb="8">
      <t>ヘイワ</t>
    </rPh>
    <rPh sb="8" eb="10">
      <t>キキン</t>
    </rPh>
    <rPh sb="12" eb="14">
      <t>キョシュツ</t>
    </rPh>
    <rPh sb="19" eb="21">
      <t>ジッシ</t>
    </rPh>
    <rPh sb="23" eb="25">
      <t>ヘイワ</t>
    </rPh>
    <rPh sb="25" eb="27">
      <t>アンゼン</t>
    </rPh>
    <rPh sb="27" eb="29">
      <t>ホショウ</t>
    </rPh>
    <rPh sb="30" eb="31">
      <t>カカ</t>
    </rPh>
    <rPh sb="32" eb="34">
      <t>ハバヒロ</t>
    </rPh>
    <rPh sb="35" eb="37">
      <t>カツドウ</t>
    </rPh>
    <rPh sb="38" eb="40">
      <t>イチブ</t>
    </rPh>
    <rPh sb="41" eb="43">
      <t>シエン</t>
    </rPh>
    <rPh sb="52" eb="54">
      <t>セイカ</t>
    </rPh>
    <rPh sb="55" eb="57">
      <t>イチリツ</t>
    </rPh>
    <rPh sb="58" eb="59">
      <t>ハカ</t>
    </rPh>
    <rPh sb="60" eb="63">
      <t>テイリョウテキ</t>
    </rPh>
    <rPh sb="64" eb="66">
      <t>セイカ</t>
    </rPh>
    <rPh sb="66" eb="68">
      <t>モクヒョウ</t>
    </rPh>
    <rPh sb="68" eb="69">
      <t>オヨ</t>
    </rPh>
    <rPh sb="70" eb="72">
      <t>セイカ</t>
    </rPh>
    <rPh sb="72" eb="74">
      <t>ジッセキ</t>
    </rPh>
    <rPh sb="75" eb="76">
      <t>シメ</t>
    </rPh>
    <rPh sb="80" eb="82">
      <t>コンナン</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</si>
  <si>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</si>
  <si>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</si>
  <si>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</si>
  <si>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我が国拠出金により支援されたＡＵの事業の完全な実施</t>
    <phoneticPr fontId="5"/>
  </si>
  <si>
    <t>各年度拠出金額 ／ 拠出対象プロジェクト数　　　　　　　　　　　　　</t>
    <phoneticPr fontId="5"/>
  </si>
  <si>
    <t>百万円</t>
    <rPh sb="0" eb="1">
      <t>ヒャク</t>
    </rPh>
    <rPh sb="1" eb="3">
      <t>マンエン</t>
    </rPh>
    <phoneticPr fontId="5"/>
  </si>
  <si>
    <t>　　拠出額/プロジェクト数</t>
    <rPh sb="12" eb="13">
      <t>スウ</t>
    </rPh>
    <phoneticPr fontId="5"/>
  </si>
  <si>
    <t>23／1プロジェクト</t>
    <phoneticPr fontId="5"/>
  </si>
  <si>
    <t>23／1プロジェクト</t>
    <phoneticPr fontId="5"/>
  </si>
  <si>
    <t>18/1プロジェクト</t>
    <phoneticPr fontId="5"/>
  </si>
  <si>
    <t>基本目標 Ⅶ　　分担金・拠出金</t>
    <rPh sb="0" eb="2">
      <t>キホン</t>
    </rPh>
    <rPh sb="2" eb="4">
      <t>モクヒョウ</t>
    </rPh>
    <rPh sb="8" eb="11">
      <t>ブンタンキン</t>
    </rPh>
    <rPh sb="12" eb="15">
      <t>キョシュツキン</t>
    </rPh>
    <phoneticPr fontId="5"/>
  </si>
  <si>
    <t>施策 Ⅶ－１　国際機関を通じた政務及び安全保障に係る国際貢献</t>
    <rPh sb="0" eb="2">
      <t>シサク</t>
    </rPh>
    <rPh sb="7" eb="9">
      <t>コクサイ</t>
    </rPh>
    <rPh sb="9" eb="11">
      <t>キカン</t>
    </rPh>
    <rPh sb="12" eb="13">
      <t>ツウ</t>
    </rPh>
    <rPh sb="15" eb="17">
      <t>セイム</t>
    </rPh>
    <rPh sb="17" eb="18">
      <t>オヨ</t>
    </rPh>
    <rPh sb="19" eb="21">
      <t>アンゼン</t>
    </rPh>
    <rPh sb="21" eb="23">
      <t>ホショウ</t>
    </rPh>
    <rPh sb="24" eb="25">
      <t>カカ</t>
    </rPh>
    <rPh sb="26" eb="28">
      <t>コクサイ</t>
    </rPh>
    <rPh sb="28" eb="30">
      <t>コウケン</t>
    </rPh>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</si>
  <si>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</si>
  <si>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アフリカからの緊急の支援や平和と安定等に向けた支援ニーズに引き続き迅速に対応する。</t>
    <phoneticPr fontId="5"/>
  </si>
  <si>
    <t>アフリカの平和と安定に対する貢献については，ＡＵ平和基金への支援を行った。</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</si>
  <si>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</si>
  <si>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</si>
  <si>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</si>
  <si>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</si>
  <si>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t>
  </si>
  <si>
    <t>ＡＵは，受益者であるAU加盟国（アフリカ諸国）からの拠出金の支払いも求めている。</t>
    <phoneticPr fontId="5"/>
  </si>
  <si>
    <t>各事業は，AU委員会が有する平和安全保障，社会・経済分野に関する豊富な知見に裏付けられており，相応の水準と認められる。</t>
    <phoneticPr fontId="5"/>
  </si>
  <si>
    <t xml:space="preserve"> -</t>
    <phoneticPr fontId="5"/>
  </si>
  <si>
    <t>成果目標に見合った成果実績を上げてきている。</t>
    <rPh sb="0" eb="2">
      <t>セイカ</t>
    </rPh>
    <rPh sb="2" eb="4">
      <t>モクヒョウ</t>
    </rPh>
    <rPh sb="5" eb="7">
      <t>ミア</t>
    </rPh>
    <phoneticPr fontId="5"/>
  </si>
  <si>
    <t>AUは，アフリカの平和安全保障，社会・経済開発分野の政策を統一的に策定する唯一の地域機関であり，他の手段・方法等は想定されていない。</t>
  </si>
  <si>
    <t>AUからの報告書によれば，見込みに見合った活動実績を挙げている。</t>
    <rPh sb="5" eb="8">
      <t>ホウコクショ</t>
    </rPh>
    <rPh sb="13" eb="15">
      <t>ミコ</t>
    </rPh>
    <rPh sb="17" eb="19">
      <t>ミア</t>
    </rPh>
    <rPh sb="26" eb="27">
      <t>ア</t>
    </rPh>
    <phoneticPr fontId="5"/>
  </si>
  <si>
    <t>ＡＵからの報告書によれば，整備された施設や成果物は所期の目的達成のために十分に活用されている。</t>
  </si>
  <si>
    <t>　昨今AUは予算執行率の向上を重要課題の１つに挙げ，マネジメントの適正化に向けた動きが活発に見られるところ，我が国としても，今後ともAU側の努力を促していく必要がある。　</t>
    <rPh sb="1" eb="3">
      <t>サッコン</t>
    </rPh>
    <rPh sb="6" eb="8">
      <t>ヨサン</t>
    </rPh>
    <rPh sb="8" eb="10">
      <t>シッコウ</t>
    </rPh>
    <rPh sb="10" eb="11">
      <t>リツ</t>
    </rPh>
    <rPh sb="12" eb="14">
      <t>コウジョウ</t>
    </rPh>
    <rPh sb="15" eb="17">
      <t>ジュウヨウ</t>
    </rPh>
    <rPh sb="17" eb="19">
      <t>カダイ</t>
    </rPh>
    <rPh sb="23" eb="24">
      <t>ア</t>
    </rPh>
    <rPh sb="33" eb="36">
      <t>テキセイカ</t>
    </rPh>
    <rPh sb="37" eb="38">
      <t>ム</t>
    </rPh>
    <rPh sb="40" eb="41">
      <t>ウゴ</t>
    </rPh>
    <rPh sb="43" eb="45">
      <t>カッパツ</t>
    </rPh>
    <rPh sb="46" eb="47">
      <t>ミ</t>
    </rPh>
    <rPh sb="54" eb="55">
      <t>ワ</t>
    </rPh>
    <rPh sb="56" eb="57">
      <t>クニ</t>
    </rPh>
    <rPh sb="62" eb="64">
      <t>コンゴ</t>
    </rPh>
    <rPh sb="68" eb="69">
      <t>ガワ</t>
    </rPh>
    <rPh sb="70" eb="72">
      <t>ドリョク</t>
    </rPh>
    <rPh sb="73" eb="74">
      <t>ウナガ</t>
    </rPh>
    <rPh sb="78" eb="80">
      <t>ヒツヨウ</t>
    </rPh>
    <phoneticPr fontId="5"/>
  </si>
  <si>
    <t>138</t>
    <phoneticPr fontId="5"/>
  </si>
  <si>
    <t>139</t>
    <phoneticPr fontId="5"/>
  </si>
  <si>
    <t>160</t>
    <phoneticPr fontId="5"/>
  </si>
  <si>
    <t>167</t>
    <phoneticPr fontId="5"/>
  </si>
  <si>
    <t>158</t>
    <phoneticPr fontId="5"/>
  </si>
  <si>
    <t>164</t>
    <phoneticPr fontId="5"/>
  </si>
  <si>
    <t>192</t>
    <phoneticPr fontId="5"/>
  </si>
  <si>
    <t>193</t>
    <phoneticPr fontId="5"/>
  </si>
  <si>
    <t>外務省</t>
  </si>
  <si>
    <t>拠出金</t>
    <rPh sb="0" eb="3">
      <t>キョシュツキン</t>
    </rPh>
    <phoneticPr fontId="5"/>
  </si>
  <si>
    <t>アフリカの平和安全保障分野におけるアフリカ連合（AU)の活動を支援</t>
    <rPh sb="5" eb="7">
      <t>ヘイワ</t>
    </rPh>
    <rPh sb="7" eb="9">
      <t>アンゼン</t>
    </rPh>
    <rPh sb="9" eb="11">
      <t>ホショウ</t>
    </rPh>
    <rPh sb="11" eb="13">
      <t>ブンヤ</t>
    </rPh>
    <rPh sb="21" eb="23">
      <t>レンゴウ</t>
    </rPh>
    <rPh sb="28" eb="30">
      <t>カツドウ</t>
    </rPh>
    <rPh sb="31" eb="33">
      <t>シエン</t>
    </rPh>
    <phoneticPr fontId="5"/>
  </si>
  <si>
    <t>アフリカ連合</t>
    <rPh sb="4" eb="6">
      <t>レンゴウ</t>
    </rPh>
    <phoneticPr fontId="5"/>
  </si>
  <si>
    <t>アフリカの平和安全保障分野における活動</t>
    <rPh sb="5" eb="7">
      <t>ヘイワ</t>
    </rPh>
    <rPh sb="7" eb="9">
      <t>アンゼン</t>
    </rPh>
    <rPh sb="9" eb="11">
      <t>ホショウ</t>
    </rPh>
    <rPh sb="11" eb="13">
      <t>ブンヤ</t>
    </rPh>
    <rPh sb="17" eb="19">
      <t>カツドウ</t>
    </rPh>
    <phoneticPr fontId="5"/>
  </si>
  <si>
    <t>下記表のとおり。２８年度及び３０年度については，事業継続中。２９年度については，当初目的案件を達成したが，残余金が発生したため，残余金を活用した追加プロジェクトを検討中。</t>
    <rPh sb="0" eb="2">
      <t>カキ</t>
    </rPh>
    <rPh sb="2" eb="3">
      <t>ヒョウ</t>
    </rPh>
    <rPh sb="10" eb="12">
      <t>ネンド</t>
    </rPh>
    <rPh sb="12" eb="13">
      <t>オヨ</t>
    </rPh>
    <rPh sb="16" eb="18">
      <t>ネンド</t>
    </rPh>
    <rPh sb="24" eb="26">
      <t>ジギョウ</t>
    </rPh>
    <rPh sb="26" eb="29">
      <t>ケイゾクチュウ</t>
    </rPh>
    <rPh sb="32" eb="34">
      <t>ネンド</t>
    </rPh>
    <rPh sb="40" eb="42">
      <t>トウショ</t>
    </rPh>
    <rPh sb="42" eb="44">
      <t>モクテキ</t>
    </rPh>
    <rPh sb="44" eb="46">
      <t>アンケン</t>
    </rPh>
    <rPh sb="47" eb="49">
      <t>タッセイ</t>
    </rPh>
    <rPh sb="53" eb="56">
      <t>ザンヨキン</t>
    </rPh>
    <rPh sb="57" eb="59">
      <t>ハッセイ</t>
    </rPh>
    <rPh sb="64" eb="67">
      <t>ザンヨキン</t>
    </rPh>
    <rPh sb="68" eb="70">
      <t>カツヨウ</t>
    </rPh>
    <rPh sb="72" eb="74">
      <t>ツイカ</t>
    </rPh>
    <rPh sb="81" eb="83">
      <t>ケントウ</t>
    </rPh>
    <rPh sb="83" eb="84">
      <t>チュウ</t>
    </rPh>
    <phoneticPr fontId="5"/>
  </si>
  <si>
    <t>　本件予算の執行にあたっては，AU側との緊密な協議に基づき，アフリカの平和安全保障における特に緊急性の高い課題の解決に資する案件を実施してきており（平成30年度は，①ＡＵ平和支援活動（ＰＳＯｓ），②中央アフリカ共和国に関するＡＵ平和安全保障理事会（ＰＳＣ）決定等の履行進捗状況に係る協議，③ガーナによる国別構造的脆弱性・強靱性評価(ＣＳＶＲＡ）及び国別構造的脆弱性緩和戦略（ＣＳＶＭＳ）報告の立ち上げ，④大陸早期警戒システム（ＣＥＷＳ）／地域経済共同体（ＲＥＣｓ）及びその他のステイクホルダーに向けた構造的脆弱性評価（ＳＶＡ）に関するワークショップ開催の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</si>
</sst>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39"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0</xdr:rowOff>
    </xdr:from>
    <xdr:to>
      <xdr:col>33</xdr:col>
      <xdr:colOff>196664</xdr:colOff>
      <xdr:row>745</xdr:row>
      <xdr:rowOff>291540</xdr:rowOff>
    </xdr:to>
    <xdr:sp macro="" textlink="">
      <xdr:nvSpPr>
        <xdr:cNvPr id="7" name="正方形/長方形 6"/>
        <xdr:cNvSpPr/>
      </xdr:nvSpPr>
      <xdr:spPr>
        <a:xfrm>
          <a:off x="4167188" y="44196000"/>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１８百万</a:t>
          </a:r>
          <a:r>
            <a:rPr kumimoji="1" lang="ja-JP" altLang="en-US" sz="1100"/>
            <a:t>円</a:t>
          </a:r>
          <a:endParaRPr kumimoji="1" lang="en-US" altLang="ja-JP" sz="1100"/>
        </a:p>
      </xdr:txBody>
    </xdr:sp>
    <xdr:clientData/>
  </xdr:twoCellAnchor>
  <xdr:twoCellAnchor>
    <xdr:from>
      <xdr:col>21</xdr:col>
      <xdr:colOff>35858</xdr:colOff>
      <xdr:row>751</xdr:row>
      <xdr:rowOff>241113</xdr:rowOff>
    </xdr:from>
    <xdr:to>
      <xdr:col>34</xdr:col>
      <xdr:colOff>17276</xdr:colOff>
      <xdr:row>754</xdr:row>
      <xdr:rowOff>172196</xdr:rowOff>
    </xdr:to>
    <xdr:sp macro="" textlink="">
      <xdr:nvSpPr>
        <xdr:cNvPr id="8" name="正方形/長方形 7"/>
        <xdr:cNvSpPr/>
      </xdr:nvSpPr>
      <xdr:spPr>
        <a:xfrm>
          <a:off x="4203046" y="47231113"/>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１８百万円</a:t>
          </a:r>
          <a:endParaRPr kumimoji="1" lang="en-US" altLang="ja-JP" sz="1100"/>
        </a:p>
      </xdr:txBody>
    </xdr:sp>
    <xdr:clientData/>
  </xdr:twoCellAnchor>
  <xdr:twoCellAnchor>
    <xdr:from>
      <xdr:col>21</xdr:col>
      <xdr:colOff>94408</xdr:colOff>
      <xdr:row>746</xdr:row>
      <xdr:rowOff>158750</xdr:rowOff>
    </xdr:from>
    <xdr:to>
      <xdr:col>33</xdr:col>
      <xdr:colOff>158843</xdr:colOff>
      <xdr:row>747</xdr:row>
      <xdr:rowOff>318808</xdr:rowOff>
    </xdr:to>
    <xdr:sp macro="" textlink="">
      <xdr:nvSpPr>
        <xdr:cNvPr id="16" name="大かっこ 15"/>
        <xdr:cNvSpPr/>
      </xdr:nvSpPr>
      <xdr:spPr>
        <a:xfrm>
          <a:off x="4261596" y="45402500"/>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18</xdr:col>
      <xdr:colOff>190500</xdr:colOff>
      <xdr:row>749</xdr:row>
      <xdr:rowOff>67422</xdr:rowOff>
    </xdr:from>
    <xdr:ext cx="616884" cy="353547"/>
    <xdr:sp macro="" textlink="">
      <xdr:nvSpPr>
        <xdr:cNvPr id="17" name="テキスト ボックス 16"/>
        <xdr:cNvSpPr txBox="1"/>
      </xdr:nvSpPr>
      <xdr:spPr>
        <a:xfrm>
          <a:off x="3762375" y="46358922"/>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24</xdr:col>
      <xdr:colOff>56590</xdr:colOff>
      <xdr:row>749</xdr:row>
      <xdr:rowOff>95998</xdr:rowOff>
    </xdr:from>
    <xdr:ext cx="907678" cy="481854"/>
    <xdr:sp macro="" textlink="">
      <xdr:nvSpPr>
        <xdr:cNvPr id="18" name="テキスト ボックス 17"/>
        <xdr:cNvSpPr txBox="1"/>
      </xdr:nvSpPr>
      <xdr:spPr>
        <a:xfrm>
          <a:off x="4819090" y="46387498"/>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33</xdr:col>
      <xdr:colOff>19889</xdr:colOff>
      <xdr:row>749</xdr:row>
      <xdr:rowOff>56216</xdr:rowOff>
    </xdr:from>
    <xdr:ext cx="1454244" cy="387164"/>
    <xdr:sp macro="" textlink="">
      <xdr:nvSpPr>
        <xdr:cNvPr id="19" name="テキスト ボックス 18"/>
        <xdr:cNvSpPr txBox="1"/>
      </xdr:nvSpPr>
      <xdr:spPr>
        <a:xfrm>
          <a:off x="6568327" y="46347716"/>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130175</xdr:colOff>
      <xdr:row>748</xdr:row>
      <xdr:rowOff>171263</xdr:rowOff>
    </xdr:from>
    <xdr:to>
      <xdr:col>22</xdr:col>
      <xdr:colOff>130176</xdr:colOff>
      <xdr:row>750</xdr:row>
      <xdr:rowOff>275730</xdr:rowOff>
    </xdr:to>
    <xdr:cxnSp macro="">
      <xdr:nvCxnSpPr>
        <xdr:cNvPr id="20" name="直線矢印コネクタ 19"/>
        <xdr:cNvCxnSpPr/>
      </xdr:nvCxnSpPr>
      <xdr:spPr>
        <a:xfrm rot="5400000">
          <a:off x="4094317" y="46514996"/>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152492</xdr:colOff>
      <xdr:row>748</xdr:row>
      <xdr:rowOff>171262</xdr:rowOff>
    </xdr:from>
    <xdr:to>
      <xdr:col>29</xdr:col>
      <xdr:colOff>152493</xdr:colOff>
      <xdr:row>750</xdr:row>
      <xdr:rowOff>275729</xdr:rowOff>
    </xdr:to>
    <xdr:cxnSp macro="">
      <xdr:nvCxnSpPr>
        <xdr:cNvPr id="21" name="直線矢印コネクタ 20"/>
        <xdr:cNvCxnSpPr/>
      </xdr:nvCxnSpPr>
      <xdr:spPr>
        <a:xfrm rot="16200000" flipV="1">
          <a:off x="5505697" y="46514995"/>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146051</xdr:colOff>
      <xdr:row>748</xdr:row>
      <xdr:rowOff>160057</xdr:rowOff>
    </xdr:from>
    <xdr:to>
      <xdr:col>32</xdr:col>
      <xdr:colOff>146052</xdr:colOff>
      <xdr:row>750</xdr:row>
      <xdr:rowOff>259481</xdr:rowOff>
    </xdr:to>
    <xdr:cxnSp macro="">
      <xdr:nvCxnSpPr>
        <xdr:cNvPr id="22" name="直線矢印コネクタ 21"/>
        <xdr:cNvCxnSpPr/>
      </xdr:nvCxnSpPr>
      <xdr:spPr>
        <a:xfrm rot="5400000">
          <a:off x="6097090" y="46501268"/>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174624</xdr:colOff>
      <xdr:row>755</xdr:row>
      <xdr:rowOff>174625</xdr:rowOff>
    </xdr:from>
    <xdr:to>
      <xdr:col>34</xdr:col>
      <xdr:colOff>4201</xdr:colOff>
      <xdr:row>757</xdr:row>
      <xdr:rowOff>56779</xdr:rowOff>
    </xdr:to>
    <xdr:sp macro="" textlink="">
      <xdr:nvSpPr>
        <xdr:cNvPr id="23" name="大かっこ 22"/>
        <xdr:cNvSpPr/>
      </xdr:nvSpPr>
      <xdr:spPr>
        <a:xfrm>
          <a:off x="4341812" y="48561625"/>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africa/africa1/&#9733;&#9733;4&#24246;&#21209;&#29677;/&#28193;&#36794;/&#34892;&#25919;&#12524;&#12499;&#12517;&#12540;&#12471;&#12540;&#12488;/H28&#20316;&#25104;/AU&#65288;&#24403;&#21021;&#20104;&#316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row r="686">
          <cell r="AG686" t="str">
            <v>アフリカの平和・安全保障分野に係る豊富な知見を有するＡＵ委員会と協議の上で決定。</v>
          </cell>
        </row>
        <row r="691">
          <cell r="AG691" t="str">
            <v>支出状況は報告書に基づいて確認している。</v>
          </cell>
        </row>
        <row r="692">
          <cell r="AG692" t="str">
            <v>ＡＵ委員会と協議の上，現在のアフリカにおける平和・安全保障分野で，必要かつ重要なものに使用することを徹底している。</v>
          </cell>
        </row>
        <row r="694">
          <cell r="AG694" t="str">
            <v>より有効かつ効率的な事業実施のため，平素からＡＵ委員会と協議を行っている。</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206</v>
      </c>
      <c r="AT2" s="941"/>
      <c r="AU2" s="941"/>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84</v>
      </c>
      <c r="H5" s="840"/>
      <c r="I5" s="840"/>
      <c r="J5" s="840"/>
      <c r="K5" s="840"/>
      <c r="L5" s="840"/>
      <c r="M5" s="841" t="s">
        <v>66</v>
      </c>
      <c r="N5" s="842"/>
      <c r="O5" s="842"/>
      <c r="P5" s="842"/>
      <c r="Q5" s="842"/>
      <c r="R5" s="843"/>
      <c r="S5" s="844" t="s">
        <v>131</v>
      </c>
      <c r="T5" s="840"/>
      <c r="U5" s="840"/>
      <c r="V5" s="840"/>
      <c r="W5" s="840"/>
      <c r="X5" s="845"/>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2" t="str">
        <f>入力規則等!A28</f>
        <v>-</v>
      </c>
      <c r="H8" s="723"/>
      <c r="I8" s="723"/>
      <c r="J8" s="723"/>
      <c r="K8" s="723"/>
      <c r="L8" s="723"/>
      <c r="M8" s="723"/>
      <c r="N8" s="723"/>
      <c r="O8" s="723"/>
      <c r="P8" s="723"/>
      <c r="Q8" s="723"/>
      <c r="R8" s="723"/>
      <c r="S8" s="723"/>
      <c r="T8" s="723"/>
      <c r="U8" s="723"/>
      <c r="V8" s="723"/>
      <c r="W8" s="723"/>
      <c r="X8" s="943"/>
      <c r="Y8" s="846" t="s">
        <v>379</v>
      </c>
      <c r="Z8" s="847"/>
      <c r="AA8" s="847"/>
      <c r="AB8" s="847"/>
      <c r="AC8" s="847"/>
      <c r="AD8" s="848"/>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4" t="s">
        <v>24</v>
      </c>
      <c r="B12" s="945"/>
      <c r="C12" s="945"/>
      <c r="D12" s="945"/>
      <c r="E12" s="945"/>
      <c r="F12" s="946"/>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23</v>
      </c>
      <c r="Q13" s="661"/>
      <c r="R13" s="661"/>
      <c r="S13" s="661"/>
      <c r="T13" s="661"/>
      <c r="U13" s="661"/>
      <c r="V13" s="662"/>
      <c r="W13" s="660">
        <v>23</v>
      </c>
      <c r="X13" s="661"/>
      <c r="Y13" s="661"/>
      <c r="Z13" s="661"/>
      <c r="AA13" s="661"/>
      <c r="AB13" s="661"/>
      <c r="AC13" s="662"/>
      <c r="AD13" s="660">
        <v>18</v>
      </c>
      <c r="AE13" s="661"/>
      <c r="AF13" s="661"/>
      <c r="AG13" s="661"/>
      <c r="AH13" s="661"/>
      <c r="AI13" s="661"/>
      <c r="AJ13" s="662"/>
      <c r="AK13" s="660">
        <v>14</v>
      </c>
      <c r="AL13" s="661"/>
      <c r="AM13" s="661"/>
      <c r="AN13" s="661"/>
      <c r="AO13" s="661"/>
      <c r="AP13" s="661"/>
      <c r="AQ13" s="662"/>
      <c r="AR13" s="919"/>
      <c r="AS13" s="920"/>
      <c r="AT13" s="920"/>
      <c r="AU13" s="920"/>
      <c r="AV13" s="920"/>
      <c r="AW13" s="920"/>
      <c r="AX13" s="921"/>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t="s">
        <v>580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583</v>
      </c>
      <c r="AL17" s="661"/>
      <c r="AM17" s="661"/>
      <c r="AN17" s="661"/>
      <c r="AO17" s="661"/>
      <c r="AP17" s="661"/>
      <c r="AQ17" s="662"/>
      <c r="AR17" s="917"/>
      <c r="AS17" s="917"/>
      <c r="AT17" s="917"/>
      <c r="AU17" s="917"/>
      <c r="AV17" s="917"/>
      <c r="AW17" s="917"/>
      <c r="AX17" s="918"/>
    </row>
    <row r="18" spans="1:50" ht="24.75" customHeight="1" x14ac:dyDescent="0.15">
      <c r="A18" s="617"/>
      <c r="B18" s="618"/>
      <c r="C18" s="618"/>
      <c r="D18" s="618"/>
      <c r="E18" s="618"/>
      <c r="F18" s="619"/>
      <c r="G18" s="730"/>
      <c r="H18" s="731"/>
      <c r="I18" s="719" t="s">
        <v>20</v>
      </c>
      <c r="J18" s="720"/>
      <c r="K18" s="720"/>
      <c r="L18" s="720"/>
      <c r="M18" s="720"/>
      <c r="N18" s="720"/>
      <c r="O18" s="721"/>
      <c r="P18" s="878">
        <f>SUM(P13:V17)</f>
        <v>23</v>
      </c>
      <c r="Q18" s="879"/>
      <c r="R18" s="879"/>
      <c r="S18" s="879"/>
      <c r="T18" s="879"/>
      <c r="U18" s="879"/>
      <c r="V18" s="880"/>
      <c r="W18" s="878">
        <f>SUM(W13:AC17)</f>
        <v>23</v>
      </c>
      <c r="X18" s="879"/>
      <c r="Y18" s="879"/>
      <c r="Z18" s="879"/>
      <c r="AA18" s="879"/>
      <c r="AB18" s="879"/>
      <c r="AC18" s="880"/>
      <c r="AD18" s="878">
        <f>SUM(AD13:AJ17)</f>
        <v>18</v>
      </c>
      <c r="AE18" s="879"/>
      <c r="AF18" s="879"/>
      <c r="AG18" s="879"/>
      <c r="AH18" s="879"/>
      <c r="AI18" s="879"/>
      <c r="AJ18" s="880"/>
      <c r="AK18" s="878">
        <f>SUM(AK13:AQ17)</f>
        <v>14</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23</v>
      </c>
      <c r="Q19" s="661"/>
      <c r="R19" s="661"/>
      <c r="S19" s="661"/>
      <c r="T19" s="661"/>
      <c r="U19" s="661"/>
      <c r="V19" s="662"/>
      <c r="W19" s="660">
        <v>23</v>
      </c>
      <c r="X19" s="661"/>
      <c r="Y19" s="661"/>
      <c r="Z19" s="661"/>
      <c r="AA19" s="661"/>
      <c r="AB19" s="661"/>
      <c r="AC19" s="662"/>
      <c r="AD19" s="660">
        <v>18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584</v>
      </c>
      <c r="H23" s="954"/>
      <c r="I23" s="954"/>
      <c r="J23" s="954"/>
      <c r="K23" s="954"/>
      <c r="L23" s="954"/>
      <c r="M23" s="954"/>
      <c r="N23" s="954"/>
      <c r="O23" s="955"/>
      <c r="P23" s="919">
        <v>14</v>
      </c>
      <c r="Q23" s="920"/>
      <c r="R23" s="920"/>
      <c r="S23" s="920"/>
      <c r="T23" s="920"/>
      <c r="U23" s="920"/>
      <c r="V23" s="938"/>
      <c r="W23" s="919"/>
      <c r="X23" s="920"/>
      <c r="Y23" s="920"/>
      <c r="Z23" s="920"/>
      <c r="AA23" s="920"/>
      <c r="AB23" s="920"/>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60">
        <f>AK13</f>
        <v>14</v>
      </c>
      <c r="Q29" s="661"/>
      <c r="R29" s="661"/>
      <c r="S29" s="661"/>
      <c r="T29" s="661"/>
      <c r="U29" s="661"/>
      <c r="V29" s="662"/>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70" t="s">
        <v>354</v>
      </c>
      <c r="AR30" s="771"/>
      <c r="AS30" s="771"/>
      <c r="AT30" s="772"/>
      <c r="AU30" s="777" t="s">
        <v>253</v>
      </c>
      <c r="AV30" s="777"/>
      <c r="AW30" s="777"/>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398" t="s">
        <v>300</v>
      </c>
      <c r="AX31" s="399"/>
    </row>
    <row r="32" spans="1:50" ht="23.25" customHeight="1" x14ac:dyDescent="0.15">
      <c r="A32" s="403"/>
      <c r="B32" s="401"/>
      <c r="C32" s="401"/>
      <c r="D32" s="401"/>
      <c r="E32" s="401"/>
      <c r="F32" s="402"/>
      <c r="G32" s="567" t="s">
        <v>580</v>
      </c>
      <c r="H32" s="568"/>
      <c r="I32" s="568"/>
      <c r="J32" s="568"/>
      <c r="K32" s="568"/>
      <c r="L32" s="568"/>
      <c r="M32" s="568"/>
      <c r="N32" s="568"/>
      <c r="O32" s="569"/>
      <c r="P32" s="105" t="s">
        <v>580</v>
      </c>
      <c r="Q32" s="105"/>
      <c r="R32" s="105"/>
      <c r="S32" s="105"/>
      <c r="T32" s="105"/>
      <c r="U32" s="105"/>
      <c r="V32" s="105"/>
      <c r="W32" s="105"/>
      <c r="X32" s="106"/>
      <c r="Y32" s="471" t="s">
        <v>12</v>
      </c>
      <c r="Z32" s="531"/>
      <c r="AA32" s="532"/>
      <c r="AB32" s="523" t="s">
        <v>580</v>
      </c>
      <c r="AC32" s="523"/>
      <c r="AD32" s="523"/>
      <c r="AE32" s="218" t="s">
        <v>580</v>
      </c>
      <c r="AF32" s="219"/>
      <c r="AG32" s="219"/>
      <c r="AH32" s="219"/>
      <c r="AI32" s="218" t="s">
        <v>580</v>
      </c>
      <c r="AJ32" s="219"/>
      <c r="AK32" s="219"/>
      <c r="AL32" s="219"/>
      <c r="AM32" s="218" t="s">
        <v>580</v>
      </c>
      <c r="AN32" s="219"/>
      <c r="AO32" s="219"/>
      <c r="AP32" s="219"/>
      <c r="AQ32" s="218" t="s">
        <v>580</v>
      </c>
      <c r="AR32" s="219"/>
      <c r="AS32" s="219"/>
      <c r="AT32" s="219"/>
      <c r="AU32" s="218" t="s">
        <v>580</v>
      </c>
      <c r="AV32" s="219"/>
      <c r="AW32" s="219"/>
      <c r="AX32" s="219"/>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585</v>
      </c>
      <c r="AC33" s="461"/>
      <c r="AD33" s="461"/>
      <c r="AE33" s="218" t="s">
        <v>586</v>
      </c>
      <c r="AF33" s="219"/>
      <c r="AG33" s="219"/>
      <c r="AH33" s="219"/>
      <c r="AI33" s="218" t="s">
        <v>586</v>
      </c>
      <c r="AJ33" s="219"/>
      <c r="AK33" s="219"/>
      <c r="AL33" s="219"/>
      <c r="AM33" s="218" t="s">
        <v>586</v>
      </c>
      <c r="AN33" s="219"/>
      <c r="AO33" s="219"/>
      <c r="AP33" s="219"/>
      <c r="AQ33" s="218" t="s">
        <v>586</v>
      </c>
      <c r="AR33" s="219"/>
      <c r="AS33" s="219"/>
      <c r="AT33" s="219"/>
      <c r="AU33" s="218" t="s">
        <v>586</v>
      </c>
      <c r="AV33" s="219"/>
      <c r="AW33" s="219"/>
      <c r="AX33" s="219"/>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580</v>
      </c>
      <c r="AF34" s="219"/>
      <c r="AG34" s="219"/>
      <c r="AH34" s="219"/>
      <c r="AI34" s="218" t="s">
        <v>580</v>
      </c>
      <c r="AJ34" s="219"/>
      <c r="AK34" s="219"/>
      <c r="AL34" s="219"/>
      <c r="AM34" s="218" t="s">
        <v>580</v>
      </c>
      <c r="AN34" s="219"/>
      <c r="AO34" s="219"/>
      <c r="AP34" s="219"/>
      <c r="AQ34" s="218" t="s">
        <v>580</v>
      </c>
      <c r="AR34" s="219"/>
      <c r="AS34" s="219"/>
      <c r="AT34" s="219"/>
      <c r="AU34" s="218" t="s">
        <v>580</v>
      </c>
      <c r="AV34" s="219"/>
      <c r="AW34" s="219"/>
      <c r="AX34" s="219"/>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9.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9.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9.7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523"/>
      <c r="AC39" s="523"/>
      <c r="AD39" s="5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9.7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9.7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9.7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9.7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9.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9.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9.7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523"/>
      <c r="AC46" s="523"/>
      <c r="AD46" s="5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9.7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461"/>
      <c r="AC47" s="461"/>
      <c r="AD47" s="46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9.7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9.7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9.7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9.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9.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9.7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523"/>
      <c r="AC53" s="523"/>
      <c r="AD53" s="5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9.7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461"/>
      <c r="AC54" s="461"/>
      <c r="AD54" s="46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9.7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9.7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9.7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9.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9.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9.7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523"/>
      <c r="AC60" s="523"/>
      <c r="AD60" s="5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9.7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461"/>
      <c r="AC61" s="461"/>
      <c r="AD61" s="46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9.7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9.7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9.7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8"/>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9" t="s">
        <v>587</v>
      </c>
      <c r="H82" s="679"/>
      <c r="I82" s="679"/>
      <c r="J82" s="679"/>
      <c r="K82" s="679"/>
      <c r="L82" s="679"/>
      <c r="M82" s="679"/>
      <c r="N82" s="679"/>
      <c r="O82" s="679"/>
      <c r="P82" s="679"/>
      <c r="Q82" s="679"/>
      <c r="R82" s="679"/>
      <c r="S82" s="679"/>
      <c r="T82" s="679"/>
      <c r="U82" s="679"/>
      <c r="V82" s="679"/>
      <c r="W82" s="679"/>
      <c r="X82" s="679"/>
      <c r="Y82" s="679"/>
      <c r="Z82" s="679"/>
      <c r="AA82" s="680"/>
      <c r="AB82" s="884" t="s">
        <v>629</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customHeight="1" x14ac:dyDescent="0.15">
      <c r="A83" s="865"/>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customHeight="1" x14ac:dyDescent="0.15">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30</v>
      </c>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588</v>
      </c>
      <c r="H87" s="105"/>
      <c r="I87" s="105"/>
      <c r="J87" s="105"/>
      <c r="K87" s="105"/>
      <c r="L87" s="105"/>
      <c r="M87" s="105"/>
      <c r="N87" s="105"/>
      <c r="O87" s="106"/>
      <c r="P87" s="105" t="s">
        <v>589</v>
      </c>
      <c r="Q87" s="514"/>
      <c r="R87" s="514"/>
      <c r="S87" s="514"/>
      <c r="T87" s="514"/>
      <c r="U87" s="514"/>
      <c r="V87" s="514"/>
      <c r="W87" s="514"/>
      <c r="X87" s="515"/>
      <c r="Y87" s="564" t="s">
        <v>62</v>
      </c>
      <c r="Z87" s="565"/>
      <c r="AA87" s="566"/>
      <c r="AB87" s="461" t="s">
        <v>590</v>
      </c>
      <c r="AC87" s="461"/>
      <c r="AD87" s="461"/>
      <c r="AE87" s="218">
        <v>0</v>
      </c>
      <c r="AF87" s="219"/>
      <c r="AG87" s="219"/>
      <c r="AH87" s="219"/>
      <c r="AI87" s="218">
        <v>1</v>
      </c>
      <c r="AJ87" s="219"/>
      <c r="AK87" s="219"/>
      <c r="AL87" s="219"/>
      <c r="AM87" s="218">
        <v>0</v>
      </c>
      <c r="AN87" s="219"/>
      <c r="AO87" s="219"/>
      <c r="AP87" s="219"/>
      <c r="AQ87" s="340">
        <v>0</v>
      </c>
      <c r="AR87" s="207"/>
      <c r="AS87" s="207"/>
      <c r="AT87" s="341"/>
      <c r="AU87" s="219"/>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590</v>
      </c>
      <c r="AC88" s="461"/>
      <c r="AD88" s="461"/>
      <c r="AE88" s="218">
        <v>1</v>
      </c>
      <c r="AF88" s="219"/>
      <c r="AG88" s="219"/>
      <c r="AH88" s="219"/>
      <c r="AI88" s="218">
        <v>1</v>
      </c>
      <c r="AJ88" s="219"/>
      <c r="AK88" s="219"/>
      <c r="AL88" s="219"/>
      <c r="AM88" s="218">
        <v>1</v>
      </c>
      <c r="AN88" s="219"/>
      <c r="AO88" s="219"/>
      <c r="AP88" s="219"/>
      <c r="AQ88" s="340">
        <v>1</v>
      </c>
      <c r="AR88" s="207"/>
      <c r="AS88" s="207"/>
      <c r="AT88" s="341"/>
      <c r="AU88" s="219"/>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0</v>
      </c>
      <c r="AF89" s="219"/>
      <c r="AG89" s="219"/>
      <c r="AH89" s="219"/>
      <c r="AI89" s="218">
        <v>1</v>
      </c>
      <c r="AJ89" s="219"/>
      <c r="AK89" s="219"/>
      <c r="AL89" s="219"/>
      <c r="AM89" s="218">
        <v>0</v>
      </c>
      <c r="AN89" s="219"/>
      <c r="AO89" s="219"/>
      <c r="AP89" s="219"/>
      <c r="AQ89" s="340">
        <v>0</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523"/>
      <c r="AC92" s="523"/>
      <c r="AD92" s="52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461"/>
      <c r="AC93" s="461"/>
      <c r="AD93" s="46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0</v>
      </c>
      <c r="AF101" s="219"/>
      <c r="AG101" s="219"/>
      <c r="AH101" s="219"/>
      <c r="AI101" s="218">
        <v>1</v>
      </c>
      <c r="AJ101" s="219"/>
      <c r="AK101" s="219"/>
      <c r="AL101" s="220"/>
      <c r="AM101" s="218">
        <v>0</v>
      </c>
      <c r="AN101" s="219"/>
      <c r="AO101" s="219"/>
      <c r="AP101" s="219"/>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218">
        <v>1</v>
      </c>
      <c r="AF102" s="219"/>
      <c r="AG102" s="219"/>
      <c r="AH102" s="219"/>
      <c r="AI102" s="418">
        <v>1</v>
      </c>
      <c r="AJ102" s="418"/>
      <c r="AK102" s="418"/>
      <c r="AL102" s="418"/>
      <c r="AM102" s="218">
        <v>1</v>
      </c>
      <c r="AN102" s="219"/>
      <c r="AO102" s="219"/>
      <c r="AP102" s="219"/>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23</v>
      </c>
      <c r="AF116" s="418"/>
      <c r="AG116" s="418"/>
      <c r="AH116" s="418"/>
      <c r="AI116" s="418">
        <v>23</v>
      </c>
      <c r="AJ116" s="418"/>
      <c r="AK116" s="418"/>
      <c r="AL116" s="418"/>
      <c r="AM116" s="418">
        <v>18</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595</v>
      </c>
      <c r="AF117" s="554"/>
      <c r="AG117" s="554"/>
      <c r="AH117" s="554"/>
      <c r="AI117" s="554" t="s">
        <v>596</v>
      </c>
      <c r="AJ117" s="554"/>
      <c r="AK117" s="554"/>
      <c r="AL117" s="554"/>
      <c r="AM117" s="554" t="s">
        <v>597</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567</v>
      </c>
      <c r="R154" s="105"/>
      <c r="S154" s="105"/>
      <c r="T154" s="105"/>
      <c r="U154" s="105"/>
      <c r="V154" s="105"/>
      <c r="W154" s="105"/>
      <c r="X154" s="105"/>
      <c r="Y154" s="105"/>
      <c r="Z154" s="105"/>
      <c r="AA154" s="293"/>
      <c r="AB154" s="931" t="s">
        <v>582</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8"/>
      <c r="G430" s="899" t="s">
        <v>374</v>
      </c>
      <c r="H430" s="123"/>
      <c r="I430" s="123"/>
      <c r="J430" s="900"/>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577</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577</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577</v>
      </c>
      <c r="AE704" s="786"/>
      <c r="AF704" s="786"/>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577</v>
      </c>
      <c r="AE705" s="718"/>
      <c r="AF705" s="718"/>
      <c r="AG705" s="125" t="str">
        <f>[1]行政事業レビューシート!$AG$686</f>
        <v>アフリカの平和・安全保障分野に係る豊富な知見を有するＡＵ委員会と協議の上で決定。</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c r="AE707" s="836"/>
      <c r="AF707" s="836"/>
      <c r="AG707" s="127"/>
      <c r="AH707" s="111"/>
      <c r="AI707" s="111"/>
      <c r="AJ707" s="111"/>
      <c r="AK707" s="111"/>
      <c r="AL707" s="111"/>
      <c r="AM707" s="111"/>
      <c r="AN707" s="111"/>
      <c r="AO707" s="111"/>
      <c r="AP707" s="111"/>
      <c r="AQ707" s="111"/>
      <c r="AR707" s="111"/>
      <c r="AS707" s="111"/>
      <c r="AT707" s="111"/>
      <c r="AU707" s="111"/>
      <c r="AV707" s="111"/>
      <c r="AW707" s="111"/>
      <c r="AX707" s="128"/>
    </row>
    <row r="708" spans="1:50" ht="33.7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577</v>
      </c>
      <c r="AE708" s="608"/>
      <c r="AF708" s="608"/>
      <c r="AG708" s="745" t="s">
        <v>608</v>
      </c>
      <c r="AH708" s="746"/>
      <c r="AI708" s="746"/>
      <c r="AJ708" s="746"/>
      <c r="AK708" s="746"/>
      <c r="AL708" s="746"/>
      <c r="AM708" s="746"/>
      <c r="AN708" s="746"/>
      <c r="AO708" s="746"/>
      <c r="AP708" s="746"/>
      <c r="AQ708" s="746"/>
      <c r="AR708" s="746"/>
      <c r="AS708" s="746"/>
      <c r="AT708" s="746"/>
      <c r="AU708" s="746"/>
      <c r="AV708" s="746"/>
      <c r="AW708" s="746"/>
      <c r="AX708" s="747"/>
    </row>
    <row r="709" spans="1:50" ht="43.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577</v>
      </c>
      <c r="AE710" s="329"/>
      <c r="AF710" s="329"/>
      <c r="AG710" s="101" t="str">
        <f>[1]行政事業レビューシート!$AG$691</f>
        <v>支出状況は報告書に基づいて確認している。</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577</v>
      </c>
      <c r="AE711" s="329"/>
      <c r="AF711" s="329"/>
      <c r="AG711" s="101" t="str">
        <f>[1]行政事業レビューシート!$AG$692</f>
        <v>ＡＵ委員会と協議の上，現在のアフリカにおける平和・安全保障分野で，必要かつ重要なものに使用することを徹底している。</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607</v>
      </c>
      <c r="AE712" s="786"/>
      <c r="AF712" s="786"/>
      <c r="AG712" s="101" t="s">
        <v>610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607</v>
      </c>
      <c r="AE713" s="329"/>
      <c r="AF713" s="666"/>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577</v>
      </c>
      <c r="AE714" s="811"/>
      <c r="AF714" s="812"/>
      <c r="AG714" s="739" t="str">
        <f>[1]行政事業レビューシート!$AG$694</f>
        <v>より有効かつ効率的な事業実施のため，平素からＡＵ委員会と協議を行っている。</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577</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607</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577</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4.75" customHeight="1" x14ac:dyDescent="0.15">
      <c r="A726" s="643" t="s">
        <v>48</v>
      </c>
      <c r="B726" s="805"/>
      <c r="C726" s="815" t="s">
        <v>53</v>
      </c>
      <c r="D726" s="837"/>
      <c r="E726" s="837"/>
      <c r="F726" s="838"/>
      <c r="G726" s="580" t="s">
        <v>630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550</v>
      </c>
      <c r="B737" s="210"/>
      <c r="C737" s="210"/>
      <c r="D737" s="211"/>
      <c r="E737" s="991" t="s">
        <v>616</v>
      </c>
      <c r="F737" s="991"/>
      <c r="G737" s="991"/>
      <c r="H737" s="991"/>
      <c r="I737" s="991"/>
      <c r="J737" s="991"/>
      <c r="K737" s="991"/>
      <c r="L737" s="991"/>
      <c r="M737" s="991"/>
      <c r="N737" s="365" t="s">
        <v>543</v>
      </c>
      <c r="O737" s="365"/>
      <c r="P737" s="365"/>
      <c r="Q737" s="365"/>
      <c r="R737" s="991" t="s">
        <v>617</v>
      </c>
      <c r="S737" s="991"/>
      <c r="T737" s="991"/>
      <c r="U737" s="991"/>
      <c r="V737" s="991"/>
      <c r="W737" s="991"/>
      <c r="X737" s="991"/>
      <c r="Y737" s="991"/>
      <c r="Z737" s="991"/>
      <c r="AA737" s="365" t="s">
        <v>542</v>
      </c>
      <c r="AB737" s="365"/>
      <c r="AC737" s="365"/>
      <c r="AD737" s="365"/>
      <c r="AE737" s="991" t="s">
        <v>618</v>
      </c>
      <c r="AF737" s="991"/>
      <c r="AG737" s="991"/>
      <c r="AH737" s="991"/>
      <c r="AI737" s="991"/>
      <c r="AJ737" s="991"/>
      <c r="AK737" s="991"/>
      <c r="AL737" s="991"/>
      <c r="AM737" s="991"/>
      <c r="AN737" s="365" t="s">
        <v>541</v>
      </c>
      <c r="AO737" s="365"/>
      <c r="AP737" s="365"/>
      <c r="AQ737" s="365"/>
      <c r="AR737" s="983" t="s">
        <v>619</v>
      </c>
      <c r="AS737" s="984"/>
      <c r="AT737" s="984"/>
      <c r="AU737" s="984"/>
      <c r="AV737" s="984"/>
      <c r="AW737" s="984"/>
      <c r="AX737" s="985"/>
      <c r="AY737" s="89"/>
      <c r="AZ737" s="89"/>
    </row>
    <row r="738" spans="1:52" ht="24.75" customHeight="1" x14ac:dyDescent="0.15">
      <c r="A738" s="992" t="s">
        <v>540</v>
      </c>
      <c r="B738" s="210"/>
      <c r="C738" s="210"/>
      <c r="D738" s="211"/>
      <c r="E738" s="991" t="s">
        <v>620</v>
      </c>
      <c r="F738" s="991"/>
      <c r="G738" s="991"/>
      <c r="H738" s="991"/>
      <c r="I738" s="991"/>
      <c r="J738" s="991"/>
      <c r="K738" s="991"/>
      <c r="L738" s="991"/>
      <c r="M738" s="991"/>
      <c r="N738" s="365" t="s">
        <v>539</v>
      </c>
      <c r="O738" s="365"/>
      <c r="P738" s="365"/>
      <c r="Q738" s="365"/>
      <c r="R738" s="991" t="s">
        <v>621</v>
      </c>
      <c r="S738" s="991"/>
      <c r="T738" s="991"/>
      <c r="U738" s="991"/>
      <c r="V738" s="991"/>
      <c r="W738" s="991"/>
      <c r="X738" s="991"/>
      <c r="Y738" s="991"/>
      <c r="Z738" s="991"/>
      <c r="AA738" s="365" t="s">
        <v>538</v>
      </c>
      <c r="AB738" s="365"/>
      <c r="AC738" s="365"/>
      <c r="AD738" s="365"/>
      <c r="AE738" s="991" t="s">
        <v>622</v>
      </c>
      <c r="AF738" s="991"/>
      <c r="AG738" s="991"/>
      <c r="AH738" s="991"/>
      <c r="AI738" s="991"/>
      <c r="AJ738" s="991"/>
      <c r="AK738" s="991"/>
      <c r="AL738" s="991"/>
      <c r="AM738" s="991"/>
      <c r="AN738" s="365" t="s">
        <v>534</v>
      </c>
      <c r="AO738" s="365"/>
      <c r="AP738" s="365"/>
      <c r="AQ738" s="365"/>
      <c r="AR738" s="983" t="s">
        <v>623</v>
      </c>
      <c r="AS738" s="984"/>
      <c r="AT738" s="984"/>
      <c r="AU738" s="984"/>
      <c r="AV738" s="984"/>
      <c r="AW738" s="984"/>
      <c r="AX738" s="985"/>
    </row>
    <row r="739" spans="1:52" ht="24.75" customHeight="1" thickBot="1" x14ac:dyDescent="0.2">
      <c r="A739" s="993" t="s">
        <v>530</v>
      </c>
      <c r="B739" s="994"/>
      <c r="C739" s="994"/>
      <c r="D739" s="995"/>
      <c r="E739" s="996" t="s">
        <v>624</v>
      </c>
      <c r="F739" s="986"/>
      <c r="G739" s="986"/>
      <c r="H739" s="93" t="str">
        <f>IF(E739="", "", "(")</f>
        <v>(</v>
      </c>
      <c r="I739" s="986"/>
      <c r="J739" s="986"/>
      <c r="K739" s="93" t="str">
        <f>IF(OR(I739="　", I739=""), "", "-")</f>
        <v/>
      </c>
      <c r="L739" s="987">
        <v>207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625</v>
      </c>
      <c r="H781" s="674"/>
      <c r="I781" s="674"/>
      <c r="J781" s="674"/>
      <c r="K781" s="675"/>
      <c r="L781" s="667" t="s">
        <v>626</v>
      </c>
      <c r="M781" s="668"/>
      <c r="N781" s="668"/>
      <c r="O781" s="668"/>
      <c r="P781" s="668"/>
      <c r="Q781" s="668"/>
      <c r="R781" s="668"/>
      <c r="S781" s="668"/>
      <c r="T781" s="668"/>
      <c r="U781" s="668"/>
      <c r="V781" s="668"/>
      <c r="W781" s="668"/>
      <c r="X781" s="669"/>
      <c r="Y781" s="388">
        <v>18</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627</v>
      </c>
      <c r="D837" s="347"/>
      <c r="E837" s="347"/>
      <c r="F837" s="347"/>
      <c r="G837" s="347"/>
      <c r="H837" s="347"/>
      <c r="I837" s="347"/>
      <c r="J837" s="348"/>
      <c r="K837" s="349"/>
      <c r="L837" s="349"/>
      <c r="M837" s="349"/>
      <c r="N837" s="349"/>
      <c r="O837" s="349"/>
      <c r="P837" s="362" t="s">
        <v>628</v>
      </c>
      <c r="Q837" s="350"/>
      <c r="R837" s="350"/>
      <c r="S837" s="350"/>
      <c r="T837" s="350"/>
      <c r="U837" s="350"/>
      <c r="V837" s="350"/>
      <c r="W837" s="350"/>
      <c r="X837" s="350"/>
      <c r="Y837" s="351">
        <v>18</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17">
      <formula>IF(RIGHT(TEXT(P14,"0.#"),1)=".",FALSE,TRUE)</formula>
    </cfRule>
    <cfRule type="expression" dxfId="2784" priority="14018">
      <formula>IF(RIGHT(TEXT(P14,"0.#"),1)=".",TRUE,FALSE)</formula>
    </cfRule>
  </conditionalFormatting>
  <conditionalFormatting sqref="AE32 AI32 AM32 AU32 AQ32">
    <cfRule type="expression" dxfId="2783" priority="14007">
      <formula>IF(RIGHT(TEXT(AE32,"0.#"),1)=".",FALSE,TRUE)</formula>
    </cfRule>
    <cfRule type="expression" dxfId="2782" priority="14008">
      <formula>IF(RIGHT(TEXT(AE32,"0.#"),1)=".",TRUE,FALSE)</formula>
    </cfRule>
  </conditionalFormatting>
  <conditionalFormatting sqref="P18:AX18">
    <cfRule type="expression" dxfId="2781" priority="13893">
      <formula>IF(RIGHT(TEXT(P18,"0.#"),1)=".",FALSE,TRUE)</formula>
    </cfRule>
    <cfRule type="expression" dxfId="2780" priority="13894">
      <formula>IF(RIGHT(TEXT(P18,"0.#"),1)=".",TRUE,FALSE)</formula>
    </cfRule>
  </conditionalFormatting>
  <conditionalFormatting sqref="Y782">
    <cfRule type="expression" dxfId="2779" priority="13889">
      <formula>IF(RIGHT(TEXT(Y782,"0.#"),1)=".",FALSE,TRUE)</formula>
    </cfRule>
    <cfRule type="expression" dxfId="2778" priority="13890">
      <formula>IF(RIGHT(TEXT(Y782,"0.#"),1)=".",TRUE,FALSE)</formula>
    </cfRule>
  </conditionalFormatting>
  <conditionalFormatting sqref="Y791">
    <cfRule type="expression" dxfId="2777" priority="13885">
      <formula>IF(RIGHT(TEXT(Y791,"0.#"),1)=".",FALSE,TRUE)</formula>
    </cfRule>
    <cfRule type="expression" dxfId="2776" priority="13886">
      <formula>IF(RIGHT(TEXT(Y791,"0.#"),1)=".",TRUE,FALSE)</formula>
    </cfRule>
  </conditionalFormatting>
  <conditionalFormatting sqref="Y822:Y829 Y820 Y809:Y816 Y807 Y796:Y803 Y794">
    <cfRule type="expression" dxfId="2775" priority="13667">
      <formula>IF(RIGHT(TEXT(Y794,"0.#"),1)=".",FALSE,TRUE)</formula>
    </cfRule>
    <cfRule type="expression" dxfId="2774" priority="13668">
      <formula>IF(RIGHT(TEXT(Y794,"0.#"),1)=".",TRUE,FALSE)</formula>
    </cfRule>
  </conditionalFormatting>
  <conditionalFormatting sqref="P16:AQ17 P15:AX15 P13:AX13">
    <cfRule type="expression" dxfId="2773" priority="13715">
      <formula>IF(RIGHT(TEXT(P13,"0.#"),1)=".",FALSE,TRUE)</formula>
    </cfRule>
    <cfRule type="expression" dxfId="2772" priority="13716">
      <formula>IF(RIGHT(TEXT(P13,"0.#"),1)=".",TRUE,FALSE)</formula>
    </cfRule>
  </conditionalFormatting>
  <conditionalFormatting sqref="P19:AJ19">
    <cfRule type="expression" dxfId="2771" priority="13713">
      <formula>IF(RIGHT(TEXT(P19,"0.#"),1)=".",FALSE,TRUE)</formula>
    </cfRule>
    <cfRule type="expression" dxfId="2770" priority="13714">
      <formula>IF(RIGHT(TEXT(P19,"0.#"),1)=".",TRUE,FALSE)</formula>
    </cfRule>
  </conditionalFormatting>
  <conditionalFormatting sqref="AQ101">
    <cfRule type="expression" dxfId="2769" priority="13705">
      <formula>IF(RIGHT(TEXT(AQ101,"0.#"),1)=".",FALSE,TRUE)</formula>
    </cfRule>
    <cfRule type="expression" dxfId="2768" priority="13706">
      <formula>IF(RIGHT(TEXT(AQ101,"0.#"),1)=".",TRUE,FALSE)</formula>
    </cfRule>
  </conditionalFormatting>
  <conditionalFormatting sqref="Y783:Y790">
    <cfRule type="expression" dxfId="2767" priority="13691">
      <formula>IF(RIGHT(TEXT(Y783,"0.#"),1)=".",FALSE,TRUE)</formula>
    </cfRule>
    <cfRule type="expression" dxfId="2766" priority="13692">
      <formula>IF(RIGHT(TEXT(Y783,"0.#"),1)=".",TRUE,FALSE)</formula>
    </cfRule>
  </conditionalFormatting>
  <conditionalFormatting sqref="AU782">
    <cfRule type="expression" dxfId="2765" priority="13689">
      <formula>IF(RIGHT(TEXT(AU782,"0.#"),1)=".",FALSE,TRUE)</formula>
    </cfRule>
    <cfRule type="expression" dxfId="2764" priority="13690">
      <formula>IF(RIGHT(TEXT(AU782,"0.#"),1)=".",TRUE,FALSE)</formula>
    </cfRule>
  </conditionalFormatting>
  <conditionalFormatting sqref="AU791">
    <cfRule type="expression" dxfId="2763" priority="13687">
      <formula>IF(RIGHT(TEXT(AU791,"0.#"),1)=".",FALSE,TRUE)</formula>
    </cfRule>
    <cfRule type="expression" dxfId="2762" priority="13688">
      <formula>IF(RIGHT(TEXT(AU791,"0.#"),1)=".",TRUE,FALSE)</formula>
    </cfRule>
  </conditionalFormatting>
  <conditionalFormatting sqref="AU783:AU790 AU781">
    <cfRule type="expression" dxfId="2761" priority="13685">
      <formula>IF(RIGHT(TEXT(AU781,"0.#"),1)=".",FALSE,TRUE)</formula>
    </cfRule>
    <cfRule type="expression" dxfId="2760" priority="13686">
      <formula>IF(RIGHT(TEXT(AU781,"0.#"),1)=".",TRUE,FALSE)</formula>
    </cfRule>
  </conditionalFormatting>
  <conditionalFormatting sqref="Y821 Y808 Y795">
    <cfRule type="expression" dxfId="2759" priority="13671">
      <formula>IF(RIGHT(TEXT(Y795,"0.#"),1)=".",FALSE,TRUE)</formula>
    </cfRule>
    <cfRule type="expression" dxfId="2758" priority="13672">
      <formula>IF(RIGHT(TEXT(Y795,"0.#"),1)=".",TRUE,FALSE)</formula>
    </cfRule>
  </conditionalFormatting>
  <conditionalFormatting sqref="Y830 Y817 Y804">
    <cfRule type="expression" dxfId="2757" priority="13669">
      <formula>IF(RIGHT(TEXT(Y804,"0.#"),1)=".",FALSE,TRUE)</formula>
    </cfRule>
    <cfRule type="expression" dxfId="2756" priority="13670">
      <formula>IF(RIGHT(TEXT(Y804,"0.#"),1)=".",TRUE,FALSE)</formula>
    </cfRule>
  </conditionalFormatting>
  <conditionalFormatting sqref="AU821 AU808 AU795">
    <cfRule type="expression" dxfId="2755" priority="13665">
      <formula>IF(RIGHT(TEXT(AU795,"0.#"),1)=".",FALSE,TRUE)</formula>
    </cfRule>
    <cfRule type="expression" dxfId="2754" priority="13666">
      <formula>IF(RIGHT(TEXT(AU795,"0.#"),1)=".",TRUE,FALSE)</formula>
    </cfRule>
  </conditionalFormatting>
  <conditionalFormatting sqref="AU830 AU817 AU804">
    <cfRule type="expression" dxfId="2753" priority="13663">
      <formula>IF(RIGHT(TEXT(AU804,"0.#"),1)=".",FALSE,TRUE)</formula>
    </cfRule>
    <cfRule type="expression" dxfId="2752" priority="13664">
      <formula>IF(RIGHT(TEXT(AU804,"0.#"),1)=".",TRUE,FALSE)</formula>
    </cfRule>
  </conditionalFormatting>
  <conditionalFormatting sqref="AU822:AU829 AU820 AU809:AU816 AU807 AU796:AU803 AU794">
    <cfRule type="expression" dxfId="2751" priority="13661">
      <formula>IF(RIGHT(TEXT(AU794,"0.#"),1)=".",FALSE,TRUE)</formula>
    </cfRule>
    <cfRule type="expression" dxfId="2750" priority="13662">
      <formula>IF(RIGHT(TEXT(AU794,"0.#"),1)=".",TRUE,FALSE)</formula>
    </cfRule>
  </conditionalFormatting>
  <conditionalFormatting sqref="AM87">
    <cfRule type="expression" dxfId="2749" priority="13315">
      <formula>IF(RIGHT(TEXT(AM87,"0.#"),1)=".",FALSE,TRUE)</formula>
    </cfRule>
    <cfRule type="expression" dxfId="2748" priority="13316">
      <formula>IF(RIGHT(TEXT(AM87,"0.#"),1)=".",TRUE,FALSE)</formula>
    </cfRule>
  </conditionalFormatting>
  <conditionalFormatting sqref="AE55">
    <cfRule type="expression" dxfId="2747" priority="13383">
      <formula>IF(RIGHT(TEXT(AE55,"0.#"),1)=".",FALSE,TRUE)</formula>
    </cfRule>
    <cfRule type="expression" dxfId="2746" priority="13384">
      <formula>IF(RIGHT(TEXT(AE55,"0.#"),1)=".",TRUE,FALSE)</formula>
    </cfRule>
  </conditionalFormatting>
  <conditionalFormatting sqref="AI55">
    <cfRule type="expression" dxfId="2745" priority="13381">
      <formula>IF(RIGHT(TEXT(AI55,"0.#"),1)=".",FALSE,TRUE)</formula>
    </cfRule>
    <cfRule type="expression" dxfId="2744" priority="13382">
      <formula>IF(RIGHT(TEXT(AI55,"0.#"),1)=".",TRUE,FALSE)</formula>
    </cfRule>
  </conditionalFormatting>
  <conditionalFormatting sqref="AE33 AI33 AM33 AQ33 AU33">
    <cfRule type="expression" dxfId="2743" priority="13475">
      <formula>IF(RIGHT(TEXT(AE33,"0.#"),1)=".",FALSE,TRUE)</formula>
    </cfRule>
    <cfRule type="expression" dxfId="2742" priority="13476">
      <formula>IF(RIGHT(TEXT(AE33,"0.#"),1)=".",TRUE,FALSE)</formula>
    </cfRule>
  </conditionalFormatting>
  <conditionalFormatting sqref="AE34 AI34 AM34 AQ34 AU34">
    <cfRule type="expression" dxfId="2741" priority="13473">
      <formula>IF(RIGHT(TEXT(AE34,"0.#"),1)=".",FALSE,TRUE)</formula>
    </cfRule>
    <cfRule type="expression" dxfId="2740" priority="13474">
      <formula>IF(RIGHT(TEXT(AE34,"0.#"),1)=".",TRUE,FALSE)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AI116">
    <cfRule type="expression" dxfId="2601" priority="13169">
      <formula>IF(RIGHT(TEXT(AE116,"0.#"),1)=".",FALSE,TRUE)</formula>
    </cfRule>
    <cfRule type="expression" dxfId="2600" priority="13170">
      <formula>IF(RIGHT(TEXT(AE116,"0.#"),1)=".",TRUE,FALSE)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17 AI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39" max="49" man="1"/>
    <brk id="8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0"/>
      <c r="I4" s="1000"/>
      <c r="J4" s="1000"/>
      <c r="K4" s="1000"/>
      <c r="L4" s="1000"/>
      <c r="M4" s="1000"/>
      <c r="N4" s="1000"/>
      <c r="O4" s="1001"/>
      <c r="P4" s="105"/>
      <c r="Q4" s="1008"/>
      <c r="R4" s="1008"/>
      <c r="S4" s="1008"/>
      <c r="T4" s="1008"/>
      <c r="U4" s="1008"/>
      <c r="V4" s="1008"/>
      <c r="W4" s="1008"/>
      <c r="X4" s="1009"/>
      <c r="Y4" s="1018" t="s">
        <v>12</v>
      </c>
      <c r="Z4" s="1019"/>
      <c r="AA4" s="1020"/>
      <c r="AB4" s="523"/>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461"/>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523"/>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461"/>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523"/>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461"/>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523"/>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461"/>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523"/>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461"/>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523"/>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461"/>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523"/>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461"/>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60" t="s">
        <v>11</v>
      </c>
      <c r="AC51" s="1028"/>
      <c r="AD51" s="1029"/>
      <c r="AE51" s="1033" t="s">
        <v>557</v>
      </c>
      <c r="AF51" s="1033"/>
      <c r="AG51" s="1033"/>
      <c r="AH51" s="1033"/>
      <c r="AI51" s="1033" t="s">
        <v>554</v>
      </c>
      <c r="AJ51" s="1033"/>
      <c r="AK51" s="1033"/>
      <c r="AL51" s="1033"/>
      <c r="AM51" s="1033" t="s">
        <v>528</v>
      </c>
      <c r="AN51" s="1033"/>
      <c r="AO51" s="103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523"/>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461"/>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523"/>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461"/>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523"/>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461"/>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6"/>
      <c r="B16" s="1047"/>
      <c r="C16" s="1047"/>
      <c r="D16" s="1047"/>
      <c r="E16" s="1047"/>
      <c r="F16" s="1048"/>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6"/>
      <c r="B29" s="1047"/>
      <c r="C29" s="1047"/>
      <c r="D29" s="1047"/>
      <c r="E29" s="1047"/>
      <c r="F29" s="1048"/>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6"/>
      <c r="B42" s="1047"/>
      <c r="C42" s="1047"/>
      <c r="D42" s="1047"/>
      <c r="E42" s="1047"/>
      <c r="F42" s="1048"/>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6"/>
      <c r="B56" s="1047"/>
      <c r="C56" s="1047"/>
      <c r="D56" s="1047"/>
      <c r="E56" s="1047"/>
      <c r="F56" s="1048"/>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6"/>
      <c r="B69" s="1047"/>
      <c r="C69" s="1047"/>
      <c r="D69" s="1047"/>
      <c r="E69" s="1047"/>
      <c r="F69" s="1048"/>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6"/>
      <c r="B82" s="1047"/>
      <c r="C82" s="1047"/>
      <c r="D82" s="1047"/>
      <c r="E82" s="1047"/>
      <c r="F82" s="1048"/>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6"/>
      <c r="B95" s="1047"/>
      <c r="C95" s="1047"/>
      <c r="D95" s="1047"/>
      <c r="E95" s="1047"/>
      <c r="F95" s="1048"/>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6"/>
      <c r="B109" s="1047"/>
      <c r="C109" s="1047"/>
      <c r="D109" s="1047"/>
      <c r="E109" s="1047"/>
      <c r="F109" s="1048"/>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6"/>
      <c r="B122" s="1047"/>
      <c r="C122" s="1047"/>
      <c r="D122" s="1047"/>
      <c r="E122" s="1047"/>
      <c r="F122" s="1048"/>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6"/>
      <c r="B135" s="1047"/>
      <c r="C135" s="1047"/>
      <c r="D135" s="1047"/>
      <c r="E135" s="1047"/>
      <c r="F135" s="1048"/>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6"/>
      <c r="B148" s="1047"/>
      <c r="C148" s="1047"/>
      <c r="D148" s="1047"/>
      <c r="E148" s="1047"/>
      <c r="F148" s="1048"/>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6"/>
      <c r="B162" s="1047"/>
      <c r="C162" s="1047"/>
      <c r="D162" s="1047"/>
      <c r="E162" s="1047"/>
      <c r="F162" s="1048"/>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6"/>
      <c r="B175" s="1047"/>
      <c r="C175" s="1047"/>
      <c r="D175" s="1047"/>
      <c r="E175" s="1047"/>
      <c r="F175" s="1048"/>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6"/>
      <c r="B188" s="1047"/>
      <c r="C188" s="1047"/>
      <c r="D188" s="1047"/>
      <c r="E188" s="1047"/>
      <c r="F188" s="1048"/>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6"/>
      <c r="B201" s="1047"/>
      <c r="C201" s="1047"/>
      <c r="D201" s="1047"/>
      <c r="E201" s="1047"/>
      <c r="F201" s="1048"/>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6"/>
      <c r="B215" s="1047"/>
      <c r="C215" s="1047"/>
      <c r="D215" s="1047"/>
      <c r="E215" s="1047"/>
      <c r="F215" s="1048"/>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6"/>
      <c r="B228" s="1047"/>
      <c r="C228" s="1047"/>
      <c r="D228" s="1047"/>
      <c r="E228" s="1047"/>
      <c r="F228" s="1048"/>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6"/>
      <c r="B241" s="1047"/>
      <c r="C241" s="1047"/>
      <c r="D241" s="1047"/>
      <c r="E241" s="1047"/>
      <c r="F241" s="1048"/>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6"/>
      <c r="B254" s="1047"/>
      <c r="C254" s="1047"/>
      <c r="D254" s="1047"/>
      <c r="E254" s="1047"/>
      <c r="F254" s="1048"/>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2019-06-10T02:23:41Z</cp:lastPrinted>
  <dcterms:created xsi:type="dcterms:W3CDTF">2012-03-13T00:50:25Z</dcterms:created>
  <dcterms:modified xsi:type="dcterms:W3CDTF">2019-07-22T01:03:34Z</dcterms:modified>
</cp:coreProperties>
</file>