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<sst xmlns="http://schemas.openxmlformats.org/spreadsheetml/2006/main" count="2791" uniqueCount="627">
  <si>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</si>
  <si>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</si>
  <si>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</si>
  <si>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</si>
  <si>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</si>
  <si>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</si>
  <si>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</si>
  <si>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</si>
  <si>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</si>
  <si>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</si>
  <si>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</si>
  <si>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</si>
  <si>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</si>
  <si>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</si>
  <si>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</si>
  <si>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</si>
  <si>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</si>
  <si>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</si>
  <si>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</si>
  <si>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</si>
  <si>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</si>
  <si>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</si>
  <si>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</si>
  <si>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</si>
  <si>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</si>
  <si>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</si>
  <si>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</si>
  <si>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</si>
  <si>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</si>
  <si>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</si>
  <si>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</si>
  <si>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</si>
  <si>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</si>
  <si>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</si>
  <si>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</si>
  <si>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</si>
  <si>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</si>
  <si>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</si>
  <si>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</si>
  <si>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</si>
  <si>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</si>
  <si>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</si>
  <si>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</si>
  <si>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</si>
  <si>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</si>
  <si>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</si>
  <si>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</si>
  <si>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</si>
  <si>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</si>
  <si>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</si>
  <si>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</si>
  <si>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</si>
  <si>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</si>
  <si>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</si>
  <si>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</si>
  <si>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</si>
  <si>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</si>
  <si>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</si>
  <si>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</si>
  <si>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</si>
  <si>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</si>
  <si>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</si>
  <si>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</si>
  <si>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</si>
  <si>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</si>
  <si>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</si>
  <si>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</si>
  <si>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</si>
  <si>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</si>
  <si>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</si>
  <si>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</si>
  <si>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</si>
  <si>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</si>
  <si>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</si>
  <si>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</si>
  <si>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</si>
  <si>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</si>
  <si>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</si>
  <si>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</si>
  <si>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</si>
  <si>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</si>
  <si>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</si>
  <si>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</si>
  <si>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</si>
  <si>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</si>
  <si>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</si>
  <si>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</si>
  <si>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</si>
  <si>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</si>
  <si>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</si>
  <si>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</si>
  <si>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</si>
  <si>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</si>
  <si>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</si>
  <si>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</si>
  <si>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</si>
  <si>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</si>
  <si>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</si>
  <si>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</si>
  <si>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</si>
  <si>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</si>
  <si>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</si>
  <si>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</si>
  <si>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</si>
  <si>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</si>
  <si>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</si>
  <si>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</si>
  <si>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</si>
  <si>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</si>
  <si>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</si>
  <si>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</si>
  <si>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</si>
  <si>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</si>
  <si>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</si>
  <si>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</si>
  <si>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</si>
  <si>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</si>
  <si>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</si>
  <si>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</si>
  <si>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</si>
  <si>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</si>
  <si>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</si>
  <si>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</si>
  <si>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</si>
  <si>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</si>
  <si>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</si>
  <si>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</si>
  <si>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</si>
  <si>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</si>
  <si>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</si>
  <si>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</si>
  <si>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</si>
  <si>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</si>
  <si>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</si>
  <si>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</si>
  <si>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</si>
  <si>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</si>
  <si>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</si>
  <si>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</si>
  <si>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</si>
  <si>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</si>
  <si>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</si>
  <si>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</si>
  <si>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</si>
  <si>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</si>
  <si>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</si>
  <si>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</si>
  <si>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</si>
  <si>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</si>
  <si>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</si>
  <si>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</si>
  <si>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</si>
  <si>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</si>
  <si>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</si>
  <si>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</si>
  <si>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</si>
  <si>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</si>
  <si>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</si>
  <si>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</si>
  <si>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</si>
  <si>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</si>
  <si>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</si>
  <si>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</si>
  <si>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</si>
  <si>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</si>
  <si>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</si>
  <si>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</si>
  <si>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</si>
  <si>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</si>
  <si>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</si>
  <si>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</si>
  <si>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</si>
  <si>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</si>
  <si>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</si>
  <si>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</si>
  <si>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</si>
  <si>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</si>
  <si>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</si>
  <si>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</si>
  <si>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</si>
  <si>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</si>
  <si>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</si>
  <si>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</si>
  <si>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</si>
  <si>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</si>
  <si>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</si>
  <si>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</si>
  <si>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</si>
  <si>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</si>
  <si>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</si>
  <si>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</si>
  <si>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</si>
  <si>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</si>
  <si>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</si>
  <si>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</si>
  <si>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</si>
  <si>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</si>
  <si>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</si>
  <si>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</si>
  <si>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</si>
  <si>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</si>
  <si>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</si>
  <si>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</si>
  <si>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</si>
  <si>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</si>
  <si>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</si>
  <si>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</si>
  <si>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</si>
  <si>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</si>
  <si>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</si>
  <si>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</si>
  <si>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</si>
  <si>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</si>
  <si>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</si>
  <si>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</si>
  <si>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</si>
  <si>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</si>
  <si>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</si>
  <si>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</si>
  <si>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</si>
  <si>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</si>
  <si>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</si>
  <si>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</si>
  <si>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</si>
  <si>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</si>
  <si>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</si>
  <si>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</si>
  <si>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</si>
  <si>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</si>
  <si>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</si>
  <si>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</si>
  <si>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</si>
  <si>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</si>
  <si>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</si>
  <si>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</si>
  <si>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</si>
  <si>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</si>
  <si>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</si>
  <si>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</si>
  <si>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</si>
  <si>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</si>
  <si>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</si>
  <si>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</si>
  <si>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</si>
  <si>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</si>
  <si>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</si>
  <si>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</si>
  <si>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</si>
  <si>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</si>
  <si>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</si>
  <si>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</si>
  <si>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</si>
  <si>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</si>
  <si>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</si>
  <si>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</si>
  <si>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</si>
  <si>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</si>
  <si>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</si>
  <si>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</si>
  <si>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</si>
  <si>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</si>
  <si>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</si>
  <si>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</si>
  <si>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</si>
  <si>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</si>
  <si>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</si>
  <si>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</si>
  <si>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</si>
  <si>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</si>
  <si>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</si>
  <si>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</si>
  <si>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</si>
  <si>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</si>
  <si>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</si>
  <si>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</si>
  <si>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</si>
  <si>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</si>
  <si>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</si>
  <si>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</si>
  <si>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</si>
  <si>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</si>
  <si>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</si>
  <si>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</si>
  <si>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</si>
  <si>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</si>
  <si>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</si>
  <si>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</si>
  <si>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</si>
  <si>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</si>
  <si>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</si>
  <si>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</si>
  <si>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</si>
  <si>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</si>
  <si>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</si>
  <si>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</si>
  <si>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</si>
  <si>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</si>
  <si>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</si>
  <si>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</si>
  <si>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</si>
  <si>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</si>
  <si>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</si>
  <si>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</si>
  <si>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</si>
  <si>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</si>
  <si>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</si>
  <si>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</si>
  <si>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</si>
  <si>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</si>
  <si>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</si>
  <si>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</si>
  <si>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</si>
  <si>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</si>
  <si>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</si>
  <si>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</si>
  <si>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</si>
  <si>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</si>
  <si>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</si>
  <si>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</si>
  <si>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</si>
  <si>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</si>
  <si>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</si>
  <si>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</si>
  <si>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</si>
  <si>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</si>
  <si>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</si>
  <si>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</si>
  <si>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</si>
  <si>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</si>
  <si>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</si>
  <si>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</si>
  <si>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</si>
  <si>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</si>
  <si>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</si>
  <si>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</si>
  <si>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</si>
  <si>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</si>
  <si>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</si>
  <si>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</si>
  <si>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</si>
  <si>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</si>
  <si>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</si>
  <si>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</si>
  <si>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</si>
  <si>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</si>
  <si>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</si>
  <si>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</si>
  <si>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</si>
  <si>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</si>
  <si>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</si>
  <si>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</si>
  <si>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</si>
  <si>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</si>
  <si>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</si>
  <si>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</si>
  <si>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</si>
  <si>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</si>
  <si>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</si>
  <si>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</si>
  <si>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</si>
  <si>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</si>
  <si>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</si>
  <si>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</si>
  <si>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</si>
  <si>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</si>
  <si>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</si>
  <si>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</si>
  <si>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</si>
  <si>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</si>
  <si>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</si>
  <si>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</si>
  <si>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</si>
  <si>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</si>
  <si>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</si>
  <si>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</si>
  <si>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</si>
  <si>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</si>
  <si>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</si>
  <si>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</si>
  <si>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</si>
  <si>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</si>
  <si>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</si>
  <si>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</si>
  <si>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</si>
  <si>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</si>
  <si>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</si>
  <si>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</si>
  <si>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</si>
  <si>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</si>
  <si>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</si>
  <si>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</si>
  <si>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</si>
  <si>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</si>
  <si>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</si>
  <si>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</si>
  <si>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</si>
  <si>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</si>
  <si>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</si>
  <si>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</si>
  <si>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</si>
  <si>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</si>
  <si>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</si>
  <si>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</si>
  <si>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</si>
  <si>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</si>
  <si>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</si>
  <si>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</si>
  <si>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</si>
  <si>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</si>
  <si>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</si>
  <si>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</si>
  <si>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</si>
  <si>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</si>
  <si>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</si>
  <si>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</si>
  <si>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</si>
  <si>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</si>
  <si>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</si>
  <si>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</si>
  <si>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</si>
  <si>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</si>
  <si>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</si>
  <si>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</si>
  <si>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</si>
  <si>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</si>
  <si>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</si>
  <si>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</si>
  <si>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</si>
  <si>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</si>
  <si>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</si>
  <si>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</si>
  <si>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</si>
  <si>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</si>
  <si>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</si>
  <si>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</si>
  <si>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</si>
  <si>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</si>
  <si>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</si>
  <si>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</si>
  <si>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</si>
  <si>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</si>
  <si>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</si>
  <si>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</si>
  <si>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</si>
  <si>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</si>
  <si>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</si>
  <si>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</si>
  <si>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</si>
  <si>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</si>
  <si>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</si>
  <si>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</si>
  <si>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</si>
  <si>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</si>
  <si>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</si>
  <si>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</si>
  <si>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</si>
  <si>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</si>
  <si>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</si>
  <si>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</si>
  <si>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</si>
  <si>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</si>
  <si>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</si>
  <si>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</si>
  <si>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</si>
  <si>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</si>
  <si>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</si>
  <si>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</si>
  <si>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</si>
  <si>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</si>
  <si>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</si>
  <si>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</si>
  <si>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</si>
  <si>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</si>
  <si>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</si>
  <si>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</si>
  <si>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</si>
  <si>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</si>
  <si>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</si>
  <si>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</si>
  <si>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</si>
  <si>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</si>
  <si>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</si>
  <si>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</si>
  <si>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</si>
  <si>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</si>
  <si>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</si>
  <si>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</si>
  <si>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</si>
  <si>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</si>
  <si>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</si>
  <si>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</si>
  <si>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</si>
  <si>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</si>
  <si>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</si>
  <si>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</si>
  <si>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</si>
  <si>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</si>
  <si>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</si>
  <si>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</si>
  <si>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</si>
  <si>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</si>
  <si>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</si>
  <si>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</si>
  <si>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</si>
  <si>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</si>
  <si>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</si>
  <si>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</si>
  <si>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</si>
  <si>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</si>
  <si>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</si>
  <si>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</si>
  <si>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</si>
  <si>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</si>
  <si>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</si>
  <si>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</si>
  <si>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</si>
  <si>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</si>
  <si>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</si>
  <si>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</si>
  <si>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</si>
  <si>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</si>
  <si>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</si>
  <si>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</si>
  <si>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</si>
  <si>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</si>
  <si>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</si>
  <si>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</si>
  <si>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</si>
  <si>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</si>
  <si>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</si>
  <si>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</si>
  <si>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</si>
  <si>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</si>
  <si>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</si>
  <si>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</si>
  <si>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</si>
  <si>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</si>
  <si>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</si>
  <si>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</si>
  <si>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</si>
  <si>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</si>
  <si>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</si>
  <si>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</si>
  <si>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</si>
  <si>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</si>
  <si>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</si>
  <si>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</si>
  <si>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</si>
  <si>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</si>
  <si>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</si>
  <si>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</si>
  <si>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</si>
  <si>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</si>
  <si>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</si>
  <si>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</si>
  <si>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</si>
  <si>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</si>
  <si>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</si>
  <si>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</si>
  <si>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</si>
  <si>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</si>
  <si>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</si>
  <si>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</si>
  <si>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</si>
  <si>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</si>
  <si>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</si>
  <si>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</si>
  <si>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</si>
  <si>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</si>
  <si>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</si>
  <si>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</si>
  <si>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</si>
  <si>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</si>
  <si>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通常兵器室</t>
    <phoneticPr fontId="5"/>
  </si>
  <si>
    <t>室長　今西　靖治</t>
    <phoneticPr fontId="5"/>
  </si>
  <si>
    <t>外務省設置法第４条３項</t>
    <phoneticPr fontId="5"/>
  </si>
  <si>
    <t>クラスター弾に関する条約第１４条</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</si>
  <si>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phoneticPr fontId="5"/>
  </si>
  <si>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</si>
  <si>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分担金</t>
    <rPh sb="0" eb="3">
      <t>ブンタンキン</t>
    </rPh>
    <phoneticPr fontId="5"/>
  </si>
  <si>
    <t>人道上の問題があるとされる対人地雷の廃絶に向けた枠組みを拡大し，条約の実効性を確保するため，クラスター弾に関する禁止条約の普遍化を促進する。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</si>
  <si>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</si>
  <si>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</si>
  <si>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</si>
  <si>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</si>
  <si>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条約関連会議開催数</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</si>
  <si>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</si>
  <si>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</si>
  <si>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</si>
  <si>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通常兵器の軍備管理・軍縮及び軍事関連情報の透明性向上に関する取組を強化する。</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</si>
  <si>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３位のドナー国である我が国の国際協力について会議を通じて発信する。</t>
    <phoneticPr fontId="5"/>
  </si>
  <si>
    <t>-</t>
    <phoneticPr fontId="5"/>
  </si>
  <si>
    <t>クラスター弾に関する条約については，締約国会議への積極的に参加すると共に，各種の国際的枠組みで，能動的な役割を務める。</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</si>
  <si>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</si>
  <si>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t>
  </si>
  <si>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</si>
  <si>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</si>
  <si>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</si>
  <si>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無</t>
  </si>
  <si>
    <t>条約上の義務である分担金支払いに代替する手段はない。</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</si>
  <si>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</si>
  <si>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t>
  </si>
  <si>
    <t>△</t>
  </si>
  <si>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</si>
  <si>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該当なし。</t>
    <phoneticPr fontId="5"/>
  </si>
  <si>
    <t>事務局（履行支援ユニット）の人件費・活動経費は，締約国からの任意拠出金から支弁されており，本件会議費の使途は限定されている。</t>
    <phoneticPr fontId="5"/>
  </si>
  <si>
    <t>会議費は，会議開催前に事務機関側が見積った額から，調整された国連分担率に基づいて各国（参加見込みの国）の分担額が算出され，請求される。その後，会議開催後に実際に要した額から，改めて調整された国連分担率に基づいて各国（参加した国）の分担額が再計算され，翌年度の分担金請求時に相殺される仕組みとなっている。
平成２７年度は，第１回検討会議（５年に１度の大規模の会議）が開催されるため，会議費が高額に見積もられ請求されたが，実際の経費は例年の20％増程度であり，予算額の約35％が残額として残った（残額も調整された国連分担率に基づき各国の次年度以降の分担額に還元される）。翌平成２８年から，締約国会議の開催期間が縮小されたこともあり，そもそもの我が国の分担額も以前に比べて少額となっていたため，平成２８年度予算は別途要求していたが，平成２７年度の残額で全額充填可能であったため，平成２８年度予算が不用額として残った。
会議開催前の見積もりよりも実際の費用が低額に抑えられ，費用対効果が高かったといえるが，他方で，見積額はより現実に即したものとする事務機関側の更なる努力が求められる。</t>
    <phoneticPr fontId="5"/>
  </si>
  <si>
    <t>該当なし。</t>
    <rPh sb="0" eb="2">
      <t>ガイトウ</t>
    </rPh>
    <phoneticPr fontId="5"/>
  </si>
  <si>
    <t>使途は真に必要なもののみに限られている。</t>
    <phoneticPr fontId="5"/>
  </si>
  <si>
    <t>条約の枠組における活動実績としては，本条約の下，２８か国が合計で約１４０万個の貯蔵クラスター弾の廃棄を完了し，２０１７年には９３㎢の不発弾汚染地を開放した。</t>
    <rPh sb="59" eb="60">
      <t>ネン</t>
    </rPh>
    <rPh sb="66" eb="69">
      <t>フハツダン</t>
    </rPh>
    <rPh sb="69" eb="72">
      <t>オセンチ</t>
    </rPh>
    <rPh sb="73" eb="75">
      <t>カイホウ</t>
    </rPh>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</si>
  <si>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</si>
  <si>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</si>
  <si>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</si>
  <si>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</si>
  <si>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</si>
  <si>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54</t>
    <phoneticPr fontId="5"/>
  </si>
  <si>
    <t>52</t>
    <phoneticPr fontId="5"/>
  </si>
  <si>
    <t>72</t>
    <phoneticPr fontId="5"/>
  </si>
  <si>
    <t>144</t>
    <phoneticPr fontId="5"/>
  </si>
  <si>
    <t>136</t>
    <phoneticPr fontId="5"/>
  </si>
  <si>
    <t>143</t>
    <phoneticPr fontId="5"/>
  </si>
  <si>
    <t>172</t>
    <phoneticPr fontId="5"/>
  </si>
  <si>
    <t>173</t>
    <phoneticPr fontId="5"/>
  </si>
  <si>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</si>
  <si>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</si>
  <si>
    <t xml:space="preserve">９月にジュネーブにおいて第８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</si>
  <si>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クラスター弾に関する条約締約国会議等分担金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</si>
</sst>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90703</xdr:colOff>
      <xdr:row>741</xdr:row>
      <xdr:rowOff>128717</xdr:rowOff>
    </xdr:from>
    <xdr:to>
      <xdr:col>17</xdr:col>
      <xdr:colOff>66983</xdr:colOff>
      <xdr:row>742</xdr:row>
      <xdr:rowOff>277455</xdr:rowOff>
    </xdr:to>
    <xdr:sp macro="" textlink="">
      <xdr:nvSpPr>
        <xdr:cNvPr id="3" name="テキスト ボックス 2"/>
        <xdr:cNvSpPr txBox="1"/>
      </xdr:nvSpPr>
      <xdr:spPr>
        <a:xfrm>
          <a:off x="2356108" y="240017129"/>
          <a:ext cx="1211956" cy="4962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14</xdr:col>
      <xdr:colOff>82465</xdr:colOff>
      <xdr:row>742</xdr:row>
      <xdr:rowOff>317758</xdr:rowOff>
    </xdr:from>
    <xdr:to>
      <xdr:col>14</xdr:col>
      <xdr:colOff>82465</xdr:colOff>
      <xdr:row>744</xdr:row>
      <xdr:rowOff>187734</xdr:rowOff>
    </xdr:to>
    <xdr:cxnSp macro="">
      <xdr:nvCxnSpPr>
        <xdr:cNvPr id="4" name="直線矢印コネクタ 3"/>
        <xdr:cNvCxnSpPr/>
      </xdr:nvCxnSpPr>
      <xdr:spPr>
        <a:xfrm>
          <a:off x="2965708" y="240553704"/>
          <a:ext cx="0" cy="565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109753</xdr:colOff>
      <xdr:row>744</xdr:row>
      <xdr:rowOff>219590</xdr:rowOff>
    </xdr:from>
    <xdr:to>
      <xdr:col>17</xdr:col>
      <xdr:colOff>77067</xdr:colOff>
      <xdr:row>745</xdr:row>
      <xdr:rowOff>113357</xdr:rowOff>
    </xdr:to>
    <xdr:sp macro="" textlink="">
      <xdr:nvSpPr>
        <xdr:cNvPr id="5" name="テキスト ボックス 4"/>
        <xdr:cNvSpPr txBox="1"/>
      </xdr:nvSpPr>
      <xdr:spPr>
        <a:xfrm>
          <a:off x="2375158" y="241150604"/>
          <a:ext cx="120299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10</xdr:col>
      <xdr:colOff>102974</xdr:colOff>
      <xdr:row>745</xdr:row>
      <xdr:rowOff>122882</xdr:rowOff>
    </xdr:from>
    <xdr:to>
      <xdr:col>18</xdr:col>
      <xdr:colOff>128470</xdr:colOff>
      <xdr:row>746</xdr:row>
      <xdr:rowOff>285669</xdr:rowOff>
    </xdr:to>
    <xdr:sp macro="" textlink="">
      <xdr:nvSpPr>
        <xdr:cNvPr id="6" name="テキスト ボックス 5"/>
        <xdr:cNvSpPr txBox="1"/>
      </xdr:nvSpPr>
      <xdr:spPr>
        <a:xfrm>
          <a:off x="2162433" y="241401429"/>
          <a:ext cx="1673064" cy="510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１百万円</a:t>
          </a:r>
          <a:endParaRPr kumimoji="1" lang="en-US" altLang="ja-JP" sz="1100"/>
        </a:p>
      </xdr:txBody>
    </xdr:sp>
    <xdr:clientData/>
  </xdr:twoCellAnchor>
  <xdr:twoCellAnchor>
    <xdr:from>
      <xdr:col>10</xdr:col>
      <xdr:colOff>131549</xdr:colOff>
      <xdr:row>747</xdr:row>
      <xdr:rowOff>2489</xdr:rowOff>
    </xdr:from>
    <xdr:to>
      <xdr:col>18</xdr:col>
      <xdr:colOff>73722</xdr:colOff>
      <xdr:row>747</xdr:row>
      <xdr:rowOff>315227</xdr:rowOff>
    </xdr:to>
    <xdr:sp macro="" textlink="">
      <xdr:nvSpPr>
        <xdr:cNvPr id="7" name="大かっこ 6"/>
        <xdr:cNvSpPr/>
      </xdr:nvSpPr>
      <xdr:spPr>
        <a:xfrm>
          <a:off x="2191008" y="241976104"/>
          <a:ext cx="1589741" cy="3127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51487</xdr:colOff>
      <xdr:row>746</xdr:row>
      <xdr:rowOff>321791</xdr:rowOff>
    </xdr:from>
    <xdr:to>
      <xdr:col>17</xdr:col>
      <xdr:colOff>118214</xdr:colOff>
      <xdr:row>747</xdr:row>
      <xdr:rowOff>345624</xdr:rowOff>
    </xdr:to>
    <xdr:sp macro="" textlink="">
      <xdr:nvSpPr>
        <xdr:cNvPr id="8" name="テキスト ボックス 7"/>
        <xdr:cNvSpPr txBox="1"/>
      </xdr:nvSpPr>
      <xdr:spPr>
        <a:xfrm>
          <a:off x="2316892" y="241947872"/>
          <a:ext cx="1302403" cy="371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186</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4.7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v>
      </c>
      <c r="Q13" s="109"/>
      <c r="R13" s="109"/>
      <c r="S13" s="109"/>
      <c r="T13" s="109"/>
      <c r="U13" s="109"/>
      <c r="V13" s="110"/>
      <c r="W13" s="108">
        <v>7</v>
      </c>
      <c r="X13" s="109"/>
      <c r="Y13" s="109"/>
      <c r="Z13" s="109"/>
      <c r="AA13" s="109"/>
      <c r="AB13" s="109"/>
      <c r="AC13" s="110"/>
      <c r="AD13" s="108">
        <v>3</v>
      </c>
      <c r="AE13" s="109"/>
      <c r="AF13" s="109"/>
      <c r="AG13" s="109"/>
      <c r="AH13" s="109"/>
      <c r="AI13" s="109"/>
      <c r="AJ13" s="110"/>
      <c r="AK13" s="108">
        <v>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v>
      </c>
      <c r="Q18" s="115"/>
      <c r="R18" s="115"/>
      <c r="S18" s="115"/>
      <c r="T18" s="115"/>
      <c r="U18" s="115"/>
      <c r="V18" s="116"/>
      <c r="W18" s="114">
        <f>SUM(W13:AC17)</f>
        <v>7</v>
      </c>
      <c r="X18" s="115"/>
      <c r="Y18" s="115"/>
      <c r="Z18" s="115"/>
      <c r="AA18" s="115"/>
      <c r="AB18" s="115"/>
      <c r="AC18" s="116"/>
      <c r="AD18" s="114">
        <f>SUM(AD13:AJ17)</f>
        <v>3</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v>
      </c>
      <c r="Q19" s="109"/>
      <c r="R19" s="109"/>
      <c r="S19" s="109"/>
      <c r="T19" s="109"/>
      <c r="U19" s="109"/>
      <c r="V19" s="110"/>
      <c r="W19" s="108">
        <v>4</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0.3</v>
      </c>
      <c r="Q20" s="539"/>
      <c r="R20" s="539"/>
      <c r="S20" s="539"/>
      <c r="T20" s="539"/>
      <c r="U20" s="539"/>
      <c r="V20" s="539"/>
      <c r="W20" s="539">
        <f t="shared" ref="W20" si="0">IF(W18=0, "-", SUM(W19)/W18)</f>
        <v>0.5714285714285714</v>
      </c>
      <c r="X20" s="539"/>
      <c r="Y20" s="539"/>
      <c r="Z20" s="539"/>
      <c r="AA20" s="539"/>
      <c r="AB20" s="539"/>
      <c r="AC20" s="539"/>
      <c r="AD20" s="539">
        <f t="shared" ref="AD20" si="1">IF(AD18=0, "-", SUM(AD19)/AD18)</f>
        <v>0.33333333333333331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0.3</v>
      </c>
      <c r="Q21" s="539"/>
      <c r="R21" s="539"/>
      <c r="S21" s="539"/>
      <c r="T21" s="539"/>
      <c r="U21" s="539"/>
      <c r="V21" s="539"/>
      <c r="W21" s="539">
        <f t="shared" ref="W21" si="2">IF(W19=0, "-", SUM(W19)/SUM(W13,W14))</f>
        <v>0.5714285714285714</v>
      </c>
      <c r="X21" s="539"/>
      <c r="Y21" s="539"/>
      <c r="Z21" s="539"/>
      <c r="AA21" s="539"/>
      <c r="AB21" s="539"/>
      <c r="AC21" s="539"/>
      <c r="AD21" s="539">
        <f t="shared" ref="AD21" si="3">IF(AD19=0, "-", SUM(AD19)/SUM(AD13,AD14))</f>
        <v>0.33333333333333331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583</v>
      </c>
      <c r="AC32" s="551"/>
      <c r="AD32" s="551"/>
      <c r="AE32" s="364">
        <v>100</v>
      </c>
      <c r="AF32" s="365"/>
      <c r="AG32" s="365"/>
      <c r="AH32" s="365"/>
      <c r="AI32" s="364">
        <v>102</v>
      </c>
      <c r="AJ32" s="365"/>
      <c r="AK32" s="365"/>
      <c r="AL32" s="365"/>
      <c r="AM32" s="364">
        <v>106</v>
      </c>
      <c r="AN32" s="365"/>
      <c r="AO32" s="365"/>
      <c r="AP32" s="365"/>
      <c r="AQ32" s="111" t="s">
        <v>584</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98</v>
      </c>
      <c r="AF33" s="365"/>
      <c r="AG33" s="365"/>
      <c r="AH33" s="365"/>
      <c r="AI33" s="364">
        <v>100</v>
      </c>
      <c r="AJ33" s="365"/>
      <c r="AK33" s="365"/>
      <c r="AL33" s="365"/>
      <c r="AM33" s="364">
        <v>102</v>
      </c>
      <c r="AN33" s="365"/>
      <c r="AO33" s="365"/>
      <c r="AP33" s="365"/>
      <c r="AQ33" s="111">
        <v>109</v>
      </c>
      <c r="AR33" s="112"/>
      <c r="AS33" s="112"/>
      <c r="AT33" s="113"/>
      <c r="AU33" s="365"/>
      <c r="AV33" s="365"/>
      <c r="AW33" s="365"/>
      <c r="AX33" s="367"/>
    </row>
    <row r="34" spans="1:50" ht="45.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v>
      </c>
      <c r="AF34" s="365"/>
      <c r="AG34" s="365"/>
      <c r="AH34" s="365"/>
      <c r="AI34" s="364">
        <v>102</v>
      </c>
      <c r="AJ34" s="365"/>
      <c r="AK34" s="365"/>
      <c r="AL34" s="365"/>
      <c r="AM34" s="364">
        <v>104</v>
      </c>
      <c r="AN34" s="365"/>
      <c r="AO34" s="365"/>
      <c r="AP34" s="365"/>
      <c r="AQ34" s="111" t="s">
        <v>584</v>
      </c>
      <c r="AR34" s="112"/>
      <c r="AS34" s="112"/>
      <c r="AT34" s="113"/>
      <c r="AU34" s="365"/>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v>
      </c>
      <c r="AF101" s="365"/>
      <c r="AG101" s="365"/>
      <c r="AH101" s="366"/>
      <c r="AI101" s="364">
        <v>1</v>
      </c>
      <c r="AJ101" s="365"/>
      <c r="AK101" s="365"/>
      <c r="AL101" s="366"/>
      <c r="AM101" s="364">
        <v>1</v>
      </c>
      <c r="AN101" s="365"/>
      <c r="AO101" s="365"/>
      <c r="AP101" s="366"/>
      <c r="AQ101" s="364">
        <v>1</v>
      </c>
      <c r="AR101" s="365"/>
      <c r="AS101" s="365"/>
      <c r="AT101" s="366"/>
      <c r="AU101" s="364">
        <v>3</v>
      </c>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589</v>
      </c>
      <c r="H154" s="161"/>
      <c r="I154" s="161"/>
      <c r="J154" s="161"/>
      <c r="K154" s="161"/>
      <c r="L154" s="161"/>
      <c r="M154" s="161"/>
      <c r="N154" s="161"/>
      <c r="O154" s="161"/>
      <c r="P154" s="231"/>
      <c r="Q154" s="160" t="s">
        <v>590</v>
      </c>
      <c r="R154" s="161"/>
      <c r="S154" s="161"/>
      <c r="T154" s="161"/>
      <c r="U154" s="161"/>
      <c r="V154" s="161"/>
      <c r="W154" s="161"/>
      <c r="X154" s="161"/>
      <c r="Y154" s="161"/>
      <c r="Z154" s="161"/>
      <c r="AA154" s="923"/>
      <c r="AB154" s="255" t="s">
        <v>591</v>
      </c>
      <c r="AC154" s="256"/>
      <c r="AD154" s="256"/>
      <c r="AE154" s="261" t="s">
        <v>592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1.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7.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594</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8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8.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7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607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58.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4" customHeight="1" x14ac:dyDescent="0.15">
      <c r="A726" s="621" t="s">
        <v>48</v>
      </c>
      <c r="B726" s="622"/>
      <c r="C726" s="443"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615</v>
      </c>
      <c r="F737" s="122"/>
      <c r="G737" s="122"/>
      <c r="H737" s="122"/>
      <c r="I737" s="122"/>
      <c r="J737" s="122"/>
      <c r="K737" s="122"/>
      <c r="L737" s="122"/>
      <c r="M737" s="122"/>
      <c r="N737" s="101" t="s">
        <v>544</v>
      </c>
      <c r="O737" s="101"/>
      <c r="P737" s="101"/>
      <c r="Q737" s="101"/>
      <c r="R737" s="122" t="s">
        <v>616</v>
      </c>
      <c r="S737" s="122"/>
      <c r="T737" s="122"/>
      <c r="U737" s="122"/>
      <c r="V737" s="122"/>
      <c r="W737" s="122"/>
      <c r="X737" s="122"/>
      <c r="Y737" s="122"/>
      <c r="Z737" s="122"/>
      <c r="AA737" s="101" t="s">
        <v>543</v>
      </c>
      <c r="AB737" s="101"/>
      <c r="AC737" s="101"/>
      <c r="AD737" s="101"/>
      <c r="AE737" s="122" t="s">
        <v>617</v>
      </c>
      <c r="AF737" s="122"/>
      <c r="AG737" s="122"/>
      <c r="AH737" s="122"/>
      <c r="AI737" s="122"/>
      <c r="AJ737" s="122"/>
      <c r="AK737" s="122"/>
      <c r="AL737" s="122"/>
      <c r="AM737" s="122"/>
      <c r="AN737" s="101" t="s">
        <v>542</v>
      </c>
      <c r="AO737" s="101"/>
      <c r="AP737" s="101"/>
      <c r="AQ737" s="101"/>
      <c r="AR737" s="102" t="s">
        <v>618</v>
      </c>
      <c r="AS737" s="103"/>
      <c r="AT737" s="103"/>
      <c r="AU737" s="103"/>
      <c r="AV737" s="103"/>
      <c r="AW737" s="103"/>
      <c r="AX737" s="104"/>
      <c r="AY737" s="89"/>
      <c r="AZ737" s="89"/>
    </row>
    <row r="738" spans="1:52" ht="24.75" customHeight="1" x14ac:dyDescent="0.15">
      <c r="A738" s="123" t="s">
        <v>541</v>
      </c>
      <c r="B738" s="124"/>
      <c r="C738" s="124"/>
      <c r="D738" s="125"/>
      <c r="E738" s="122" t="s">
        <v>619</v>
      </c>
      <c r="F738" s="122"/>
      <c r="G738" s="122"/>
      <c r="H738" s="122"/>
      <c r="I738" s="122"/>
      <c r="J738" s="122"/>
      <c r="K738" s="122"/>
      <c r="L738" s="122"/>
      <c r="M738" s="122"/>
      <c r="N738" s="101" t="s">
        <v>540</v>
      </c>
      <c r="O738" s="101"/>
      <c r="P738" s="101"/>
      <c r="Q738" s="101"/>
      <c r="R738" s="122" t="s">
        <v>620</v>
      </c>
      <c r="S738" s="122"/>
      <c r="T738" s="122"/>
      <c r="U738" s="122"/>
      <c r="V738" s="122"/>
      <c r="W738" s="122"/>
      <c r="X738" s="122"/>
      <c r="Y738" s="122"/>
      <c r="Z738" s="122"/>
      <c r="AA738" s="101" t="s">
        <v>539</v>
      </c>
      <c r="AB738" s="101"/>
      <c r="AC738" s="101"/>
      <c r="AD738" s="101"/>
      <c r="AE738" s="122" t="s">
        <v>621</v>
      </c>
      <c r="AF738" s="122"/>
      <c r="AG738" s="122"/>
      <c r="AH738" s="122"/>
      <c r="AI738" s="122"/>
      <c r="AJ738" s="122"/>
      <c r="AK738" s="122"/>
      <c r="AL738" s="122"/>
      <c r="AM738" s="122"/>
      <c r="AN738" s="101" t="s">
        <v>535</v>
      </c>
      <c r="AO738" s="101"/>
      <c r="AP738" s="101"/>
      <c r="AQ738" s="101"/>
      <c r="AR738" s="102" t="s">
        <v>622</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173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579</v>
      </c>
      <c r="H781" s="450"/>
      <c r="I781" s="450"/>
      <c r="J781" s="450"/>
      <c r="K781" s="451"/>
      <c r="L781" s="452" t="s">
        <v>623</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624</v>
      </c>
      <c r="D837" s="418"/>
      <c r="E837" s="418"/>
      <c r="F837" s="418"/>
      <c r="G837" s="418"/>
      <c r="H837" s="418"/>
      <c r="I837" s="418"/>
      <c r="J837" s="419" t="s">
        <v>584</v>
      </c>
      <c r="K837" s="420"/>
      <c r="L837" s="420"/>
      <c r="M837" s="420"/>
      <c r="N837" s="420"/>
      <c r="O837" s="420"/>
      <c r="P837" s="425" t="s">
        <v>623</v>
      </c>
      <c r="Q837" s="317"/>
      <c r="R837" s="317"/>
      <c r="S837" s="317"/>
      <c r="T837" s="317"/>
      <c r="U837" s="317"/>
      <c r="V837" s="317"/>
      <c r="W837" s="317"/>
      <c r="X837" s="317"/>
      <c r="Y837" s="318">
        <v>1</v>
      </c>
      <c r="Z837" s="319"/>
      <c r="AA837" s="319"/>
      <c r="AB837" s="320"/>
      <c r="AC837" s="328"/>
      <c r="AD837" s="423"/>
      <c r="AE837" s="423"/>
      <c r="AF837" s="423"/>
      <c r="AG837" s="423"/>
      <c r="AH837" s="421" t="s">
        <v>584</v>
      </c>
      <c r="AI837" s="422"/>
      <c r="AJ837" s="422"/>
      <c r="AK837" s="422"/>
      <c r="AL837" s="325" t="s">
        <v>584</v>
      </c>
      <c r="AM837" s="326"/>
      <c r="AN837" s="326"/>
      <c r="AO837" s="327"/>
      <c r="AP837" s="321" t="s">
        <v>584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5" max="49" man="1"/>
    <brk id="774"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594</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2019-06-24T11:41:30Z</cp:lastPrinted>
  <dcterms:created xsi:type="dcterms:W3CDTF">2012-03-13T00:50:25Z</dcterms:created>
  <dcterms:modified xsi:type="dcterms:W3CDTF">2019-07-22T00:58:32Z</dcterms:modified>
</cp:coreProperties>
</file>