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<sst xmlns="http://schemas.openxmlformats.org/spreadsheetml/2006/main" count="2786" uniqueCount="627">
  <si>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</si>
  <si>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</si>
  <si>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</si>
  <si>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</si>
  <si>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</si>
  <si>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</si>
  <si>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</si>
  <si>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</si>
  <si>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</si>
  <si>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</si>
  <si>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</si>
  <si>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</si>
  <si>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</si>
  <si>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</si>
  <si>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</si>
  <si>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</si>
  <si>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</si>
  <si>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</si>
  <si>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</si>
  <si>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</si>
  <si>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</si>
  <si>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</si>
  <si>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</si>
  <si>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</si>
  <si>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</si>
  <si>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</si>
  <si>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</si>
  <si>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</si>
  <si>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</si>
  <si>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</si>
  <si>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</si>
  <si>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</si>
  <si>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</si>
  <si>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</si>
  <si>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</si>
  <si>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</si>
  <si>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</si>
  <si>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</si>
  <si>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</si>
  <si>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</si>
  <si>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</si>
  <si>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</si>
  <si>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</si>
  <si>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</si>
  <si>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</si>
  <si>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</si>
  <si>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</si>
  <si>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</si>
  <si>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</si>
  <si>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</si>
  <si>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</si>
  <si>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</si>
  <si>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</si>
  <si>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</si>
  <si>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</si>
  <si>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</si>
  <si>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</si>
  <si>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</si>
  <si>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</si>
  <si>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</si>
  <si>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</si>
  <si>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</si>
  <si>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</si>
  <si>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</si>
  <si>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</si>
  <si>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</si>
  <si>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</si>
  <si>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</si>
  <si>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</si>
  <si>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</si>
  <si>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</si>
  <si>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</si>
  <si>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</si>
  <si>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</si>
  <si>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</si>
  <si>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</si>
  <si>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</si>
  <si>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</si>
  <si>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</si>
  <si>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</si>
  <si>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</si>
  <si>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</si>
  <si>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</si>
  <si>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</si>
  <si>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</si>
  <si>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</si>
  <si>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</si>
  <si>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</si>
  <si>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</si>
  <si>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</si>
  <si>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</si>
  <si>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</si>
  <si>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</si>
  <si>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</si>
  <si>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</si>
  <si>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</si>
  <si>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</si>
  <si>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</si>
  <si>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</si>
  <si>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</si>
  <si>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</si>
  <si>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</si>
  <si>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</si>
  <si>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</si>
  <si>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</si>
  <si>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</si>
  <si>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</si>
  <si>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</si>
  <si>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</si>
  <si>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</si>
  <si>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</si>
  <si>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</si>
  <si>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</si>
  <si>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</si>
  <si>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</si>
  <si>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</si>
  <si>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</si>
  <si>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</si>
  <si>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</si>
  <si>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</si>
  <si>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</si>
  <si>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</si>
  <si>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</si>
  <si>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</si>
  <si>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</si>
  <si>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</si>
  <si>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</si>
  <si>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</si>
  <si>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</si>
  <si>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</si>
  <si>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</si>
  <si>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</si>
  <si>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</si>
  <si>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</si>
  <si>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</si>
  <si>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</si>
  <si>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</si>
  <si>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</si>
  <si>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</si>
  <si>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</si>
  <si>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</si>
  <si>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</si>
  <si>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</si>
  <si>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</si>
  <si>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</si>
  <si>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</si>
  <si>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</si>
  <si>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</si>
  <si>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</si>
  <si>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</si>
  <si>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</si>
  <si>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</si>
  <si>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</si>
  <si>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</si>
  <si>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</si>
  <si>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</si>
  <si>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</si>
  <si>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</si>
  <si>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</si>
  <si>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</si>
  <si>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</si>
  <si>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</si>
  <si>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</si>
  <si>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</si>
  <si>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</si>
  <si>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</si>
  <si>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</si>
  <si>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</si>
  <si>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</si>
  <si>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</si>
  <si>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</si>
  <si>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</si>
  <si>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</si>
  <si>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</si>
  <si>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</si>
  <si>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</si>
  <si>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</si>
  <si>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</si>
  <si>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</si>
  <si>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</si>
  <si>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</si>
  <si>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</si>
  <si>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</si>
  <si>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</si>
  <si>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</si>
  <si>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</si>
  <si>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</si>
  <si>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</si>
  <si>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</si>
  <si>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</si>
  <si>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</si>
  <si>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</si>
  <si>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</si>
  <si>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</si>
  <si>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</si>
  <si>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</si>
  <si>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</si>
  <si>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</si>
  <si>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</si>
  <si>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</si>
  <si>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</si>
  <si>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</si>
  <si>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</si>
  <si>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</si>
  <si>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</si>
  <si>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</si>
  <si>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</si>
  <si>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</si>
  <si>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</si>
  <si>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</si>
  <si>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</si>
  <si>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</si>
  <si>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</si>
  <si>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</si>
  <si>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</si>
  <si>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</si>
  <si>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</si>
  <si>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</si>
  <si>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</si>
  <si>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</si>
  <si>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</si>
  <si>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</si>
  <si>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</si>
  <si>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</si>
  <si>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</si>
  <si>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</si>
  <si>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</si>
  <si>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</si>
  <si>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</si>
  <si>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</si>
  <si>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</si>
  <si>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</si>
  <si>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</si>
  <si>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</si>
  <si>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</si>
  <si>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</si>
  <si>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</si>
  <si>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</si>
  <si>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</si>
  <si>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</si>
  <si>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</si>
  <si>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</si>
  <si>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</si>
  <si>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</si>
  <si>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</si>
  <si>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</si>
  <si>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</si>
  <si>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</si>
  <si>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</si>
  <si>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</si>
  <si>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</si>
  <si>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</si>
  <si>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</si>
  <si>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</si>
  <si>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</si>
  <si>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</si>
  <si>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</si>
  <si>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</si>
  <si>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</si>
  <si>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</si>
  <si>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</si>
  <si>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</si>
  <si>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</si>
  <si>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</si>
  <si>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</si>
  <si>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</si>
  <si>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</si>
  <si>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</si>
  <si>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</si>
  <si>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</si>
  <si>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</si>
  <si>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</si>
  <si>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</si>
  <si>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</si>
  <si>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</si>
  <si>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</si>
  <si>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</si>
  <si>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</si>
  <si>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</si>
  <si>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</si>
  <si>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</si>
  <si>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</si>
  <si>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</si>
  <si>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</si>
  <si>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</si>
  <si>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</si>
  <si>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</si>
  <si>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</si>
  <si>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</si>
  <si>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</si>
  <si>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</si>
  <si>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</si>
  <si>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</si>
  <si>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</si>
  <si>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</si>
  <si>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</si>
  <si>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</si>
  <si>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</si>
  <si>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</si>
  <si>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</si>
  <si>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</si>
  <si>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</si>
  <si>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</si>
  <si>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</si>
  <si>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</si>
  <si>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</si>
  <si>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</si>
  <si>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</si>
  <si>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</si>
  <si>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</si>
  <si>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</si>
  <si>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</si>
  <si>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</si>
  <si>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</si>
  <si>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</si>
  <si>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</si>
  <si>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</si>
  <si>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</si>
  <si>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</si>
  <si>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</si>
  <si>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</si>
  <si>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</si>
  <si>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</si>
  <si>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</si>
  <si>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</si>
  <si>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</si>
  <si>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</si>
  <si>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</si>
  <si>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</si>
  <si>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</si>
  <si>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</si>
  <si>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</si>
  <si>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</si>
  <si>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</si>
  <si>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</si>
  <si>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</si>
  <si>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</si>
  <si>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</si>
  <si>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</si>
  <si>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</si>
  <si>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</si>
  <si>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</si>
  <si>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</si>
  <si>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</si>
  <si>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</si>
  <si>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</si>
  <si>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</si>
  <si>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</si>
  <si>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</si>
  <si>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</si>
  <si>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</si>
  <si>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</si>
  <si>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</si>
  <si>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</si>
  <si>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</si>
  <si>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</si>
  <si>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</si>
  <si>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</si>
  <si>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</si>
  <si>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</si>
  <si>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</si>
  <si>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</si>
  <si>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</si>
  <si>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</si>
  <si>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</si>
  <si>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</si>
  <si>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</si>
  <si>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</si>
  <si>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</si>
  <si>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</si>
  <si>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</si>
  <si>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</si>
  <si>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</si>
  <si>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</si>
  <si>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</si>
  <si>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</si>
  <si>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</si>
  <si>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</si>
  <si>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</si>
  <si>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</si>
  <si>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</si>
  <si>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</si>
  <si>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</si>
  <si>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</si>
  <si>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</si>
  <si>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</si>
  <si>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</si>
  <si>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</si>
  <si>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</si>
  <si>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</si>
  <si>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</si>
  <si>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</si>
  <si>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</si>
  <si>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</si>
  <si>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</si>
  <si>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</si>
  <si>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</si>
  <si>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</si>
  <si>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</si>
  <si>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</si>
  <si>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</si>
  <si>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</si>
  <si>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</si>
  <si>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</si>
  <si>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</si>
  <si>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</si>
  <si>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</si>
  <si>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</si>
  <si>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</si>
  <si>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</si>
  <si>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</si>
  <si>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</si>
  <si>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</si>
  <si>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</si>
  <si>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</si>
  <si>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</si>
  <si>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</si>
  <si>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</si>
  <si>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</si>
  <si>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</si>
  <si>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</si>
  <si>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</si>
  <si>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</si>
  <si>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</si>
  <si>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</si>
  <si>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</si>
  <si>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</si>
  <si>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</si>
  <si>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</si>
  <si>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</si>
  <si>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</si>
  <si>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</si>
  <si>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</si>
  <si>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</si>
  <si>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</si>
  <si>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</si>
  <si>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</si>
  <si>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</si>
  <si>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</si>
  <si>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</si>
  <si>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</si>
  <si>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</si>
  <si>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</si>
  <si>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</si>
  <si>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</si>
  <si>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</si>
  <si>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</si>
  <si>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</si>
  <si>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</si>
  <si>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</si>
  <si>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</si>
  <si>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</si>
  <si>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</si>
  <si>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</si>
  <si>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</si>
  <si>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</si>
  <si>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</si>
  <si>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</si>
  <si>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</si>
  <si>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</si>
  <si>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</si>
  <si>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</si>
  <si>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</si>
  <si>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</si>
  <si>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</si>
  <si>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</si>
  <si>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</si>
  <si>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</si>
  <si>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</si>
  <si>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</si>
  <si>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</si>
  <si>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</si>
  <si>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</si>
  <si>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</si>
  <si>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</si>
  <si>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</si>
  <si>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</si>
  <si>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</si>
  <si>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</si>
  <si>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</si>
  <si>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</si>
  <si>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</si>
  <si>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</si>
  <si>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</si>
  <si>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</si>
  <si>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</si>
  <si>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</si>
  <si>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</si>
  <si>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</si>
  <si>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</si>
  <si>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</si>
  <si>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</si>
  <si>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</si>
  <si>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</si>
  <si>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</si>
  <si>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</si>
  <si>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</si>
  <si>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</si>
  <si>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</si>
  <si>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</si>
  <si>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</si>
  <si>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</si>
  <si>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</si>
  <si>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</si>
  <si>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</si>
  <si>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</si>
  <si>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</si>
  <si>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</si>
  <si>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</si>
  <si>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</si>
  <si>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</si>
  <si>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</si>
  <si>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</si>
  <si>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</si>
  <si>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</si>
  <si>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</si>
  <si>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</si>
  <si>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</si>
  <si>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</si>
  <si>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</si>
  <si>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</si>
  <si>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</si>
  <si>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</si>
  <si>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</si>
  <si>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</si>
  <si>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</si>
  <si>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</si>
  <si>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</si>
  <si>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</si>
  <si>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</si>
  <si>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</si>
  <si>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</si>
  <si>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</si>
  <si>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</si>
  <si>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</si>
  <si>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</si>
  <si>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</si>
  <si>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</si>
  <si>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</si>
  <si>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</si>
  <si>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</si>
  <si>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</si>
  <si>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</si>
  <si>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</si>
  <si>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</si>
  <si>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</si>
  <si>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</si>
  <si>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</si>
  <si>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</si>
  <si>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</si>
  <si>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</si>
  <si>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</si>
  <si>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</si>
  <si>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</si>
  <si>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</si>
  <si>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</si>
  <si>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</si>
  <si>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</si>
  <si>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</si>
  <si>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</si>
  <si>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</si>
  <si>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</si>
  <si>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</si>
  <si>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</si>
  <si>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</si>
  <si>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</si>
  <si>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</si>
  <si>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</si>
  <si>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</si>
  <si>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</si>
  <si>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生物兵器禁止条約（BWC）</t>
    <phoneticPr fontId="5"/>
  </si>
  <si>
    <t>軍縮・不拡散科学部</t>
    <phoneticPr fontId="5"/>
  </si>
  <si>
    <t>生物・化学兵器禁止条約室</t>
    <phoneticPr fontId="5"/>
  </si>
  <si>
    <t>室長　佐藤建五</t>
    <phoneticPr fontId="5"/>
  </si>
  <si>
    <t>外務省設置法第4条3号</t>
    <phoneticPr fontId="5"/>
  </si>
  <si>
    <t>BWC運用検討会議最終文書</t>
    <phoneticPr fontId="5"/>
  </si>
  <si>
    <t>分担金</t>
    <rPh sb="0" eb="3">
      <t>ブンタンキン</t>
    </rPh>
    <phoneticPr fontId="5"/>
  </si>
  <si>
    <t xml:space="preserve">締約国・地域数 </t>
    <phoneticPr fontId="5"/>
  </si>
  <si>
    <t>大量破壊兵器の一つである生物兵器の不拡散やバイオ脅威を提言するために，生物兵器禁止条約（ＢＷＣ）の普遍化をする。</t>
    <phoneticPr fontId="5"/>
  </si>
  <si>
    <t>ヵ国・地域</t>
    <rPh sb="1" eb="2">
      <t>コク</t>
    </rPh>
    <rPh sb="3" eb="5">
      <t>チイキ</t>
    </rPh>
    <phoneticPr fontId="5"/>
  </si>
  <si>
    <t>国際連合欧州本部</t>
    <phoneticPr fontId="5"/>
  </si>
  <si>
    <t>2017年締約国会合の決定に基づき，2018年～2020年の会期間活動では，年に一度ずつ専門家会合と締約国会合を開催し，科学技術の進展，国際協力，防護支援等の情報交換を行う。</t>
    <phoneticPr fontId="5"/>
  </si>
  <si>
    <t>回</t>
    <rPh sb="0" eb="1">
      <t>カイ</t>
    </rPh>
    <phoneticPr fontId="5"/>
  </si>
  <si>
    <t>諸経費／会合数　　　　　　　　　　　　　　</t>
    <rPh sb="0" eb="3">
      <t>ショケイヒ</t>
    </rPh>
    <rPh sb="4" eb="6">
      <t>カイゴウ</t>
    </rPh>
    <rPh sb="6" eb="7">
      <t>スウ</t>
    </rPh>
    <phoneticPr fontId="5"/>
  </si>
  <si>
    <t>千ドル</t>
    <rPh sb="0" eb="1">
      <t>セン</t>
    </rPh>
    <phoneticPr fontId="5"/>
  </si>
  <si>
    <t>千ドル/回</t>
    <rPh sb="0" eb="1">
      <t>セン</t>
    </rPh>
    <rPh sb="4" eb="5">
      <t>カイ</t>
    </rPh>
    <phoneticPr fontId="5"/>
  </si>
  <si>
    <t>1385/3</t>
    <phoneticPr fontId="5"/>
  </si>
  <si>
    <t>790/1</t>
    <phoneticPr fontId="5"/>
  </si>
  <si>
    <t>1520/2</t>
    <phoneticPr fontId="5"/>
  </si>
  <si>
    <t>基本目標VII　分担金・拠出金</t>
    <phoneticPr fontId="5"/>
  </si>
  <si>
    <t>施策VII－1　国際機関を通じた政務及び安全保障分野に係る国際貢献</t>
    <phoneticPr fontId="5"/>
  </si>
  <si>
    <t>H30</t>
    <phoneticPr fontId="5"/>
  </si>
  <si>
    <t>生物兵器禁止条約(BWC)の強化に向けて取り組む。</t>
    <rPh sb="17" eb="18">
      <t>ム</t>
    </rPh>
    <phoneticPr fontId="5"/>
  </si>
  <si>
    <t>生物兵器禁止条約(BWC)の締約国数の増加を目指す。</t>
    <rPh sb="14" eb="17">
      <t>テイヤクコク</t>
    </rPh>
    <rPh sb="17" eb="18">
      <t>スウ</t>
    </rPh>
    <rPh sb="19" eb="21">
      <t>ゾウカ</t>
    </rPh>
    <rPh sb="22" eb="24">
      <t>メザ</t>
    </rPh>
    <phoneticPr fontId="5"/>
  </si>
  <si>
    <t>我が国が議論に貢献し締約国間で合意を得た事項は，生物兵器を禁止するBWC体制の強化につながるもの。</t>
    <rPh sb="0" eb="1">
      <t>ワ</t>
    </rPh>
    <rPh sb="2" eb="3">
      <t>コク</t>
    </rPh>
    <rPh sb="4" eb="6">
      <t>ギロン</t>
    </rPh>
    <rPh sb="7" eb="9">
      <t>コウケン</t>
    </rPh>
    <rPh sb="10" eb="13">
      <t>テイヤクコク</t>
    </rPh>
    <rPh sb="13" eb="14">
      <t>アイダ</t>
    </rPh>
    <rPh sb="15" eb="17">
      <t>ゴウイ</t>
    </rPh>
    <rPh sb="18" eb="19">
      <t>エ</t>
    </rPh>
    <rPh sb="20" eb="22">
      <t>ジコウ</t>
    </rPh>
    <rPh sb="24" eb="26">
      <t>セイブツ</t>
    </rPh>
    <rPh sb="26" eb="28">
      <t>ヘイキ</t>
    </rPh>
    <rPh sb="29" eb="31">
      <t>キンシ</t>
    </rPh>
    <rPh sb="36" eb="38">
      <t>タイセイ</t>
    </rPh>
    <rPh sb="39" eb="41">
      <t>キョウカ</t>
    </rPh>
    <phoneticPr fontId="5"/>
  </si>
  <si>
    <t>○</t>
  </si>
  <si>
    <t>無</t>
  </si>
  <si>
    <t>‐</t>
  </si>
  <si>
    <t>大量破壊兵器の一つである生物兵器の開発や製造を禁止する条約への貢献は，我が国の安全保障確保上重要で，国民や社会のニーズを的確に判定している。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ジョウヤク</t>
    </rPh>
    <rPh sb="31" eb="33">
      <t>コウケン</t>
    </rPh>
    <rPh sb="35" eb="36">
      <t>ワ</t>
    </rPh>
    <rPh sb="37" eb="38">
      <t>クニ</t>
    </rPh>
    <rPh sb="39" eb="41">
      <t>アンゼン</t>
    </rPh>
    <rPh sb="41" eb="43">
      <t>ホショウ</t>
    </rPh>
    <rPh sb="43" eb="45">
      <t>カクホ</t>
    </rPh>
    <rPh sb="45" eb="46">
      <t>ジョウ</t>
    </rPh>
    <rPh sb="46" eb="48">
      <t>ジュウヨウ</t>
    </rPh>
    <rPh sb="50" eb="52">
      <t>コクミン</t>
    </rPh>
    <rPh sb="53" eb="55">
      <t>シャカイ</t>
    </rPh>
    <rPh sb="60" eb="62">
      <t>テキカク</t>
    </rPh>
    <rPh sb="63" eb="65">
      <t>ハンテイ</t>
    </rPh>
    <phoneticPr fontId="5"/>
  </si>
  <si>
    <t>条約の運用は国のみが実施可能な事業であり，地方自治体，民間等の委託は不可。</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6">
      <t>フカ</t>
    </rPh>
    <phoneticPr fontId="5"/>
  </si>
  <si>
    <t>本条約は大量破壊兵器の一つである生物兵器を禁止する唯一の条約で，会合を通じた普遍化促進と国内実施強化は，必要かつ適切な事業であり，優先度が高い。</t>
    <rPh sb="0" eb="1">
      <t>ホン</t>
    </rPh>
    <rPh sb="1" eb="3">
      <t>ジョウヤク</t>
    </rPh>
    <rPh sb="4" eb="6">
      <t>タイリョウ</t>
    </rPh>
    <rPh sb="6" eb="8">
      <t>ハカイ</t>
    </rPh>
    <rPh sb="8" eb="10">
      <t>ヘイキ</t>
    </rPh>
    <rPh sb="11" eb="12">
      <t>ヒト</t>
    </rPh>
    <rPh sb="16" eb="18">
      <t>セイブツ</t>
    </rPh>
    <rPh sb="18" eb="20">
      <t>ヘイキ</t>
    </rPh>
    <rPh sb="21" eb="23">
      <t>キンシ</t>
    </rPh>
    <rPh sb="25" eb="27">
      <t>ユイイツ</t>
    </rPh>
    <rPh sb="28" eb="30">
      <t>ジョウヤク</t>
    </rPh>
    <rPh sb="32" eb="34">
      <t>カイゴウ</t>
    </rPh>
    <rPh sb="35" eb="36">
      <t>ツウ</t>
    </rPh>
    <rPh sb="38" eb="41">
      <t>フヘンカ</t>
    </rPh>
    <rPh sb="41" eb="43">
      <t>ソクシン</t>
    </rPh>
    <rPh sb="44" eb="46">
      <t>コクナイ</t>
    </rPh>
    <rPh sb="46" eb="48">
      <t>ジッシ</t>
    </rPh>
    <rPh sb="48" eb="50">
      <t>キョウカ</t>
    </rPh>
    <rPh sb="52" eb="54">
      <t>ヒツヨウ</t>
    </rPh>
    <rPh sb="56" eb="58">
      <t>テキセツ</t>
    </rPh>
    <rPh sb="59" eb="61">
      <t>ジギョウ</t>
    </rPh>
    <rPh sb="65" eb="68">
      <t>ユウセンド</t>
    </rPh>
    <rPh sb="69" eb="70">
      <t>タカ</t>
    </rPh>
    <phoneticPr fontId="5"/>
  </si>
  <si>
    <t>分担率は国連分担率に準じて決定しており，妥当。</t>
    <rPh sb="0" eb="2">
      <t>ブンタン</t>
    </rPh>
    <rPh sb="2" eb="3">
      <t>リツ</t>
    </rPh>
    <rPh sb="4" eb="6">
      <t>コクレン</t>
    </rPh>
    <rPh sb="6" eb="9">
      <t>ブンタンリツ</t>
    </rPh>
    <rPh sb="10" eb="11">
      <t>ジュン</t>
    </rPh>
    <rPh sb="13" eb="15">
      <t>ケッテイ</t>
    </rPh>
    <rPh sb="20" eb="22">
      <t>ダトウ</t>
    </rPh>
    <phoneticPr fontId="5"/>
  </si>
  <si>
    <t>該当なし。</t>
    <rPh sb="0" eb="2">
      <t>ガイトウ</t>
    </rPh>
    <phoneticPr fontId="5"/>
  </si>
  <si>
    <t>事務局である履行支援ユニットは3名で効率的に運営されており，コスト水準は妥当。</t>
    <rPh sb="0" eb="3">
      <t>ジムキョク</t>
    </rPh>
    <rPh sb="6" eb="8">
      <t>リコウ</t>
    </rPh>
    <rPh sb="8" eb="10">
      <t>シエン</t>
    </rPh>
    <rPh sb="16" eb="17">
      <t>メイ</t>
    </rPh>
    <rPh sb="18" eb="21">
      <t>コウリツテキ</t>
    </rPh>
    <rPh sb="22" eb="24">
      <t>ウンエイ</t>
    </rPh>
    <rPh sb="33" eb="35">
      <t>スイジュン</t>
    </rPh>
    <rPh sb="36" eb="38">
      <t>ダトウ</t>
    </rPh>
    <phoneticPr fontId="5"/>
  </si>
  <si>
    <t>分担金のほとんどは，履行支援ユニットの人権費と会議の実費となっており，使用は真に必要なもののみに限られている。また，コスト削減，効率的運用の必要性は随時申し入れている。</t>
    <rPh sb="0" eb="3">
      <t>ブンタンキン</t>
    </rPh>
    <rPh sb="10" eb="12">
      <t>リコウ</t>
    </rPh>
    <rPh sb="12" eb="14">
      <t>シエン</t>
    </rPh>
    <rPh sb="19" eb="21">
      <t>ジンケン</t>
    </rPh>
    <rPh sb="21" eb="22">
      <t>ヒ</t>
    </rPh>
    <rPh sb="23" eb="25">
      <t>カイギ</t>
    </rPh>
    <rPh sb="26" eb="28">
      <t>ジッピ</t>
    </rPh>
    <rPh sb="35" eb="37">
      <t>シヨウ</t>
    </rPh>
    <rPh sb="38" eb="39">
      <t>シン</t>
    </rPh>
    <rPh sb="40" eb="42">
      <t>ヒツヨウ</t>
    </rPh>
    <rPh sb="48" eb="49">
      <t>カギ</t>
    </rPh>
    <rPh sb="61" eb="63">
      <t>サクゲン</t>
    </rPh>
    <rPh sb="64" eb="67">
      <t>コウリツテキ</t>
    </rPh>
    <rPh sb="67" eb="69">
      <t>ウンヨウ</t>
    </rPh>
    <rPh sb="70" eb="73">
      <t>ヒツヨウセイ</t>
    </rPh>
    <rPh sb="74" eb="76">
      <t>ズイジ</t>
    </rPh>
    <rPh sb="76" eb="77">
      <t>モウ</t>
    </rPh>
    <rPh sb="78" eb="79">
      <t>イ</t>
    </rPh>
    <phoneticPr fontId="5"/>
  </si>
  <si>
    <t>2017年締約国会合の決定に基づき。2018年～2020年の会期間活動では，年に一度ずつ専門家会合と締約国会合を開催し，科学技術の進展，国際r強力，防護支援等の情報交換が行われている。</t>
    <phoneticPr fontId="5"/>
  </si>
  <si>
    <t>成果物はその後の条約の普遍化，各国の国内実施等に有効に活用されている。</t>
    <rPh sb="0" eb="3">
      <t>セイカブツ</t>
    </rPh>
    <rPh sb="6" eb="7">
      <t>ゴ</t>
    </rPh>
    <rPh sb="8" eb="10">
      <t>ジョウヤク</t>
    </rPh>
    <rPh sb="11" eb="14">
      <t>フヘンカ</t>
    </rPh>
    <rPh sb="15" eb="17">
      <t>カッコク</t>
    </rPh>
    <rPh sb="18" eb="20">
      <t>コクナイ</t>
    </rPh>
    <rPh sb="20" eb="22">
      <t>ジッシ</t>
    </rPh>
    <rPh sb="22" eb="23">
      <t>トウ</t>
    </rPh>
    <rPh sb="24" eb="26">
      <t>ユウコウ</t>
    </rPh>
    <rPh sb="27" eb="29">
      <t>カツヨウ</t>
    </rPh>
    <phoneticPr fontId="5"/>
  </si>
  <si>
    <t>他部局，他府省等における類似の事業は存在しない。</t>
    <phoneticPr fontId="5"/>
  </si>
  <si>
    <t>60</t>
    <phoneticPr fontId="5"/>
  </si>
  <si>
    <t>53</t>
    <phoneticPr fontId="5"/>
  </si>
  <si>
    <t>76</t>
    <phoneticPr fontId="5"/>
  </si>
  <si>
    <t>141</t>
    <phoneticPr fontId="5"/>
  </si>
  <si>
    <t>133</t>
    <phoneticPr fontId="5"/>
  </si>
  <si>
    <t>140</t>
    <phoneticPr fontId="5"/>
  </si>
  <si>
    <t>170</t>
    <phoneticPr fontId="5"/>
  </si>
  <si>
    <t>外務省</t>
  </si>
  <si>
    <t>会議開催経費，事務局運営費</t>
    <rPh sb="0" eb="2">
      <t>カイギ</t>
    </rPh>
    <rPh sb="2" eb="4">
      <t>カイサイ</t>
    </rPh>
    <rPh sb="4" eb="6">
      <t>ケイヒ</t>
    </rPh>
    <rPh sb="7" eb="10">
      <t>ジムキョク</t>
    </rPh>
    <rPh sb="10" eb="13">
      <t>ウンエイヒ</t>
    </rPh>
    <phoneticPr fontId="5"/>
  </si>
  <si>
    <t>国際連合欧州本部</t>
    <rPh sb="0" eb="2">
      <t>コクサイ</t>
    </rPh>
    <rPh sb="2" eb="4">
      <t>レンゴウ</t>
    </rPh>
    <rPh sb="4" eb="6">
      <t>オウシュウ</t>
    </rPh>
    <rPh sb="6" eb="8">
      <t>ホンブ</t>
    </rPh>
    <phoneticPr fontId="5"/>
  </si>
  <si>
    <t>生物兵器禁止条約（ＢＷＣ）は，大量破壊兵器の1つである生物兵器を包括的に禁止する唯一の法的枠組み。専門家会合及び締約国会合を通じて条約強化を図るとともに，ＢＷＣ非締約国に加入を呼びけることにより，生物兵器の軍縮・不拡散を推進することは国際の平和と安全を重要外交政策として掲げる我が国にとって重要。また，これにより，我が国に対する生物兵器の脅威を削減するとともに，海外において活動する邦人に対する脅威を削減する。</t>
    <rPh sb="49" eb="52">
      <t>センモンカ</t>
    </rPh>
    <rPh sb="52" eb="54">
      <t>カイゴウ</t>
    </rPh>
    <rPh sb="54" eb="55">
      <t>オヨ</t>
    </rPh>
    <rPh sb="161" eb="162">
      <t>タイ</t>
    </rPh>
    <rPh sb="164" eb="166">
      <t>セイブツ</t>
    </rPh>
    <rPh sb="166" eb="168">
      <t>ヘイキ</t>
    </rPh>
    <rPh sb="194" eb="195">
      <t>タイ</t>
    </rPh>
    <phoneticPr fontId="5"/>
  </si>
  <si>
    <t>ＢＷＣは，国際協力，科学技術の進展のレビュー，国内実施強化，信頼醸成措置参加促進，生物兵器の脅威に曝された際の援助の実施強化等を議題とする会合を開催し，条約の実施強化及び普遍化にかかる取組を行っている。ＢＷＣの枠内で開催される諸会合に要する経費は，同条約の締約国が，国連分担率を基準として算定される分担率に基づき負担しているところ，締約国である我が国は会合経費を負担し，我が国の重要外交課題である大量破壊兵器の軍縮・不拡散に資するＢＷＣの活動に積極的に貢献している。平成２９年１２月に開催された締約国会合の決定に基づき，２０１８年～２０２０年は年２回の会期間活動（専門家会合，締約国会合の開催）を通して，条約強化に向けた意見・情報交換を行う。</t>
    <rPh sb="83" eb="84">
      <t>オヨ</t>
    </rPh>
    <phoneticPr fontId="5"/>
  </si>
  <si>
    <t>生物兵器禁止条約(BWC)に関し，２０１７年締約国会合で合意した，会期間活動（２０１８年～２０年）で年に２回の会合を開催）において，条約強化に向けた議論に貢献するとともに，専門家の派遣等を実施する。</t>
    <rPh sb="21" eb="22">
      <t>ネン</t>
    </rPh>
    <rPh sb="43" eb="44">
      <t>ネン</t>
    </rPh>
    <rPh sb="47" eb="48">
      <t>ネン</t>
    </rPh>
    <rPh sb="71" eb="72">
      <t>ム</t>
    </rPh>
    <phoneticPr fontId="5"/>
  </si>
  <si>
    <t>生物兵器禁止条約の締約国会合で合意を目指すべく，締約国会合や専門家会合で条約強化に向けた提案を行い，積極的に議論に参加するともに，我が国専門家の派遣により，我が国の知見を生かした議論の貢献を行う。</t>
    <rPh sb="24" eb="27">
      <t>テイヤクコク</t>
    </rPh>
    <rPh sb="27" eb="29">
      <t>カイゴウ</t>
    </rPh>
    <rPh sb="30" eb="33">
      <t>センモンカ</t>
    </rPh>
    <rPh sb="33" eb="35">
      <t>カイゴウ</t>
    </rPh>
    <rPh sb="36" eb="38">
      <t>ジョウヤク</t>
    </rPh>
    <rPh sb="38" eb="40">
      <t>キョウカ</t>
    </rPh>
    <rPh sb="41" eb="42">
      <t>ム</t>
    </rPh>
    <rPh sb="65" eb="66">
      <t>ワ</t>
    </rPh>
    <rPh sb="67" eb="68">
      <t>コク</t>
    </rPh>
    <rPh sb="78" eb="79">
      <t>ワ</t>
    </rPh>
    <rPh sb="80" eb="81">
      <t>コク</t>
    </rPh>
    <rPh sb="82" eb="84">
      <t>チケン</t>
    </rPh>
    <rPh sb="85" eb="86">
      <t>イ</t>
    </rPh>
    <rPh sb="89" eb="91">
      <t>ギロン</t>
    </rPh>
    <rPh sb="92" eb="94">
      <t>コウケン</t>
    </rPh>
    <rPh sb="95" eb="96">
      <t>オコナ</t>
    </rPh>
    <phoneticPr fontId="5"/>
  </si>
  <si>
    <t>２０１８年専門家会合及び締約国会合において，議論への参加や作業文書などを通して我が国の立場を表明するとともに，重要な課題の合意に貢献した。また，我が国専門家を専門家会合に派遣し，プレゼンなどを実施，議論に貢献した。</t>
    <rPh sb="4" eb="5">
      <t>ネン</t>
    </rPh>
    <rPh sb="5" eb="8">
      <t>センモンカ</t>
    </rPh>
    <rPh sb="8" eb="10">
      <t>カイゴウ</t>
    </rPh>
    <rPh sb="10" eb="11">
      <t>オヨ</t>
    </rPh>
    <rPh sb="12" eb="15">
      <t>テイヤクコク</t>
    </rPh>
    <rPh sb="15" eb="17">
      <t>カイゴウ</t>
    </rPh>
    <rPh sb="26" eb="28">
      <t>サンカ</t>
    </rPh>
    <rPh sb="39" eb="40">
      <t>ワ</t>
    </rPh>
    <rPh sb="41" eb="42">
      <t>コク</t>
    </rPh>
    <rPh sb="43" eb="45">
      <t>タチバ</t>
    </rPh>
    <rPh sb="46" eb="48">
      <t>ヒョウメイ</t>
    </rPh>
    <rPh sb="55" eb="57">
      <t>ジュウヨウ</t>
    </rPh>
    <rPh sb="58" eb="60">
      <t>カダイ</t>
    </rPh>
    <rPh sb="72" eb="73">
      <t>ワ</t>
    </rPh>
    <rPh sb="74" eb="75">
      <t>クニ</t>
    </rPh>
    <rPh sb="75" eb="78">
      <t>センモンカ</t>
    </rPh>
    <rPh sb="79" eb="82">
      <t>センモンカ</t>
    </rPh>
    <rPh sb="82" eb="84">
      <t>カイゴウ</t>
    </rPh>
    <rPh sb="85" eb="87">
      <t>ハケン</t>
    </rPh>
    <rPh sb="96" eb="98">
      <t>ジッシ</t>
    </rPh>
    <rPh sb="99" eb="101">
      <t>ギロン</t>
    </rPh>
    <rPh sb="102" eb="104">
      <t>コウケン</t>
    </rPh>
    <phoneticPr fontId="5"/>
  </si>
  <si>
    <t>同条約は，締約国数が182カ国に増加したが，条約の未署名・未批准国・地域が14カ国あるため，今後も普遍化の努力を継続していく必要がある。</t>
    <rPh sb="34" eb="36">
      <t>チイキ</t>
    </rPh>
    <phoneticPr fontId="5"/>
  </si>
  <si>
    <t>本件予算は国際機関分担金であり，締約国は運用検討会議最終文書に基づき，国連分担金に関し定められている分担率に基づき分担金を支払うことが義務づけられている。我が国の分担率は国連の分担金に準拠し，（締約国数の調整を経て）現在約9.7％であり，米国に次ぎ３番目の分担金を負担。我が国は公衆衛生分野や生命科学分野の先進国として，疾病アウトブレーク等のバイオ脅威対策の観点からもBWCの活動に積極的に貢献していく必要がある。締約国会合において，BWCの効率的な運営について締約国がチェックを行っており，我が国も財政問題への提案など，運営の合理化に関する提案を行っている。</t>
    <rPh sb="139" eb="141">
      <t>コウシュウ</t>
    </rPh>
    <rPh sb="141" eb="143">
      <t>エイセイ</t>
    </rPh>
    <rPh sb="250" eb="252">
      <t>ザイセイ</t>
    </rPh>
    <rPh sb="252" eb="254">
      <t>モンダイ</t>
    </rPh>
    <rPh sb="256" eb="258">
      <t>テイアン</t>
    </rPh>
    <phoneticPr fontId="5"/>
  </si>
  <si>
    <t>大量破壊兵器の一つである生物兵器の開発や製造を禁止する国際条約として，生物兵器の禁止に成功している。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コクサイ</t>
    </rPh>
    <rPh sb="29" eb="31">
      <t>ジョウヤク</t>
    </rPh>
    <rPh sb="35" eb="37">
      <t>セイブツ</t>
    </rPh>
    <rPh sb="37" eb="39">
      <t>ヘイキ</t>
    </rPh>
    <rPh sb="40" eb="42">
      <t>キンシ</t>
    </rPh>
    <rPh sb="43" eb="45">
      <t>セイコウ</t>
    </rPh>
    <phoneticPr fontId="5"/>
  </si>
  <si>
    <t>国連欧州本部の履行支援ユニットが会議開催等の運営を行っており，会議費に関しては，運用検討会議で採択され，締約国からの疑問点については，その都度事務局が回答する。</t>
    <rPh sb="0" eb="2">
      <t>コクレン</t>
    </rPh>
    <rPh sb="2" eb="4">
      <t>オウシュウ</t>
    </rPh>
    <rPh sb="4" eb="6">
      <t>ホンブ</t>
    </rPh>
    <rPh sb="7" eb="9">
      <t>リコウ</t>
    </rPh>
    <rPh sb="9" eb="11">
      <t>シエン</t>
    </rPh>
    <rPh sb="16" eb="18">
      <t>カイギ</t>
    </rPh>
    <rPh sb="18" eb="20">
      <t>カイサイ</t>
    </rPh>
    <rPh sb="20" eb="21">
      <t>トウ</t>
    </rPh>
    <rPh sb="22" eb="24">
      <t>ウンエイ</t>
    </rPh>
    <rPh sb="25" eb="26">
      <t>オコナ</t>
    </rPh>
    <rPh sb="31" eb="33">
      <t>カイギ</t>
    </rPh>
    <rPh sb="35" eb="36">
      <t>カン</t>
    </rPh>
    <rPh sb="40" eb="42">
      <t>ウンヨウ</t>
    </rPh>
    <rPh sb="42" eb="44">
      <t>ケントウ</t>
    </rPh>
    <rPh sb="44" eb="46">
      <t>カイギ</t>
    </rPh>
    <rPh sb="47" eb="49">
      <t>サイタク</t>
    </rPh>
    <rPh sb="52" eb="55">
      <t>テイヤクコク</t>
    </rPh>
    <rPh sb="58" eb="61">
      <t>ギモンテン</t>
    </rPh>
    <rPh sb="69" eb="71">
      <t>ツド</t>
    </rPh>
    <rPh sb="71" eb="74">
      <t>ジムキョク</t>
    </rPh>
    <rPh sb="75" eb="77">
      <t>カイトウ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</si>
</sst>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77229</xdr:colOff>
      <xdr:row>744</xdr:row>
      <xdr:rowOff>77229</xdr:rowOff>
    </xdr:from>
    <xdr:to>
      <xdr:col>32</xdr:col>
      <xdr:colOff>128716</xdr:colOff>
      <xdr:row>748</xdr:row>
      <xdr:rowOff>12870</xdr:rowOff>
    </xdr:to>
    <xdr:sp macro="" textlink="">
      <xdr:nvSpPr>
        <xdr:cNvPr id="3" name="正方形/長方形 2"/>
        <xdr:cNvSpPr/>
      </xdr:nvSpPr>
      <xdr:spPr>
        <a:xfrm>
          <a:off x="4608040" y="235602161"/>
          <a:ext cx="2110946" cy="13257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64358</xdr:colOff>
      <xdr:row>744</xdr:row>
      <xdr:rowOff>334660</xdr:rowOff>
    </xdr:from>
    <xdr:ext cx="1377264" cy="692497"/>
    <xdr:sp macro="" textlink="">
      <xdr:nvSpPr>
        <xdr:cNvPr id="4" name="テキスト ボックス 3"/>
        <xdr:cNvSpPr txBox="1"/>
      </xdr:nvSpPr>
      <xdr:spPr>
        <a:xfrm>
          <a:off x="5007061" y="235859592"/>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１６百万円</a:t>
          </a:r>
        </a:p>
      </xdr:txBody>
    </xdr:sp>
    <xdr:clientData/>
  </xdr:oneCellAnchor>
  <xdr:oneCellAnchor>
    <xdr:from>
      <xdr:col>24</xdr:col>
      <xdr:colOff>141588</xdr:colOff>
      <xdr:row>752</xdr:row>
      <xdr:rowOff>25742</xdr:rowOff>
    </xdr:from>
    <xdr:ext cx="1570337" cy="656453"/>
    <xdr:sp macro="" textlink="">
      <xdr:nvSpPr>
        <xdr:cNvPr id="5" name="テキスト ボックス 4"/>
        <xdr:cNvSpPr txBox="1"/>
      </xdr:nvSpPr>
      <xdr:spPr>
        <a:xfrm>
          <a:off x="5084291" y="238330945"/>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27</xdr:col>
      <xdr:colOff>115844</xdr:colOff>
      <xdr:row>748</xdr:row>
      <xdr:rowOff>25744</xdr:rowOff>
    </xdr:from>
    <xdr:to>
      <xdr:col>27</xdr:col>
      <xdr:colOff>115845</xdr:colOff>
      <xdr:row>751</xdr:row>
      <xdr:rowOff>334662</xdr:rowOff>
    </xdr:to>
    <xdr:cxnSp macro="">
      <xdr:nvCxnSpPr>
        <xdr:cNvPr id="6" name="直線矢印コネクタ 5"/>
        <xdr:cNvCxnSpPr/>
      </xdr:nvCxnSpPr>
      <xdr:spPr>
        <a:xfrm flipH="1">
          <a:off x="5676385" y="236940812"/>
          <a:ext cx="1" cy="13515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753</xdr:row>
      <xdr:rowOff>167333</xdr:rowOff>
    </xdr:from>
    <xdr:to>
      <xdr:col>37</xdr:col>
      <xdr:colOff>77230</xdr:colOff>
      <xdr:row>756</xdr:row>
      <xdr:rowOff>244561</xdr:rowOff>
    </xdr:to>
    <xdr:sp macro="" textlink="">
      <xdr:nvSpPr>
        <xdr:cNvPr id="8" name="正方形/長方形 7"/>
        <xdr:cNvSpPr/>
      </xdr:nvSpPr>
      <xdr:spPr>
        <a:xfrm>
          <a:off x="3707027" y="238820069"/>
          <a:ext cx="3990203" cy="11198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51486</xdr:colOff>
      <xdr:row>754</xdr:row>
      <xdr:rowOff>51487</xdr:rowOff>
    </xdr:from>
    <xdr:ext cx="2428678" cy="692497"/>
    <xdr:sp macro="" textlink="">
      <xdr:nvSpPr>
        <xdr:cNvPr id="9" name="テキスト ボックス 8"/>
        <xdr:cNvSpPr txBox="1"/>
      </xdr:nvSpPr>
      <xdr:spPr>
        <a:xfrm>
          <a:off x="4582297" y="239051757"/>
          <a:ext cx="2428678"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A. </a:t>
          </a:r>
          <a:r>
            <a:rPr kumimoji="1" lang="ja-JP" altLang="en-US" sz="1800"/>
            <a:t>国際連合欧州本部　</a:t>
          </a:r>
          <a:endParaRPr kumimoji="1" lang="en-US" altLang="ja-JP" sz="1800"/>
        </a:p>
        <a:p>
          <a:r>
            <a:rPr kumimoji="1" lang="ja-JP" altLang="en-US" sz="1800"/>
            <a:t>　　　　１６百万円</a:t>
          </a:r>
        </a:p>
      </xdr:txBody>
    </xdr:sp>
    <xdr:clientData/>
  </xdr:oneCellAnchor>
  <xdr:oneCellAnchor>
    <xdr:from>
      <xdr:col>20</xdr:col>
      <xdr:colOff>77229</xdr:colOff>
      <xdr:row>756</xdr:row>
      <xdr:rowOff>411891</xdr:rowOff>
    </xdr:from>
    <xdr:ext cx="3107967" cy="392415"/>
    <xdr:sp macro="" textlink="">
      <xdr:nvSpPr>
        <xdr:cNvPr id="11" name="テキスト ボックス 10"/>
        <xdr:cNvSpPr txBox="1"/>
      </xdr:nvSpPr>
      <xdr:spPr>
        <a:xfrm>
          <a:off x="4196148" y="240107229"/>
          <a:ext cx="310796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［会議開催経費，事務局運営］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5" t="s">
        <v>0</v>
      </c>
      <c r="AK2" s="935"/>
      <c r="AL2" s="935"/>
      <c r="AM2" s="935"/>
      <c r="AN2" s="935"/>
      <c r="AO2" s="936"/>
      <c r="AP2" s="936"/>
      <c r="AQ2" s="936"/>
      <c r="AR2" s="79" t="str">
        <f>IF(OR(AO2="　", AO2=""), "", "-")</f>
        <v/>
      </c>
      <c r="AS2" s="937">
        <v>183</v>
      </c>
      <c r="AT2" s="937"/>
      <c r="AU2" s="937"/>
      <c r="AV2" s="52" t="str">
        <f>IF(AW2="", "", "-")</f>
        <v/>
      </c>
      <c r="AW2" s="908"/>
      <c r="AX2" s="908"/>
    </row>
    <row r="3" spans="1:50" ht="21" customHeight="1" thickBot="1" x14ac:dyDescent="0.2">
      <c r="A3" s="864" t="s">
        <v>544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615</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167</v>
      </c>
      <c r="H5" s="837"/>
      <c r="I5" s="837"/>
      <c r="J5" s="837"/>
      <c r="K5" s="837"/>
      <c r="L5" s="837"/>
      <c r="M5" s="838" t="s">
        <v>66</v>
      </c>
      <c r="N5" s="839"/>
      <c r="O5" s="839"/>
      <c r="P5" s="839"/>
      <c r="Q5" s="839"/>
      <c r="R5" s="840"/>
      <c r="S5" s="841" t="s">
        <v>131</v>
      </c>
      <c r="T5" s="837"/>
      <c r="U5" s="837"/>
      <c r="V5" s="837"/>
      <c r="W5" s="837"/>
      <c r="X5" s="842"/>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19" t="s">
        <v>516</v>
      </c>
      <c r="Z7" s="443"/>
      <c r="AA7" s="443"/>
      <c r="AB7" s="443"/>
      <c r="AC7" s="443"/>
      <c r="AD7" s="920"/>
      <c r="AE7" s="909" t="s">
        <v>575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5" t="s">
        <v>378</v>
      </c>
      <c r="B8" s="496"/>
      <c r="C8" s="496"/>
      <c r="D8" s="496"/>
      <c r="E8" s="496"/>
      <c r="F8" s="497"/>
      <c r="G8" s="938" t="str">
        <f>入力規則等!A28</f>
        <v>-</v>
      </c>
      <c r="H8" s="720"/>
      <c r="I8" s="720"/>
      <c r="J8" s="720"/>
      <c r="K8" s="720"/>
      <c r="L8" s="720"/>
      <c r="M8" s="720"/>
      <c r="N8" s="720"/>
      <c r="O8" s="720"/>
      <c r="P8" s="720"/>
      <c r="Q8" s="720"/>
      <c r="R8" s="720"/>
      <c r="S8" s="720"/>
      <c r="T8" s="720"/>
      <c r="U8" s="720"/>
      <c r="V8" s="720"/>
      <c r="W8" s="720"/>
      <c r="X8" s="939"/>
      <c r="Y8" s="843" t="s">
        <v>379</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618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619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0" t="s">
        <v>24</v>
      </c>
      <c r="B12" s="941"/>
      <c r="C12" s="941"/>
      <c r="D12" s="941"/>
      <c r="E12" s="941"/>
      <c r="F12" s="942"/>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26</v>
      </c>
      <c r="Q13" s="658"/>
      <c r="R13" s="658"/>
      <c r="S13" s="658"/>
      <c r="T13" s="658"/>
      <c r="U13" s="658"/>
      <c r="V13" s="659"/>
      <c r="W13" s="657">
        <v>24</v>
      </c>
      <c r="X13" s="658"/>
      <c r="Y13" s="658"/>
      <c r="Z13" s="658"/>
      <c r="AA13" s="658"/>
      <c r="AB13" s="658"/>
      <c r="AC13" s="659"/>
      <c r="AD13" s="657">
        <v>25</v>
      </c>
      <c r="AE13" s="658"/>
      <c r="AF13" s="658"/>
      <c r="AG13" s="658"/>
      <c r="AH13" s="658"/>
      <c r="AI13" s="658"/>
      <c r="AJ13" s="659"/>
      <c r="AK13" s="657">
        <v>18</v>
      </c>
      <c r="AL13" s="658"/>
      <c r="AM13" s="658"/>
      <c r="AN13" s="658"/>
      <c r="AO13" s="658"/>
      <c r="AP13" s="658"/>
      <c r="AQ13" s="659"/>
      <c r="AR13" s="916"/>
      <c r="AS13" s="917"/>
      <c r="AT13" s="917"/>
      <c r="AU13" s="917"/>
      <c r="AV13" s="917"/>
      <c r="AW13" s="917"/>
      <c r="AX13" s="918"/>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4"/>
      <c r="AS17" s="914"/>
      <c r="AT17" s="914"/>
      <c r="AU17" s="914"/>
      <c r="AV17" s="914"/>
      <c r="AW17" s="914"/>
      <c r="AX17" s="915"/>
    </row>
    <row r="18" spans="1:50" ht="24.75" customHeight="1" x14ac:dyDescent="0.15">
      <c r="A18" s="614"/>
      <c r="B18" s="615"/>
      <c r="C18" s="615"/>
      <c r="D18" s="615"/>
      <c r="E18" s="615"/>
      <c r="F18" s="616"/>
      <c r="G18" s="727"/>
      <c r="H18" s="728"/>
      <c r="I18" s="716" t="s">
        <v>20</v>
      </c>
      <c r="J18" s="717"/>
      <c r="K18" s="717"/>
      <c r="L18" s="717"/>
      <c r="M18" s="717"/>
      <c r="N18" s="717"/>
      <c r="O18" s="718"/>
      <c r="P18" s="875">
        <f>SUM(P13:V17)</f>
        <v>26</v>
      </c>
      <c r="Q18" s="876"/>
      <c r="R18" s="876"/>
      <c r="S18" s="876"/>
      <c r="T18" s="876"/>
      <c r="U18" s="876"/>
      <c r="V18" s="877"/>
      <c r="W18" s="875">
        <f>SUM(W13:AC17)</f>
        <v>24</v>
      </c>
      <c r="X18" s="876"/>
      <c r="Y18" s="876"/>
      <c r="Z18" s="876"/>
      <c r="AA18" s="876"/>
      <c r="AB18" s="876"/>
      <c r="AC18" s="877"/>
      <c r="AD18" s="875">
        <f>SUM(AD13:AJ17)</f>
        <v>25</v>
      </c>
      <c r="AE18" s="876"/>
      <c r="AF18" s="876"/>
      <c r="AG18" s="876"/>
      <c r="AH18" s="876"/>
      <c r="AI18" s="876"/>
      <c r="AJ18" s="877"/>
      <c r="AK18" s="875">
        <f>SUM(AK13:AQ17)</f>
        <v>18</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26</v>
      </c>
      <c r="Q19" s="658"/>
      <c r="R19" s="658"/>
      <c r="S19" s="658"/>
      <c r="T19" s="658"/>
      <c r="U19" s="658"/>
      <c r="V19" s="659"/>
      <c r="W19" s="657">
        <v>4</v>
      </c>
      <c r="X19" s="658"/>
      <c r="Y19" s="658"/>
      <c r="Z19" s="658"/>
      <c r="AA19" s="658"/>
      <c r="AB19" s="658"/>
      <c r="AC19" s="659"/>
      <c r="AD19" s="657">
        <v>16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3" t="s">
        <v>10</v>
      </c>
      <c r="H20" s="874"/>
      <c r="I20" s="874"/>
      <c r="J20" s="874"/>
      <c r="K20" s="874"/>
      <c r="L20" s="874"/>
      <c r="M20" s="874"/>
      <c r="N20" s="874"/>
      <c r="O20" s="874"/>
      <c r="P20" s="318">
        <f>IF(P18=0, "-", SUM(P19)/P18)</f>
        <v>1</v>
      </c>
      <c r="Q20" s="318"/>
      <c r="R20" s="318"/>
      <c r="S20" s="318"/>
      <c r="T20" s="318"/>
      <c r="U20" s="318"/>
      <c r="V20" s="318"/>
      <c r="W20" s="318">
        <f t="shared" ref="W20" si="0">IF(W18=0, "-", SUM(W19)/W18)</f>
        <v>0.16666666666666666</v>
      </c>
      <c r="X20" s="318"/>
      <c r="Y20" s="318"/>
      <c r="Z20" s="318"/>
      <c r="AA20" s="318"/>
      <c r="AB20" s="318"/>
      <c r="AC20" s="318"/>
      <c r="AD20" s="318">
        <f t="shared" ref="AD20" si="1">IF(AD18=0, "-", SUM(AD19)/AD18)</f>
        <v>0.64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6"/>
      <c r="B21" s="847"/>
      <c r="C21" s="847"/>
      <c r="D21" s="847"/>
      <c r="E21" s="847"/>
      <c r="F21" s="943"/>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0.16666666666666666</v>
      </c>
      <c r="X21" s="318"/>
      <c r="Y21" s="318"/>
      <c r="Z21" s="318"/>
      <c r="AA21" s="318"/>
      <c r="AB21" s="318"/>
      <c r="AC21" s="318"/>
      <c r="AD21" s="318">
        <f t="shared" ref="AD21" si="3">IF(AD19=0, "-", SUM(AD19)/SUM(AD13,AD14))</f>
        <v>0.64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1" t="s">
        <v>560</v>
      </c>
      <c r="B22" s="962"/>
      <c r="C22" s="962"/>
      <c r="D22" s="962"/>
      <c r="E22" s="962"/>
      <c r="F22" s="963"/>
      <c r="G22" s="948" t="s">
        <v>457</v>
      </c>
      <c r="H22" s="222"/>
      <c r="I22" s="222"/>
      <c r="J22" s="222"/>
      <c r="K22" s="222"/>
      <c r="L22" s="222"/>
      <c r="M22" s="222"/>
      <c r="N22" s="222"/>
      <c r="O22" s="223"/>
      <c r="P22" s="933" t="s">
        <v>521</v>
      </c>
      <c r="Q22" s="222"/>
      <c r="R22" s="222"/>
      <c r="S22" s="222"/>
      <c r="T22" s="222"/>
      <c r="U22" s="222"/>
      <c r="V22" s="223"/>
      <c r="W22" s="933" t="s">
        <v>517</v>
      </c>
      <c r="X22" s="222"/>
      <c r="Y22" s="222"/>
      <c r="Z22" s="222"/>
      <c r="AA22" s="222"/>
      <c r="AB22" s="222"/>
      <c r="AC22" s="223"/>
      <c r="AD22" s="933" t="s">
        <v>456</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25.5" customHeight="1" x14ac:dyDescent="0.15">
      <c r="A23" s="964"/>
      <c r="B23" s="965"/>
      <c r="C23" s="965"/>
      <c r="D23" s="965"/>
      <c r="E23" s="965"/>
      <c r="F23" s="966"/>
      <c r="G23" s="949" t="s">
        <v>576</v>
      </c>
      <c r="H23" s="950"/>
      <c r="I23" s="950"/>
      <c r="J23" s="950"/>
      <c r="K23" s="950"/>
      <c r="L23" s="950"/>
      <c r="M23" s="950"/>
      <c r="N23" s="950"/>
      <c r="O23" s="951"/>
      <c r="P23" s="916">
        <v>18</v>
      </c>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57"/>
      <c r="Q24" s="658"/>
      <c r="R24" s="658"/>
      <c r="S24" s="658"/>
      <c r="T24" s="658"/>
      <c r="U24" s="658"/>
      <c r="V24" s="659"/>
      <c r="W24" s="657"/>
      <c r="X24" s="658"/>
      <c r="Y24" s="658"/>
      <c r="Z24" s="658"/>
      <c r="AA24" s="658"/>
      <c r="AB24" s="658"/>
      <c r="AC24" s="659"/>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7"/>
      <c r="Q25" s="658"/>
      <c r="R25" s="658"/>
      <c r="S25" s="658"/>
      <c r="T25" s="658"/>
      <c r="U25" s="658"/>
      <c r="V25" s="659"/>
      <c r="W25" s="657"/>
      <c r="X25" s="658"/>
      <c r="Y25" s="658"/>
      <c r="Z25" s="658"/>
      <c r="AA25" s="658"/>
      <c r="AB25" s="658"/>
      <c r="AC25" s="659"/>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7"/>
      <c r="Q26" s="658"/>
      <c r="R26" s="658"/>
      <c r="S26" s="658"/>
      <c r="T26" s="658"/>
      <c r="U26" s="658"/>
      <c r="V26" s="659"/>
      <c r="W26" s="657"/>
      <c r="X26" s="658"/>
      <c r="Y26" s="658"/>
      <c r="Z26" s="658"/>
      <c r="AA26" s="658"/>
      <c r="AB26" s="658"/>
      <c r="AC26" s="659"/>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7"/>
      <c r="Q27" s="658"/>
      <c r="R27" s="658"/>
      <c r="S27" s="658"/>
      <c r="T27" s="658"/>
      <c r="U27" s="658"/>
      <c r="V27" s="659"/>
      <c r="W27" s="657"/>
      <c r="X27" s="658"/>
      <c r="Y27" s="658"/>
      <c r="Z27" s="658"/>
      <c r="AA27" s="658"/>
      <c r="AB27" s="658"/>
      <c r="AC27" s="659"/>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461</v>
      </c>
      <c r="H28" s="956"/>
      <c r="I28" s="956"/>
      <c r="J28" s="956"/>
      <c r="K28" s="956"/>
      <c r="L28" s="956"/>
      <c r="M28" s="956"/>
      <c r="N28" s="956"/>
      <c r="O28" s="957"/>
      <c r="P28" s="875">
        <f>P29-SUM(P23:P27)</f>
        <v>0</v>
      </c>
      <c r="Q28" s="876"/>
      <c r="R28" s="876"/>
      <c r="S28" s="876"/>
      <c r="T28" s="876"/>
      <c r="U28" s="876"/>
      <c r="V28" s="877"/>
      <c r="W28" s="875">
        <f>W29-SUM(W23:W27)</f>
        <v>0</v>
      </c>
      <c r="X28" s="876"/>
      <c r="Y28" s="876"/>
      <c r="Z28" s="876"/>
      <c r="AA28" s="876"/>
      <c r="AB28" s="876"/>
      <c r="AC28" s="87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458</v>
      </c>
      <c r="H29" s="959"/>
      <c r="I29" s="959"/>
      <c r="J29" s="959"/>
      <c r="K29" s="959"/>
      <c r="L29" s="959"/>
      <c r="M29" s="959"/>
      <c r="N29" s="959"/>
      <c r="O29" s="960"/>
      <c r="P29" s="657">
        <f>AK13</f>
        <v>18</v>
      </c>
      <c r="Q29" s="658"/>
      <c r="R29" s="658"/>
      <c r="S29" s="658"/>
      <c r="T29" s="658"/>
      <c r="U29" s="658"/>
      <c r="V29" s="659"/>
      <c r="W29" s="930">
        <f>AR13</f>
        <v>0</v>
      </c>
      <c r="X29" s="931"/>
      <c r="Y29" s="931"/>
      <c r="Z29" s="931"/>
      <c r="AA29" s="931"/>
      <c r="AB29" s="931"/>
      <c r="AC29" s="93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473</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536</v>
      </c>
      <c r="AF30" s="856"/>
      <c r="AG30" s="856"/>
      <c r="AH30" s="857"/>
      <c r="AI30" s="855" t="s">
        <v>533</v>
      </c>
      <c r="AJ30" s="856"/>
      <c r="AK30" s="856"/>
      <c r="AL30" s="857"/>
      <c r="AM30" s="912" t="s">
        <v>528</v>
      </c>
      <c r="AN30" s="912"/>
      <c r="AO30" s="912"/>
      <c r="AP30" s="855"/>
      <c r="AQ30" s="767" t="s">
        <v>354</v>
      </c>
      <c r="AR30" s="768"/>
      <c r="AS30" s="768"/>
      <c r="AT30" s="769"/>
      <c r="AU30" s="774" t="s">
        <v>253</v>
      </c>
      <c r="AV30" s="774"/>
      <c r="AW30" s="774"/>
      <c r="AX30" s="91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x14ac:dyDescent="0.15">
      <c r="A32" s="403"/>
      <c r="B32" s="401"/>
      <c r="C32" s="401"/>
      <c r="D32" s="401"/>
      <c r="E32" s="401"/>
      <c r="F32" s="402"/>
      <c r="G32" s="564" t="s">
        <v>578</v>
      </c>
      <c r="H32" s="565"/>
      <c r="I32" s="565"/>
      <c r="J32" s="565"/>
      <c r="K32" s="565"/>
      <c r="L32" s="565"/>
      <c r="M32" s="565"/>
      <c r="N32" s="565"/>
      <c r="O32" s="566"/>
      <c r="P32" s="105" t="s">
        <v>577</v>
      </c>
      <c r="Q32" s="105"/>
      <c r="R32" s="105"/>
      <c r="S32" s="105"/>
      <c r="T32" s="105"/>
      <c r="U32" s="105"/>
      <c r="V32" s="105"/>
      <c r="W32" s="105"/>
      <c r="X32" s="106"/>
      <c r="Y32" s="471" t="s">
        <v>12</v>
      </c>
      <c r="Z32" s="531"/>
      <c r="AA32" s="532"/>
      <c r="AB32" s="461" t="s">
        <v>579</v>
      </c>
      <c r="AC32" s="461"/>
      <c r="AD32" s="461"/>
      <c r="AE32" s="218">
        <v>174</v>
      </c>
      <c r="AF32" s="219"/>
      <c r="AG32" s="219"/>
      <c r="AH32" s="219"/>
      <c r="AI32" s="218">
        <v>178</v>
      </c>
      <c r="AJ32" s="219"/>
      <c r="AK32" s="219"/>
      <c r="AL32" s="219"/>
      <c r="AM32" s="218">
        <v>182</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174</v>
      </c>
      <c r="AF33" s="219"/>
      <c r="AG33" s="219"/>
      <c r="AH33" s="219"/>
      <c r="AI33" s="218">
        <v>175</v>
      </c>
      <c r="AJ33" s="219"/>
      <c r="AK33" s="219"/>
      <c r="AL33" s="219"/>
      <c r="AM33" s="218">
        <v>180</v>
      </c>
      <c r="AN33" s="219"/>
      <c r="AO33" s="219"/>
      <c r="AP33" s="219"/>
      <c r="AQ33" s="340">
        <v>181</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101</v>
      </c>
      <c r="AJ34" s="219"/>
      <c r="AK34" s="219"/>
      <c r="AL34" s="219"/>
      <c r="AM34" s="218">
        <v>101</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1" t="s">
        <v>253</v>
      </c>
      <c r="AV51" s="921"/>
      <c r="AW51" s="921"/>
      <c r="AX51" s="92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1" t="s">
        <v>253</v>
      </c>
      <c r="AV58" s="921"/>
      <c r="AW58" s="921"/>
      <c r="AX58" s="92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4"/>
    </row>
    <row r="80" spans="1:50" ht="18.75" hidden="1" customHeight="1" x14ac:dyDescent="0.15">
      <c r="A80" s="86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33.7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2</v>
      </c>
      <c r="AF101" s="219"/>
      <c r="AG101" s="219"/>
      <c r="AH101" s="220"/>
      <c r="AI101" s="218">
        <v>2</v>
      </c>
      <c r="AJ101" s="219"/>
      <c r="AK101" s="219"/>
      <c r="AL101" s="220"/>
      <c r="AM101" s="218">
        <v>3</v>
      </c>
      <c r="AN101" s="219"/>
      <c r="AO101" s="219"/>
      <c r="AP101" s="220"/>
      <c r="AQ101" s="218">
        <v>2</v>
      </c>
      <c r="AR101" s="219"/>
      <c r="AS101" s="219"/>
      <c r="AT101" s="220"/>
      <c r="AU101" s="218">
        <v>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2</v>
      </c>
      <c r="AF102" s="418"/>
      <c r="AG102" s="418"/>
      <c r="AH102" s="418"/>
      <c r="AI102" s="418">
        <v>2</v>
      </c>
      <c r="AJ102" s="418"/>
      <c r="AK102" s="418"/>
      <c r="AL102" s="418"/>
      <c r="AM102" s="418">
        <v>3</v>
      </c>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v>467</v>
      </c>
      <c r="AF116" s="418"/>
      <c r="AG116" s="418"/>
      <c r="AH116" s="418"/>
      <c r="AI116" s="418">
        <v>790</v>
      </c>
      <c r="AJ116" s="418"/>
      <c r="AK116" s="418"/>
      <c r="AL116" s="418"/>
      <c r="AM116" s="418"/>
      <c r="AN116" s="418"/>
      <c r="AO116" s="418"/>
      <c r="AP116" s="418"/>
      <c r="AQ116" s="218">
        <v>760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586</v>
      </c>
      <c r="AF117" s="551"/>
      <c r="AG117" s="551"/>
      <c r="AH117" s="551"/>
      <c r="AI117" s="551" t="s">
        <v>587</v>
      </c>
      <c r="AJ117" s="551"/>
      <c r="AK117" s="551"/>
      <c r="AL117" s="551"/>
      <c r="AM117" s="551"/>
      <c r="AN117" s="551"/>
      <c r="AO117" s="551"/>
      <c r="AP117" s="551"/>
      <c r="AQ117" s="551" t="s">
        <v>588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7"/>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3"/>
      <c r="Z127" s="924"/>
      <c r="AA127" s="925"/>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v>175</v>
      </c>
      <c r="AF134" s="207"/>
      <c r="AG134" s="207"/>
      <c r="AH134" s="207"/>
      <c r="AI134" s="206">
        <v>178</v>
      </c>
      <c r="AJ134" s="207"/>
      <c r="AK134" s="207"/>
      <c r="AL134" s="207"/>
      <c r="AM134" s="206">
        <v>182</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v>175</v>
      </c>
      <c r="AF135" s="207"/>
      <c r="AG135" s="207"/>
      <c r="AH135" s="207"/>
      <c r="AI135" s="206">
        <v>176</v>
      </c>
      <c r="AJ135" s="207"/>
      <c r="AK135" s="207"/>
      <c r="AL135" s="207"/>
      <c r="AM135" s="206">
        <v>180</v>
      </c>
      <c r="AN135" s="207"/>
      <c r="AO135" s="207"/>
      <c r="AP135" s="207"/>
      <c r="AQ135" s="206">
        <v>181</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592</v>
      </c>
      <c r="H154" s="105"/>
      <c r="I154" s="105"/>
      <c r="J154" s="105"/>
      <c r="K154" s="105"/>
      <c r="L154" s="105"/>
      <c r="M154" s="105"/>
      <c r="N154" s="105"/>
      <c r="O154" s="105"/>
      <c r="P154" s="106"/>
      <c r="Q154" s="125" t="s">
        <v>620</v>
      </c>
      <c r="R154" s="105"/>
      <c r="S154" s="105"/>
      <c r="T154" s="105"/>
      <c r="U154" s="105"/>
      <c r="V154" s="105"/>
      <c r="W154" s="105"/>
      <c r="X154" s="105"/>
      <c r="Y154" s="105"/>
      <c r="Z154" s="105"/>
      <c r="AA154" s="293"/>
      <c r="AB154" s="141" t="s">
        <v>591</v>
      </c>
      <c r="AC154" s="142"/>
      <c r="AD154" s="142"/>
      <c r="AE154" s="147" t="s">
        <v>621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5.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71.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28"/>
      <c r="E430" s="174" t="s">
        <v>546</v>
      </c>
      <c r="F430" s="895"/>
      <c r="G430" s="896" t="s">
        <v>374</v>
      </c>
      <c r="H430" s="123"/>
      <c r="I430" s="123"/>
      <c r="J430" s="897"/>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6" t="s">
        <v>374</v>
      </c>
      <c r="H484" s="123"/>
      <c r="I484" s="123"/>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6" t="s">
        <v>374</v>
      </c>
      <c r="H538" s="123"/>
      <c r="I538" s="123"/>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6" t="s">
        <v>374</v>
      </c>
      <c r="H592" s="123"/>
      <c r="I592" s="123"/>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6" t="s">
        <v>374</v>
      </c>
      <c r="H646" s="123"/>
      <c r="I646" s="123"/>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44.25"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595</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595</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595</v>
      </c>
      <c r="AE704" s="783"/>
      <c r="AF704" s="783"/>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596</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595</v>
      </c>
      <c r="AE708" s="605"/>
      <c r="AF708" s="605"/>
      <c r="AG708" s="742" t="s">
        <v>626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595</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597</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595</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597</v>
      </c>
      <c r="AE712" s="783"/>
      <c r="AF712" s="783"/>
      <c r="AG712" s="101"/>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2"/>
      <c r="B713" s="644"/>
      <c r="C713" s="945" t="s">
        <v>471</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8" t="s">
        <v>597</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8.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595</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44.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595</v>
      </c>
      <c r="AE715" s="605"/>
      <c r="AF715" s="656"/>
      <c r="AG715" s="742" t="s">
        <v>625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56.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595</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597</v>
      </c>
      <c r="AE719" s="605"/>
      <c r="AF719" s="605"/>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2" t="s">
        <v>53</v>
      </c>
      <c r="D726" s="834"/>
      <c r="E726" s="834"/>
      <c r="F726" s="835"/>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550</v>
      </c>
      <c r="B737" s="210"/>
      <c r="C737" s="210"/>
      <c r="D737" s="211"/>
      <c r="E737" s="987" t="s">
        <v>608</v>
      </c>
      <c r="F737" s="987"/>
      <c r="G737" s="987"/>
      <c r="H737" s="987"/>
      <c r="I737" s="987"/>
      <c r="J737" s="987"/>
      <c r="K737" s="987"/>
      <c r="L737" s="987"/>
      <c r="M737" s="987"/>
      <c r="N737" s="365" t="s">
        <v>543</v>
      </c>
      <c r="O737" s="365"/>
      <c r="P737" s="365"/>
      <c r="Q737" s="365"/>
      <c r="R737" s="987" t="s">
        <v>609</v>
      </c>
      <c r="S737" s="987"/>
      <c r="T737" s="987"/>
      <c r="U737" s="987"/>
      <c r="V737" s="987"/>
      <c r="W737" s="987"/>
      <c r="X737" s="987"/>
      <c r="Y737" s="987"/>
      <c r="Z737" s="987"/>
      <c r="AA737" s="365" t="s">
        <v>542</v>
      </c>
      <c r="AB737" s="365"/>
      <c r="AC737" s="365"/>
      <c r="AD737" s="365"/>
      <c r="AE737" s="987" t="s">
        <v>610</v>
      </c>
      <c r="AF737" s="987"/>
      <c r="AG737" s="987"/>
      <c r="AH737" s="987"/>
      <c r="AI737" s="987"/>
      <c r="AJ737" s="987"/>
      <c r="AK737" s="987"/>
      <c r="AL737" s="987"/>
      <c r="AM737" s="987"/>
      <c r="AN737" s="365" t="s">
        <v>541</v>
      </c>
      <c r="AO737" s="365"/>
      <c r="AP737" s="365"/>
      <c r="AQ737" s="365"/>
      <c r="AR737" s="979" t="s">
        <v>611</v>
      </c>
      <c r="AS737" s="980"/>
      <c r="AT737" s="980"/>
      <c r="AU737" s="980"/>
      <c r="AV737" s="980"/>
      <c r="AW737" s="980"/>
      <c r="AX737" s="981"/>
      <c r="AY737" s="89"/>
      <c r="AZ737" s="89"/>
    </row>
    <row r="738" spans="1:52" ht="24.75" customHeight="1" x14ac:dyDescent="0.15">
      <c r="A738" s="988" t="s">
        <v>540</v>
      </c>
      <c r="B738" s="210"/>
      <c r="C738" s="210"/>
      <c r="D738" s="211"/>
      <c r="E738" s="987" t="s">
        <v>612</v>
      </c>
      <c r="F738" s="987"/>
      <c r="G738" s="987"/>
      <c r="H738" s="987"/>
      <c r="I738" s="987"/>
      <c r="J738" s="987"/>
      <c r="K738" s="987"/>
      <c r="L738" s="987"/>
      <c r="M738" s="987"/>
      <c r="N738" s="365" t="s">
        <v>539</v>
      </c>
      <c r="O738" s="365"/>
      <c r="P738" s="365"/>
      <c r="Q738" s="365"/>
      <c r="R738" s="987" t="s">
        <v>613</v>
      </c>
      <c r="S738" s="987"/>
      <c r="T738" s="987"/>
      <c r="U738" s="987"/>
      <c r="V738" s="987"/>
      <c r="W738" s="987"/>
      <c r="X738" s="987"/>
      <c r="Y738" s="987"/>
      <c r="Z738" s="987"/>
      <c r="AA738" s="365" t="s">
        <v>538</v>
      </c>
      <c r="AB738" s="365"/>
      <c r="AC738" s="365"/>
      <c r="AD738" s="365"/>
      <c r="AE738" s="987" t="s">
        <v>614</v>
      </c>
      <c r="AF738" s="987"/>
      <c r="AG738" s="987"/>
      <c r="AH738" s="987"/>
      <c r="AI738" s="987"/>
      <c r="AJ738" s="987"/>
      <c r="AK738" s="987"/>
      <c r="AL738" s="987"/>
      <c r="AM738" s="987"/>
      <c r="AN738" s="365" t="s">
        <v>534</v>
      </c>
      <c r="AO738" s="365"/>
      <c r="AP738" s="365"/>
      <c r="AQ738" s="365"/>
      <c r="AR738" s="979" t="s">
        <v>614</v>
      </c>
      <c r="AS738" s="980"/>
      <c r="AT738" s="980"/>
      <c r="AU738" s="980"/>
      <c r="AV738" s="980"/>
      <c r="AW738" s="980"/>
      <c r="AX738" s="981"/>
    </row>
    <row r="739" spans="1:52" ht="24.75" customHeight="1" thickBot="1" x14ac:dyDescent="0.2">
      <c r="A739" s="989" t="s">
        <v>530</v>
      </c>
      <c r="B739" s="990"/>
      <c r="C739" s="990"/>
      <c r="D739" s="991"/>
      <c r="E739" s="992" t="s">
        <v>615</v>
      </c>
      <c r="F739" s="982"/>
      <c r="G739" s="982"/>
      <c r="H739" s="93" t="str">
        <f>IF(E739="", "", "(")</f>
        <v>(</v>
      </c>
      <c r="I739" s="982"/>
      <c r="J739" s="982"/>
      <c r="K739" s="93" t="str">
        <f>IF(OR(I739="　", I739=""), "", "-")</f>
        <v/>
      </c>
      <c r="L739" s="983">
        <v>170</v>
      </c>
      <c r="M739" s="983"/>
      <c r="N739" s="94" t="str">
        <f>IF(O739="", "", "-")</f>
        <v/>
      </c>
      <c r="O739" s="95"/>
      <c r="P739" s="94" t="str">
        <f>IF(E739="", "", ")")</f>
        <v>)</v>
      </c>
      <c r="Q739" s="992"/>
      <c r="R739" s="982"/>
      <c r="S739" s="982"/>
      <c r="T739" s="93" t="str">
        <f>IF(Q739="", "", "(")</f>
        <v/>
      </c>
      <c r="U739" s="982"/>
      <c r="V739" s="982"/>
      <c r="W739" s="93" t="str">
        <f>IF(OR(U739="　", U739=""), "", "-")</f>
        <v/>
      </c>
      <c r="X739" s="983"/>
      <c r="Y739" s="983"/>
      <c r="Z739" s="94" t="str">
        <f>IF(AA739="", "", "-")</f>
        <v/>
      </c>
      <c r="AA739" s="95"/>
      <c r="AB739" s="94" t="str">
        <f>IF(Q739="", "", ")")</f>
        <v/>
      </c>
      <c r="AC739" s="992"/>
      <c r="AD739" s="982"/>
      <c r="AE739" s="982"/>
      <c r="AF739" s="93" t="str">
        <f>IF(AC739="", "", "(")</f>
        <v/>
      </c>
      <c r="AG739" s="982"/>
      <c r="AH739" s="982"/>
      <c r="AI739" s="93" t="str">
        <f>IF(OR(AG739="　", AG739=""), "", "-")</f>
        <v/>
      </c>
      <c r="AJ739" s="983"/>
      <c r="AK739" s="983"/>
      <c r="AL739" s="94" t="str">
        <f>IF(AM739="", "", "-")</f>
        <v/>
      </c>
      <c r="AM739" s="95"/>
      <c r="AN739" s="94" t="str">
        <f>IF(AC739="", "", ")")</f>
        <v/>
      </c>
      <c r="AO739" s="984"/>
      <c r="AP739" s="985"/>
      <c r="AQ739" s="985"/>
      <c r="AR739" s="985"/>
      <c r="AS739" s="985"/>
      <c r="AT739" s="985"/>
      <c r="AU739" s="985"/>
      <c r="AV739" s="985"/>
      <c r="AW739" s="985"/>
      <c r="AX739" s="986"/>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576</v>
      </c>
      <c r="H781" s="671"/>
      <c r="I781" s="671"/>
      <c r="J781" s="671"/>
      <c r="K781" s="672"/>
      <c r="L781" s="664" t="s">
        <v>616</v>
      </c>
      <c r="M781" s="665"/>
      <c r="N781" s="665"/>
      <c r="O781" s="665"/>
      <c r="P781" s="665"/>
      <c r="Q781" s="665"/>
      <c r="R781" s="665"/>
      <c r="S781" s="665"/>
      <c r="T781" s="665"/>
      <c r="U781" s="665"/>
      <c r="V781" s="665"/>
      <c r="W781" s="665"/>
      <c r="X781" s="666"/>
      <c r="Y781" s="388">
        <v>16</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16</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617</v>
      </c>
      <c r="D837" s="347"/>
      <c r="E837" s="347"/>
      <c r="F837" s="347"/>
      <c r="G837" s="347"/>
      <c r="H837" s="347"/>
      <c r="I837" s="347"/>
      <c r="J837" s="348"/>
      <c r="K837" s="349"/>
      <c r="L837" s="349"/>
      <c r="M837" s="349"/>
      <c r="N837" s="349"/>
      <c r="O837" s="349"/>
      <c r="P837" s="362" t="s">
        <v>616</v>
      </c>
      <c r="Q837" s="350"/>
      <c r="R837" s="350"/>
      <c r="S837" s="350"/>
      <c r="T837" s="350"/>
      <c r="U837" s="350"/>
      <c r="V837" s="350"/>
      <c r="W837" s="350"/>
      <c r="X837" s="350"/>
      <c r="Y837" s="351">
        <v>16</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27" max="49" man="1"/>
    <brk id="77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595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9"/>
      <c r="Z2" s="826"/>
      <c r="AA2" s="827"/>
      <c r="AB2" s="1023" t="s">
        <v>11</v>
      </c>
      <c r="AC2" s="1024"/>
      <c r="AD2" s="1025"/>
      <c r="AE2" s="1029" t="s">
        <v>557</v>
      </c>
      <c r="AF2" s="1029"/>
      <c r="AG2" s="1029"/>
      <c r="AH2" s="1029"/>
      <c r="AI2" s="1029" t="s">
        <v>554</v>
      </c>
      <c r="AJ2" s="1029"/>
      <c r="AK2" s="1029"/>
      <c r="AL2" s="1029"/>
      <c r="AM2" s="1029" t="s">
        <v>528</v>
      </c>
      <c r="AN2" s="1029"/>
      <c r="AO2" s="1029"/>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0"/>
      <c r="Z3" s="1021"/>
      <c r="AA3" s="1022"/>
      <c r="AB3" s="1026"/>
      <c r="AC3" s="1027"/>
      <c r="AD3" s="102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6"/>
      <c r="I4" s="996"/>
      <c r="J4" s="996"/>
      <c r="K4" s="996"/>
      <c r="L4" s="996"/>
      <c r="M4" s="996"/>
      <c r="N4" s="996"/>
      <c r="O4" s="997"/>
      <c r="P4" s="105"/>
      <c r="Q4" s="1004"/>
      <c r="R4" s="1004"/>
      <c r="S4" s="1004"/>
      <c r="T4" s="1004"/>
      <c r="U4" s="1004"/>
      <c r="V4" s="1004"/>
      <c r="W4" s="1004"/>
      <c r="X4" s="1005"/>
      <c r="Y4" s="1014" t="s">
        <v>12</v>
      </c>
      <c r="Z4" s="1015"/>
      <c r="AA4" s="1016"/>
      <c r="AB4" s="461"/>
      <c r="AC4" s="1018"/>
      <c r="AD4" s="101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8"/>
      <c r="H5" s="999"/>
      <c r="I5" s="999"/>
      <c r="J5" s="999"/>
      <c r="K5" s="999"/>
      <c r="L5" s="999"/>
      <c r="M5" s="999"/>
      <c r="N5" s="999"/>
      <c r="O5" s="1000"/>
      <c r="P5" s="1006"/>
      <c r="Q5" s="1006"/>
      <c r="R5" s="1006"/>
      <c r="S5" s="1006"/>
      <c r="T5" s="1006"/>
      <c r="U5" s="1006"/>
      <c r="V5" s="1006"/>
      <c r="W5" s="1006"/>
      <c r="X5" s="1007"/>
      <c r="Y5" s="415" t="s">
        <v>54</v>
      </c>
      <c r="Z5" s="1011"/>
      <c r="AA5" s="1012"/>
      <c r="AB5" s="523"/>
      <c r="AC5" s="1017"/>
      <c r="AD5" s="101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1"/>
      <c r="H6" s="1002"/>
      <c r="I6" s="1002"/>
      <c r="J6" s="1002"/>
      <c r="K6" s="1002"/>
      <c r="L6" s="1002"/>
      <c r="M6" s="1002"/>
      <c r="N6" s="1002"/>
      <c r="O6" s="1003"/>
      <c r="P6" s="1008"/>
      <c r="Q6" s="1008"/>
      <c r="R6" s="1008"/>
      <c r="S6" s="1008"/>
      <c r="T6" s="1008"/>
      <c r="U6" s="1008"/>
      <c r="V6" s="1008"/>
      <c r="W6" s="1008"/>
      <c r="X6" s="1009"/>
      <c r="Y6" s="1010" t="s">
        <v>13</v>
      </c>
      <c r="Z6" s="1011"/>
      <c r="AA6" s="1012"/>
      <c r="AB6" s="594" t="s">
        <v>301</v>
      </c>
      <c r="AC6" s="1013"/>
      <c r="AD6" s="101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9"/>
      <c r="Z9" s="826"/>
      <c r="AA9" s="827"/>
      <c r="AB9" s="1023" t="s">
        <v>11</v>
      </c>
      <c r="AC9" s="1024"/>
      <c r="AD9" s="1025"/>
      <c r="AE9" s="1029" t="s">
        <v>558</v>
      </c>
      <c r="AF9" s="1029"/>
      <c r="AG9" s="1029"/>
      <c r="AH9" s="1029"/>
      <c r="AI9" s="1029" t="s">
        <v>554</v>
      </c>
      <c r="AJ9" s="1029"/>
      <c r="AK9" s="1029"/>
      <c r="AL9" s="1029"/>
      <c r="AM9" s="1029" t="s">
        <v>528</v>
      </c>
      <c r="AN9" s="1029"/>
      <c r="AO9" s="1029"/>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0"/>
      <c r="Z10" s="1021"/>
      <c r="AA10" s="1022"/>
      <c r="AB10" s="1026"/>
      <c r="AC10" s="1027"/>
      <c r="AD10" s="102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6"/>
      <c r="I11" s="996"/>
      <c r="J11" s="996"/>
      <c r="K11" s="996"/>
      <c r="L11" s="996"/>
      <c r="M11" s="996"/>
      <c r="N11" s="996"/>
      <c r="O11" s="997"/>
      <c r="P11" s="105"/>
      <c r="Q11" s="1004"/>
      <c r="R11" s="1004"/>
      <c r="S11" s="1004"/>
      <c r="T11" s="1004"/>
      <c r="U11" s="1004"/>
      <c r="V11" s="1004"/>
      <c r="W11" s="1004"/>
      <c r="X11" s="1005"/>
      <c r="Y11" s="1014" t="s">
        <v>12</v>
      </c>
      <c r="Z11" s="1015"/>
      <c r="AA11" s="1016"/>
      <c r="AB11" s="461"/>
      <c r="AC11" s="1018"/>
      <c r="AD11" s="101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8"/>
      <c r="H12" s="999"/>
      <c r="I12" s="999"/>
      <c r="J12" s="999"/>
      <c r="K12" s="999"/>
      <c r="L12" s="999"/>
      <c r="M12" s="999"/>
      <c r="N12" s="999"/>
      <c r="O12" s="1000"/>
      <c r="P12" s="1006"/>
      <c r="Q12" s="1006"/>
      <c r="R12" s="1006"/>
      <c r="S12" s="1006"/>
      <c r="T12" s="1006"/>
      <c r="U12" s="1006"/>
      <c r="V12" s="1006"/>
      <c r="W12" s="1006"/>
      <c r="X12" s="1007"/>
      <c r="Y12" s="415" t="s">
        <v>54</v>
      </c>
      <c r="Z12" s="1011"/>
      <c r="AA12" s="1012"/>
      <c r="AB12" s="523"/>
      <c r="AC12" s="1017"/>
      <c r="AD12" s="101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301</v>
      </c>
      <c r="AC13" s="1013"/>
      <c r="AD13" s="101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9"/>
      <c r="Z16" s="826"/>
      <c r="AA16" s="827"/>
      <c r="AB16" s="1023" t="s">
        <v>11</v>
      </c>
      <c r="AC16" s="1024"/>
      <c r="AD16" s="1025"/>
      <c r="AE16" s="1029" t="s">
        <v>557</v>
      </c>
      <c r="AF16" s="1029"/>
      <c r="AG16" s="1029"/>
      <c r="AH16" s="1029"/>
      <c r="AI16" s="1029" t="s">
        <v>555</v>
      </c>
      <c r="AJ16" s="1029"/>
      <c r="AK16" s="1029"/>
      <c r="AL16" s="1029"/>
      <c r="AM16" s="1029" t="s">
        <v>528</v>
      </c>
      <c r="AN16" s="1029"/>
      <c r="AO16" s="1029"/>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0"/>
      <c r="Z17" s="1021"/>
      <c r="AA17" s="1022"/>
      <c r="AB17" s="1026"/>
      <c r="AC17" s="1027"/>
      <c r="AD17" s="102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6"/>
      <c r="I18" s="996"/>
      <c r="J18" s="996"/>
      <c r="K18" s="996"/>
      <c r="L18" s="996"/>
      <c r="M18" s="996"/>
      <c r="N18" s="996"/>
      <c r="O18" s="997"/>
      <c r="P18" s="105"/>
      <c r="Q18" s="1004"/>
      <c r="R18" s="1004"/>
      <c r="S18" s="1004"/>
      <c r="T18" s="1004"/>
      <c r="U18" s="1004"/>
      <c r="V18" s="1004"/>
      <c r="W18" s="1004"/>
      <c r="X18" s="1005"/>
      <c r="Y18" s="1014" t="s">
        <v>12</v>
      </c>
      <c r="Z18" s="1015"/>
      <c r="AA18" s="1016"/>
      <c r="AB18" s="461"/>
      <c r="AC18" s="1018"/>
      <c r="AD18" s="101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8"/>
      <c r="H19" s="999"/>
      <c r="I19" s="999"/>
      <c r="J19" s="999"/>
      <c r="K19" s="999"/>
      <c r="L19" s="999"/>
      <c r="M19" s="999"/>
      <c r="N19" s="999"/>
      <c r="O19" s="1000"/>
      <c r="P19" s="1006"/>
      <c r="Q19" s="1006"/>
      <c r="R19" s="1006"/>
      <c r="S19" s="1006"/>
      <c r="T19" s="1006"/>
      <c r="U19" s="1006"/>
      <c r="V19" s="1006"/>
      <c r="W19" s="1006"/>
      <c r="X19" s="1007"/>
      <c r="Y19" s="415" t="s">
        <v>54</v>
      </c>
      <c r="Z19" s="1011"/>
      <c r="AA19" s="1012"/>
      <c r="AB19" s="523"/>
      <c r="AC19" s="1017"/>
      <c r="AD19" s="101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301</v>
      </c>
      <c r="AC20" s="1013"/>
      <c r="AD20" s="101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9"/>
      <c r="Z23" s="826"/>
      <c r="AA23" s="827"/>
      <c r="AB23" s="1023" t="s">
        <v>11</v>
      </c>
      <c r="AC23" s="1024"/>
      <c r="AD23" s="1025"/>
      <c r="AE23" s="1029" t="s">
        <v>559</v>
      </c>
      <c r="AF23" s="1029"/>
      <c r="AG23" s="1029"/>
      <c r="AH23" s="1029"/>
      <c r="AI23" s="1029" t="s">
        <v>554</v>
      </c>
      <c r="AJ23" s="1029"/>
      <c r="AK23" s="1029"/>
      <c r="AL23" s="1029"/>
      <c r="AM23" s="1029" t="s">
        <v>528</v>
      </c>
      <c r="AN23" s="1029"/>
      <c r="AO23" s="1029"/>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0"/>
      <c r="Z24" s="1021"/>
      <c r="AA24" s="1022"/>
      <c r="AB24" s="1026"/>
      <c r="AC24" s="1027"/>
      <c r="AD24" s="102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6"/>
      <c r="I25" s="996"/>
      <c r="J25" s="996"/>
      <c r="K25" s="996"/>
      <c r="L25" s="996"/>
      <c r="M25" s="996"/>
      <c r="N25" s="996"/>
      <c r="O25" s="997"/>
      <c r="P25" s="105"/>
      <c r="Q25" s="1004"/>
      <c r="R25" s="1004"/>
      <c r="S25" s="1004"/>
      <c r="T25" s="1004"/>
      <c r="U25" s="1004"/>
      <c r="V25" s="1004"/>
      <c r="W25" s="1004"/>
      <c r="X25" s="1005"/>
      <c r="Y25" s="1014" t="s">
        <v>12</v>
      </c>
      <c r="Z25" s="1015"/>
      <c r="AA25" s="1016"/>
      <c r="AB25" s="461"/>
      <c r="AC25" s="1018"/>
      <c r="AD25" s="101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8"/>
      <c r="H26" s="999"/>
      <c r="I26" s="999"/>
      <c r="J26" s="999"/>
      <c r="K26" s="999"/>
      <c r="L26" s="999"/>
      <c r="M26" s="999"/>
      <c r="N26" s="999"/>
      <c r="O26" s="1000"/>
      <c r="P26" s="1006"/>
      <c r="Q26" s="1006"/>
      <c r="R26" s="1006"/>
      <c r="S26" s="1006"/>
      <c r="T26" s="1006"/>
      <c r="U26" s="1006"/>
      <c r="V26" s="1006"/>
      <c r="W26" s="1006"/>
      <c r="X26" s="1007"/>
      <c r="Y26" s="415" t="s">
        <v>54</v>
      </c>
      <c r="Z26" s="1011"/>
      <c r="AA26" s="1012"/>
      <c r="AB26" s="523"/>
      <c r="AC26" s="1017"/>
      <c r="AD26" s="101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301</v>
      </c>
      <c r="AC27" s="1013"/>
      <c r="AD27" s="101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9"/>
      <c r="Z30" s="826"/>
      <c r="AA30" s="827"/>
      <c r="AB30" s="1023" t="s">
        <v>11</v>
      </c>
      <c r="AC30" s="1024"/>
      <c r="AD30" s="1025"/>
      <c r="AE30" s="1029" t="s">
        <v>557</v>
      </c>
      <c r="AF30" s="1029"/>
      <c r="AG30" s="1029"/>
      <c r="AH30" s="1029"/>
      <c r="AI30" s="1029" t="s">
        <v>554</v>
      </c>
      <c r="AJ30" s="1029"/>
      <c r="AK30" s="1029"/>
      <c r="AL30" s="1029"/>
      <c r="AM30" s="1029" t="s">
        <v>552</v>
      </c>
      <c r="AN30" s="1029"/>
      <c r="AO30" s="1029"/>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0"/>
      <c r="Z31" s="1021"/>
      <c r="AA31" s="1022"/>
      <c r="AB31" s="1026"/>
      <c r="AC31" s="1027"/>
      <c r="AD31" s="102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6"/>
      <c r="I32" s="996"/>
      <c r="J32" s="996"/>
      <c r="K32" s="996"/>
      <c r="L32" s="996"/>
      <c r="M32" s="996"/>
      <c r="N32" s="996"/>
      <c r="O32" s="997"/>
      <c r="P32" s="105"/>
      <c r="Q32" s="1004"/>
      <c r="R32" s="1004"/>
      <c r="S32" s="1004"/>
      <c r="T32" s="1004"/>
      <c r="U32" s="1004"/>
      <c r="V32" s="1004"/>
      <c r="W32" s="1004"/>
      <c r="X32" s="1005"/>
      <c r="Y32" s="1014" t="s">
        <v>12</v>
      </c>
      <c r="Z32" s="1015"/>
      <c r="AA32" s="1016"/>
      <c r="AB32" s="461"/>
      <c r="AC32" s="1018"/>
      <c r="AD32" s="101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8"/>
      <c r="H33" s="999"/>
      <c r="I33" s="999"/>
      <c r="J33" s="999"/>
      <c r="K33" s="999"/>
      <c r="L33" s="999"/>
      <c r="M33" s="999"/>
      <c r="N33" s="999"/>
      <c r="O33" s="1000"/>
      <c r="P33" s="1006"/>
      <c r="Q33" s="1006"/>
      <c r="R33" s="1006"/>
      <c r="S33" s="1006"/>
      <c r="T33" s="1006"/>
      <c r="U33" s="1006"/>
      <c r="V33" s="1006"/>
      <c r="W33" s="1006"/>
      <c r="X33" s="1007"/>
      <c r="Y33" s="415" t="s">
        <v>54</v>
      </c>
      <c r="Z33" s="1011"/>
      <c r="AA33" s="1012"/>
      <c r="AB33" s="523"/>
      <c r="AC33" s="1017"/>
      <c r="AD33" s="101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301</v>
      </c>
      <c r="AC34" s="1013"/>
      <c r="AD34" s="101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9"/>
      <c r="Z37" s="826"/>
      <c r="AA37" s="827"/>
      <c r="AB37" s="1023" t="s">
        <v>11</v>
      </c>
      <c r="AC37" s="1024"/>
      <c r="AD37" s="1025"/>
      <c r="AE37" s="1029" t="s">
        <v>559</v>
      </c>
      <c r="AF37" s="1029"/>
      <c r="AG37" s="1029"/>
      <c r="AH37" s="1029"/>
      <c r="AI37" s="1029" t="s">
        <v>556</v>
      </c>
      <c r="AJ37" s="1029"/>
      <c r="AK37" s="1029"/>
      <c r="AL37" s="1029"/>
      <c r="AM37" s="1029" t="s">
        <v>553</v>
      </c>
      <c r="AN37" s="1029"/>
      <c r="AO37" s="1029"/>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0"/>
      <c r="Z38" s="1021"/>
      <c r="AA38" s="1022"/>
      <c r="AB38" s="1026"/>
      <c r="AC38" s="1027"/>
      <c r="AD38" s="102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6"/>
      <c r="I39" s="996"/>
      <c r="J39" s="996"/>
      <c r="K39" s="996"/>
      <c r="L39" s="996"/>
      <c r="M39" s="996"/>
      <c r="N39" s="996"/>
      <c r="O39" s="997"/>
      <c r="P39" s="105"/>
      <c r="Q39" s="1004"/>
      <c r="R39" s="1004"/>
      <c r="S39" s="1004"/>
      <c r="T39" s="1004"/>
      <c r="U39" s="1004"/>
      <c r="V39" s="1004"/>
      <c r="W39" s="1004"/>
      <c r="X39" s="1005"/>
      <c r="Y39" s="1014" t="s">
        <v>12</v>
      </c>
      <c r="Z39" s="1015"/>
      <c r="AA39" s="1016"/>
      <c r="AB39" s="461"/>
      <c r="AC39" s="1018"/>
      <c r="AD39" s="101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8"/>
      <c r="H40" s="999"/>
      <c r="I40" s="999"/>
      <c r="J40" s="999"/>
      <c r="K40" s="999"/>
      <c r="L40" s="999"/>
      <c r="M40" s="999"/>
      <c r="N40" s="999"/>
      <c r="O40" s="1000"/>
      <c r="P40" s="1006"/>
      <c r="Q40" s="1006"/>
      <c r="R40" s="1006"/>
      <c r="S40" s="1006"/>
      <c r="T40" s="1006"/>
      <c r="U40" s="1006"/>
      <c r="V40" s="1006"/>
      <c r="W40" s="1006"/>
      <c r="X40" s="1007"/>
      <c r="Y40" s="415" t="s">
        <v>54</v>
      </c>
      <c r="Z40" s="1011"/>
      <c r="AA40" s="1012"/>
      <c r="AB40" s="523"/>
      <c r="AC40" s="1017"/>
      <c r="AD40" s="101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301</v>
      </c>
      <c r="AC41" s="1013"/>
      <c r="AD41" s="101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9"/>
      <c r="Z44" s="826"/>
      <c r="AA44" s="827"/>
      <c r="AB44" s="1023" t="s">
        <v>11</v>
      </c>
      <c r="AC44" s="1024"/>
      <c r="AD44" s="1025"/>
      <c r="AE44" s="1029" t="s">
        <v>557</v>
      </c>
      <c r="AF44" s="1029"/>
      <c r="AG44" s="1029"/>
      <c r="AH44" s="1029"/>
      <c r="AI44" s="1029" t="s">
        <v>554</v>
      </c>
      <c r="AJ44" s="1029"/>
      <c r="AK44" s="1029"/>
      <c r="AL44" s="1029"/>
      <c r="AM44" s="1029" t="s">
        <v>528</v>
      </c>
      <c r="AN44" s="1029"/>
      <c r="AO44" s="1029"/>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0"/>
      <c r="Z45" s="1021"/>
      <c r="AA45" s="1022"/>
      <c r="AB45" s="1026"/>
      <c r="AC45" s="1027"/>
      <c r="AD45" s="102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6"/>
      <c r="I46" s="996"/>
      <c r="J46" s="996"/>
      <c r="K46" s="996"/>
      <c r="L46" s="996"/>
      <c r="M46" s="996"/>
      <c r="N46" s="996"/>
      <c r="O46" s="997"/>
      <c r="P46" s="105"/>
      <c r="Q46" s="1004"/>
      <c r="R46" s="1004"/>
      <c r="S46" s="1004"/>
      <c r="T46" s="1004"/>
      <c r="U46" s="1004"/>
      <c r="V46" s="1004"/>
      <c r="W46" s="1004"/>
      <c r="X46" s="1005"/>
      <c r="Y46" s="1014" t="s">
        <v>12</v>
      </c>
      <c r="Z46" s="1015"/>
      <c r="AA46" s="1016"/>
      <c r="AB46" s="461"/>
      <c r="AC46" s="1018"/>
      <c r="AD46" s="101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8"/>
      <c r="H47" s="999"/>
      <c r="I47" s="999"/>
      <c r="J47" s="999"/>
      <c r="K47" s="999"/>
      <c r="L47" s="999"/>
      <c r="M47" s="999"/>
      <c r="N47" s="999"/>
      <c r="O47" s="1000"/>
      <c r="P47" s="1006"/>
      <c r="Q47" s="1006"/>
      <c r="R47" s="1006"/>
      <c r="S47" s="1006"/>
      <c r="T47" s="1006"/>
      <c r="U47" s="1006"/>
      <c r="V47" s="1006"/>
      <c r="W47" s="1006"/>
      <c r="X47" s="1007"/>
      <c r="Y47" s="415" t="s">
        <v>54</v>
      </c>
      <c r="Z47" s="1011"/>
      <c r="AA47" s="1012"/>
      <c r="AB47" s="523"/>
      <c r="AC47" s="1017"/>
      <c r="AD47" s="101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301</v>
      </c>
      <c r="AC48" s="1013"/>
      <c r="AD48" s="101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9"/>
      <c r="Z51" s="826"/>
      <c r="AA51" s="827"/>
      <c r="AB51" s="557" t="s">
        <v>11</v>
      </c>
      <c r="AC51" s="1024"/>
      <c r="AD51" s="1025"/>
      <c r="AE51" s="1029" t="s">
        <v>557</v>
      </c>
      <c r="AF51" s="1029"/>
      <c r="AG51" s="1029"/>
      <c r="AH51" s="1029"/>
      <c r="AI51" s="1029" t="s">
        <v>554</v>
      </c>
      <c r="AJ51" s="1029"/>
      <c r="AK51" s="1029"/>
      <c r="AL51" s="1029"/>
      <c r="AM51" s="1029" t="s">
        <v>528</v>
      </c>
      <c r="AN51" s="1029"/>
      <c r="AO51" s="1029"/>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0"/>
      <c r="Z52" s="1021"/>
      <c r="AA52" s="1022"/>
      <c r="AB52" s="1026"/>
      <c r="AC52" s="1027"/>
      <c r="AD52" s="102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6"/>
      <c r="I53" s="996"/>
      <c r="J53" s="996"/>
      <c r="K53" s="996"/>
      <c r="L53" s="996"/>
      <c r="M53" s="996"/>
      <c r="N53" s="996"/>
      <c r="O53" s="997"/>
      <c r="P53" s="105"/>
      <c r="Q53" s="1004"/>
      <c r="R53" s="1004"/>
      <c r="S53" s="1004"/>
      <c r="T53" s="1004"/>
      <c r="U53" s="1004"/>
      <c r="V53" s="1004"/>
      <c r="W53" s="1004"/>
      <c r="X53" s="1005"/>
      <c r="Y53" s="1014" t="s">
        <v>12</v>
      </c>
      <c r="Z53" s="1015"/>
      <c r="AA53" s="1016"/>
      <c r="AB53" s="461"/>
      <c r="AC53" s="1018"/>
      <c r="AD53" s="101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8"/>
      <c r="H54" s="999"/>
      <c r="I54" s="999"/>
      <c r="J54" s="999"/>
      <c r="K54" s="999"/>
      <c r="L54" s="999"/>
      <c r="M54" s="999"/>
      <c r="N54" s="999"/>
      <c r="O54" s="1000"/>
      <c r="P54" s="1006"/>
      <c r="Q54" s="1006"/>
      <c r="R54" s="1006"/>
      <c r="S54" s="1006"/>
      <c r="T54" s="1006"/>
      <c r="U54" s="1006"/>
      <c r="V54" s="1006"/>
      <c r="W54" s="1006"/>
      <c r="X54" s="1007"/>
      <c r="Y54" s="415" t="s">
        <v>54</v>
      </c>
      <c r="Z54" s="1011"/>
      <c r="AA54" s="1012"/>
      <c r="AB54" s="523"/>
      <c r="AC54" s="1017"/>
      <c r="AD54" s="101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301</v>
      </c>
      <c r="AC55" s="1013"/>
      <c r="AD55" s="10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9"/>
      <c r="Z58" s="826"/>
      <c r="AA58" s="827"/>
      <c r="AB58" s="1023" t="s">
        <v>11</v>
      </c>
      <c r="AC58" s="1024"/>
      <c r="AD58" s="1025"/>
      <c r="AE58" s="1029" t="s">
        <v>557</v>
      </c>
      <c r="AF58" s="1029"/>
      <c r="AG58" s="1029"/>
      <c r="AH58" s="1029"/>
      <c r="AI58" s="1029" t="s">
        <v>554</v>
      </c>
      <c r="AJ58" s="1029"/>
      <c r="AK58" s="1029"/>
      <c r="AL58" s="1029"/>
      <c r="AM58" s="1029" t="s">
        <v>528</v>
      </c>
      <c r="AN58" s="1029"/>
      <c r="AO58" s="1029"/>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0"/>
      <c r="Z59" s="1021"/>
      <c r="AA59" s="1022"/>
      <c r="AB59" s="1026"/>
      <c r="AC59" s="1027"/>
      <c r="AD59" s="102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6"/>
      <c r="I60" s="996"/>
      <c r="J60" s="996"/>
      <c r="K60" s="996"/>
      <c r="L60" s="996"/>
      <c r="M60" s="996"/>
      <c r="N60" s="996"/>
      <c r="O60" s="997"/>
      <c r="P60" s="105"/>
      <c r="Q60" s="1004"/>
      <c r="R60" s="1004"/>
      <c r="S60" s="1004"/>
      <c r="T60" s="1004"/>
      <c r="U60" s="1004"/>
      <c r="V60" s="1004"/>
      <c r="W60" s="1004"/>
      <c r="X60" s="1005"/>
      <c r="Y60" s="1014" t="s">
        <v>12</v>
      </c>
      <c r="Z60" s="1015"/>
      <c r="AA60" s="1016"/>
      <c r="AB60" s="461"/>
      <c r="AC60" s="1018"/>
      <c r="AD60" s="101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8"/>
      <c r="H61" s="999"/>
      <c r="I61" s="999"/>
      <c r="J61" s="999"/>
      <c r="K61" s="999"/>
      <c r="L61" s="999"/>
      <c r="M61" s="999"/>
      <c r="N61" s="999"/>
      <c r="O61" s="1000"/>
      <c r="P61" s="1006"/>
      <c r="Q61" s="1006"/>
      <c r="R61" s="1006"/>
      <c r="S61" s="1006"/>
      <c r="T61" s="1006"/>
      <c r="U61" s="1006"/>
      <c r="V61" s="1006"/>
      <c r="W61" s="1006"/>
      <c r="X61" s="1007"/>
      <c r="Y61" s="415" t="s">
        <v>54</v>
      </c>
      <c r="Z61" s="1011"/>
      <c r="AA61" s="1012"/>
      <c r="AB61" s="523"/>
      <c r="AC61" s="1017"/>
      <c r="AD61" s="101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301</v>
      </c>
      <c r="AC62" s="1013"/>
      <c r="AD62" s="101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9"/>
      <c r="Z65" s="826"/>
      <c r="AA65" s="827"/>
      <c r="AB65" s="1023" t="s">
        <v>11</v>
      </c>
      <c r="AC65" s="1024"/>
      <c r="AD65" s="1025"/>
      <c r="AE65" s="1029" t="s">
        <v>557</v>
      </c>
      <c r="AF65" s="1029"/>
      <c r="AG65" s="1029"/>
      <c r="AH65" s="1029"/>
      <c r="AI65" s="1029" t="s">
        <v>554</v>
      </c>
      <c r="AJ65" s="1029"/>
      <c r="AK65" s="1029"/>
      <c r="AL65" s="1029"/>
      <c r="AM65" s="1029" t="s">
        <v>528</v>
      </c>
      <c r="AN65" s="1029"/>
      <c r="AO65" s="1029"/>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0"/>
      <c r="Z66" s="1021"/>
      <c r="AA66" s="1022"/>
      <c r="AB66" s="1026"/>
      <c r="AC66" s="1027"/>
      <c r="AD66" s="102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6"/>
      <c r="I67" s="996"/>
      <c r="J67" s="996"/>
      <c r="K67" s="996"/>
      <c r="L67" s="996"/>
      <c r="M67" s="996"/>
      <c r="N67" s="996"/>
      <c r="O67" s="997"/>
      <c r="P67" s="105"/>
      <c r="Q67" s="1004"/>
      <c r="R67" s="1004"/>
      <c r="S67" s="1004"/>
      <c r="T67" s="1004"/>
      <c r="U67" s="1004"/>
      <c r="V67" s="1004"/>
      <c r="W67" s="1004"/>
      <c r="X67" s="1005"/>
      <c r="Y67" s="1014" t="s">
        <v>12</v>
      </c>
      <c r="Z67" s="1015"/>
      <c r="AA67" s="1016"/>
      <c r="AB67" s="461"/>
      <c r="AC67" s="1018"/>
      <c r="AD67" s="101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8"/>
      <c r="H68" s="999"/>
      <c r="I68" s="999"/>
      <c r="J68" s="999"/>
      <c r="K68" s="999"/>
      <c r="L68" s="999"/>
      <c r="M68" s="999"/>
      <c r="N68" s="999"/>
      <c r="O68" s="1000"/>
      <c r="P68" s="1006"/>
      <c r="Q68" s="1006"/>
      <c r="R68" s="1006"/>
      <c r="S68" s="1006"/>
      <c r="T68" s="1006"/>
      <c r="U68" s="1006"/>
      <c r="V68" s="1006"/>
      <c r="W68" s="1006"/>
      <c r="X68" s="1007"/>
      <c r="Y68" s="415" t="s">
        <v>54</v>
      </c>
      <c r="Z68" s="1011"/>
      <c r="AA68" s="1012"/>
      <c r="AB68" s="523"/>
      <c r="AC68" s="1017"/>
      <c r="AD68" s="101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1"/>
      <c r="H69" s="1002"/>
      <c r="I69" s="1002"/>
      <c r="J69" s="1002"/>
      <c r="K69" s="1002"/>
      <c r="L69" s="1002"/>
      <c r="M69" s="1002"/>
      <c r="N69" s="1002"/>
      <c r="O69" s="1003"/>
      <c r="P69" s="1008"/>
      <c r="Q69" s="1008"/>
      <c r="R69" s="1008"/>
      <c r="S69" s="1008"/>
      <c r="T69" s="1008"/>
      <c r="U69" s="1008"/>
      <c r="V69" s="1008"/>
      <c r="W69" s="1008"/>
      <c r="X69" s="1009"/>
      <c r="Y69" s="415" t="s">
        <v>13</v>
      </c>
      <c r="Z69" s="1011"/>
      <c r="AA69" s="101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2"/>
      <c r="B14" s="1043"/>
      <c r="C14" s="1043"/>
      <c r="D14" s="1043"/>
      <c r="E14" s="1043"/>
      <c r="F14" s="104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2"/>
      <c r="B15" s="1043"/>
      <c r="C15" s="1043"/>
      <c r="D15" s="1043"/>
      <c r="E15" s="1043"/>
      <c r="F15" s="1044"/>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2"/>
      <c r="B16" s="1043"/>
      <c r="C16" s="1043"/>
      <c r="D16" s="1043"/>
      <c r="E16" s="1043"/>
      <c r="F16" s="1044"/>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2"/>
      <c r="B27" s="1043"/>
      <c r="C27" s="1043"/>
      <c r="D27" s="1043"/>
      <c r="E27" s="1043"/>
      <c r="F27" s="104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2"/>
      <c r="B28" s="1043"/>
      <c r="C28" s="1043"/>
      <c r="D28" s="1043"/>
      <c r="E28" s="1043"/>
      <c r="F28" s="1044"/>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2"/>
      <c r="B29" s="1043"/>
      <c r="C29" s="1043"/>
      <c r="D29" s="1043"/>
      <c r="E29" s="1043"/>
      <c r="F29" s="1044"/>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2"/>
      <c r="B40" s="1043"/>
      <c r="C40" s="1043"/>
      <c r="D40" s="1043"/>
      <c r="E40" s="1043"/>
      <c r="F40" s="104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2"/>
      <c r="B41" s="1043"/>
      <c r="C41" s="1043"/>
      <c r="D41" s="1043"/>
      <c r="E41" s="1043"/>
      <c r="F41" s="1044"/>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2"/>
      <c r="B42" s="1043"/>
      <c r="C42" s="1043"/>
      <c r="D42" s="1043"/>
      <c r="E42" s="1043"/>
      <c r="F42" s="1044"/>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2"/>
      <c r="B56" s="1043"/>
      <c r="C56" s="1043"/>
      <c r="D56" s="1043"/>
      <c r="E56" s="1043"/>
      <c r="F56" s="1044"/>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2"/>
      <c r="B67" s="1043"/>
      <c r="C67" s="1043"/>
      <c r="D67" s="1043"/>
      <c r="E67" s="1043"/>
      <c r="F67" s="104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2"/>
      <c r="B68" s="1043"/>
      <c r="C68" s="1043"/>
      <c r="D68" s="1043"/>
      <c r="E68" s="1043"/>
      <c r="F68" s="1044"/>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2"/>
      <c r="B69" s="1043"/>
      <c r="C69" s="1043"/>
      <c r="D69" s="1043"/>
      <c r="E69" s="1043"/>
      <c r="F69" s="1044"/>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2"/>
      <c r="B80" s="1043"/>
      <c r="C80" s="1043"/>
      <c r="D80" s="1043"/>
      <c r="E80" s="1043"/>
      <c r="F80" s="104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2"/>
      <c r="B81" s="1043"/>
      <c r="C81" s="1043"/>
      <c r="D81" s="1043"/>
      <c r="E81" s="1043"/>
      <c r="F81" s="1044"/>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2"/>
      <c r="B82" s="1043"/>
      <c r="C82" s="1043"/>
      <c r="D82" s="1043"/>
      <c r="E82" s="1043"/>
      <c r="F82" s="1044"/>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2"/>
      <c r="B93" s="1043"/>
      <c r="C93" s="1043"/>
      <c r="D93" s="1043"/>
      <c r="E93" s="1043"/>
      <c r="F93" s="104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2"/>
      <c r="B94" s="1043"/>
      <c r="C94" s="1043"/>
      <c r="D94" s="1043"/>
      <c r="E94" s="1043"/>
      <c r="F94" s="1044"/>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2"/>
      <c r="B95" s="1043"/>
      <c r="C95" s="1043"/>
      <c r="D95" s="1043"/>
      <c r="E95" s="1043"/>
      <c r="F95" s="1044"/>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2"/>
      <c r="B109" s="1043"/>
      <c r="C109" s="1043"/>
      <c r="D109" s="1043"/>
      <c r="E109" s="1043"/>
      <c r="F109" s="1044"/>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2"/>
      <c r="B120" s="1043"/>
      <c r="C120" s="1043"/>
      <c r="D120" s="1043"/>
      <c r="E120" s="1043"/>
      <c r="F120" s="104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2"/>
      <c r="B121" s="1043"/>
      <c r="C121" s="1043"/>
      <c r="D121" s="1043"/>
      <c r="E121" s="1043"/>
      <c r="F121" s="1044"/>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2"/>
      <c r="B122" s="1043"/>
      <c r="C122" s="1043"/>
      <c r="D122" s="1043"/>
      <c r="E122" s="1043"/>
      <c r="F122" s="1044"/>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2"/>
      <c r="B133" s="1043"/>
      <c r="C133" s="1043"/>
      <c r="D133" s="1043"/>
      <c r="E133" s="1043"/>
      <c r="F133" s="104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2"/>
      <c r="B134" s="1043"/>
      <c r="C134" s="1043"/>
      <c r="D134" s="1043"/>
      <c r="E134" s="1043"/>
      <c r="F134" s="1044"/>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2"/>
      <c r="B135" s="1043"/>
      <c r="C135" s="1043"/>
      <c r="D135" s="1043"/>
      <c r="E135" s="1043"/>
      <c r="F135" s="1044"/>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2"/>
      <c r="B146" s="1043"/>
      <c r="C146" s="1043"/>
      <c r="D146" s="1043"/>
      <c r="E146" s="1043"/>
      <c r="F146" s="104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2"/>
      <c r="B147" s="1043"/>
      <c r="C147" s="1043"/>
      <c r="D147" s="1043"/>
      <c r="E147" s="1043"/>
      <c r="F147" s="1044"/>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2"/>
      <c r="B148" s="1043"/>
      <c r="C148" s="1043"/>
      <c r="D148" s="1043"/>
      <c r="E148" s="1043"/>
      <c r="F148" s="1044"/>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2"/>
      <c r="B162" s="1043"/>
      <c r="C162" s="1043"/>
      <c r="D162" s="1043"/>
      <c r="E162" s="1043"/>
      <c r="F162" s="1044"/>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2"/>
      <c r="B173" s="1043"/>
      <c r="C173" s="1043"/>
      <c r="D173" s="1043"/>
      <c r="E173" s="1043"/>
      <c r="F173" s="104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2"/>
      <c r="B174" s="1043"/>
      <c r="C174" s="1043"/>
      <c r="D174" s="1043"/>
      <c r="E174" s="1043"/>
      <c r="F174" s="1044"/>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2"/>
      <c r="B175" s="1043"/>
      <c r="C175" s="1043"/>
      <c r="D175" s="1043"/>
      <c r="E175" s="1043"/>
      <c r="F175" s="1044"/>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2"/>
      <c r="B186" s="1043"/>
      <c r="C186" s="1043"/>
      <c r="D186" s="1043"/>
      <c r="E186" s="1043"/>
      <c r="F186" s="104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2"/>
      <c r="B187" s="1043"/>
      <c r="C187" s="1043"/>
      <c r="D187" s="1043"/>
      <c r="E187" s="1043"/>
      <c r="F187" s="1044"/>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2"/>
      <c r="B188" s="1043"/>
      <c r="C188" s="1043"/>
      <c r="D188" s="1043"/>
      <c r="E188" s="1043"/>
      <c r="F188" s="1044"/>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2"/>
      <c r="B199" s="1043"/>
      <c r="C199" s="1043"/>
      <c r="D199" s="1043"/>
      <c r="E199" s="1043"/>
      <c r="F199" s="104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2"/>
      <c r="B200" s="1043"/>
      <c r="C200" s="1043"/>
      <c r="D200" s="1043"/>
      <c r="E200" s="1043"/>
      <c r="F200" s="1044"/>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2"/>
      <c r="B201" s="1043"/>
      <c r="C201" s="1043"/>
      <c r="D201" s="1043"/>
      <c r="E201" s="1043"/>
      <c r="F201" s="1044"/>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2"/>
      <c r="B215" s="1043"/>
      <c r="C215" s="1043"/>
      <c r="D215" s="1043"/>
      <c r="E215" s="1043"/>
      <c r="F215" s="1044"/>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2"/>
      <c r="B226" s="1043"/>
      <c r="C226" s="1043"/>
      <c r="D226" s="1043"/>
      <c r="E226" s="1043"/>
      <c r="F226" s="104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2"/>
      <c r="B227" s="1043"/>
      <c r="C227" s="1043"/>
      <c r="D227" s="1043"/>
      <c r="E227" s="1043"/>
      <c r="F227" s="1044"/>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2"/>
      <c r="B228" s="1043"/>
      <c r="C228" s="1043"/>
      <c r="D228" s="1043"/>
      <c r="E228" s="1043"/>
      <c r="F228" s="1044"/>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2"/>
      <c r="B239" s="1043"/>
      <c r="C239" s="1043"/>
      <c r="D239" s="1043"/>
      <c r="E239" s="1043"/>
      <c r="F239" s="104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2"/>
      <c r="B240" s="1043"/>
      <c r="C240" s="1043"/>
      <c r="D240" s="1043"/>
      <c r="E240" s="1043"/>
      <c r="F240" s="1044"/>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2"/>
      <c r="B241" s="1043"/>
      <c r="C241" s="1043"/>
      <c r="D241" s="1043"/>
      <c r="E241" s="1043"/>
      <c r="F241" s="1044"/>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2"/>
      <c r="B252" s="1043"/>
      <c r="C252" s="1043"/>
      <c r="D252" s="1043"/>
      <c r="E252" s="1043"/>
      <c r="F252" s="104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2"/>
      <c r="B253" s="1043"/>
      <c r="C253" s="1043"/>
      <c r="D253" s="1043"/>
      <c r="E253" s="1043"/>
      <c r="F253" s="1044"/>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2"/>
      <c r="B254" s="1043"/>
      <c r="C254" s="1043"/>
      <c r="D254" s="1043"/>
      <c r="E254" s="1043"/>
      <c r="F254" s="1044"/>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3">
        <v>1</v>
      </c>
      <c r="B4" s="105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3">
        <v>2</v>
      </c>
      <c r="B5" s="105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3">
        <v>3</v>
      </c>
      <c r="B6" s="105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3">
        <v>4</v>
      </c>
      <c r="B7" s="105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3">
        <v>5</v>
      </c>
      <c r="B8" s="105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3">
        <v>6</v>
      </c>
      <c r="B9" s="105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3">
        <v>7</v>
      </c>
      <c r="B10" s="105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3">
        <v>8</v>
      </c>
      <c r="B11" s="105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3">
        <v>9</v>
      </c>
      <c r="B12" s="105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3">
        <v>10</v>
      </c>
      <c r="B13" s="105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3">
        <v>11</v>
      </c>
      <c r="B14" s="105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3">
        <v>12</v>
      </c>
      <c r="B15" s="105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3">
        <v>13</v>
      </c>
      <c r="B16" s="105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3">
        <v>14</v>
      </c>
      <c r="B17" s="105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3">
        <v>15</v>
      </c>
      <c r="B18" s="105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3">
        <v>16</v>
      </c>
      <c r="B19" s="105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3">
        <v>17</v>
      </c>
      <c r="B20" s="105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3">
        <v>18</v>
      </c>
      <c r="B21" s="105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3">
        <v>19</v>
      </c>
      <c r="B22" s="105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3">
        <v>20</v>
      </c>
      <c r="B23" s="105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3">
        <v>21</v>
      </c>
      <c r="B24" s="105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3">
        <v>22</v>
      </c>
      <c r="B25" s="105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3">
        <v>23</v>
      </c>
      <c r="B26" s="105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3">
        <v>24</v>
      </c>
      <c r="B27" s="105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3">
        <v>25</v>
      </c>
      <c r="B28" s="105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3">
        <v>26</v>
      </c>
      <c r="B29" s="105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3">
        <v>27</v>
      </c>
      <c r="B30" s="105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3">
        <v>28</v>
      </c>
      <c r="B31" s="105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3">
        <v>29</v>
      </c>
      <c r="B32" s="105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3">
        <v>30</v>
      </c>
      <c r="B33" s="105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3">
        <v>1</v>
      </c>
      <c r="B37" s="105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3">
        <v>2</v>
      </c>
      <c r="B38" s="105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3">
        <v>3</v>
      </c>
      <c r="B39" s="105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3">
        <v>4</v>
      </c>
      <c r="B40" s="105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3">
        <v>5</v>
      </c>
      <c r="B41" s="105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3">
        <v>6</v>
      </c>
      <c r="B42" s="105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3">
        <v>7</v>
      </c>
      <c r="B43" s="105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3">
        <v>8</v>
      </c>
      <c r="B44" s="105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3">
        <v>9</v>
      </c>
      <c r="B45" s="105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3">
        <v>10</v>
      </c>
      <c r="B46" s="105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3">
        <v>11</v>
      </c>
      <c r="B47" s="105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3">
        <v>12</v>
      </c>
      <c r="B48" s="105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3">
        <v>13</v>
      </c>
      <c r="B49" s="105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3">
        <v>14</v>
      </c>
      <c r="B50" s="105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3">
        <v>15</v>
      </c>
      <c r="B51" s="105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3">
        <v>16</v>
      </c>
      <c r="B52" s="105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3">
        <v>17</v>
      </c>
      <c r="B53" s="105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3">
        <v>18</v>
      </c>
      <c r="B54" s="105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3">
        <v>19</v>
      </c>
      <c r="B55" s="105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3">
        <v>20</v>
      </c>
      <c r="B56" s="105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3">
        <v>21</v>
      </c>
      <c r="B57" s="105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3">
        <v>22</v>
      </c>
      <c r="B58" s="105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3">
        <v>23</v>
      </c>
      <c r="B59" s="105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3">
        <v>24</v>
      </c>
      <c r="B60" s="105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3">
        <v>25</v>
      </c>
      <c r="B61" s="105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3">
        <v>26</v>
      </c>
      <c r="B62" s="105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3">
        <v>27</v>
      </c>
      <c r="B63" s="105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3">
        <v>28</v>
      </c>
      <c r="B64" s="105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3">
        <v>29</v>
      </c>
      <c r="B65" s="105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3">
        <v>30</v>
      </c>
      <c r="B66" s="105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3">
        <v>1</v>
      </c>
      <c r="B70" s="105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3">
        <v>2</v>
      </c>
      <c r="B71" s="105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3">
        <v>3</v>
      </c>
      <c r="B72" s="105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3">
        <v>4</v>
      </c>
      <c r="B73" s="105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3">
        <v>5</v>
      </c>
      <c r="B74" s="105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3">
        <v>6</v>
      </c>
      <c r="B75" s="105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3">
        <v>7</v>
      </c>
      <c r="B76" s="105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3">
        <v>8</v>
      </c>
      <c r="B77" s="105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3">
        <v>9</v>
      </c>
      <c r="B78" s="105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3">
        <v>10</v>
      </c>
      <c r="B79" s="105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3">
        <v>11</v>
      </c>
      <c r="B80" s="105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3">
        <v>12</v>
      </c>
      <c r="B81" s="105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3">
        <v>13</v>
      </c>
      <c r="B82" s="105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3">
        <v>14</v>
      </c>
      <c r="B83" s="105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3">
        <v>15</v>
      </c>
      <c r="B84" s="105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3">
        <v>16</v>
      </c>
      <c r="B85" s="105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3">
        <v>17</v>
      </c>
      <c r="B86" s="105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3">
        <v>18</v>
      </c>
      <c r="B87" s="105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3">
        <v>19</v>
      </c>
      <c r="B88" s="105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3">
        <v>20</v>
      </c>
      <c r="B89" s="105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3">
        <v>21</v>
      </c>
      <c r="B90" s="105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3">
        <v>22</v>
      </c>
      <c r="B91" s="105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3">
        <v>23</v>
      </c>
      <c r="B92" s="105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3">
        <v>24</v>
      </c>
      <c r="B93" s="105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3">
        <v>25</v>
      </c>
      <c r="B94" s="105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3">
        <v>26</v>
      </c>
      <c r="B95" s="105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3">
        <v>27</v>
      </c>
      <c r="B96" s="105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3">
        <v>28</v>
      </c>
      <c r="B97" s="105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3">
        <v>29</v>
      </c>
      <c r="B98" s="105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3">
        <v>30</v>
      </c>
      <c r="B99" s="105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3">
        <v>1</v>
      </c>
      <c r="B103" s="105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3">
        <v>2</v>
      </c>
      <c r="B104" s="105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3">
        <v>3</v>
      </c>
      <c r="B105" s="105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3">
        <v>4</v>
      </c>
      <c r="B106" s="105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3">
        <v>5</v>
      </c>
      <c r="B107" s="105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3">
        <v>6</v>
      </c>
      <c r="B108" s="105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3">
        <v>7</v>
      </c>
      <c r="B109" s="105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3">
        <v>8</v>
      </c>
      <c r="B110" s="105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3">
        <v>9</v>
      </c>
      <c r="B111" s="105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3">
        <v>10</v>
      </c>
      <c r="B112" s="105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3">
        <v>11</v>
      </c>
      <c r="B113" s="105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3">
        <v>12</v>
      </c>
      <c r="B114" s="105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3">
        <v>13</v>
      </c>
      <c r="B115" s="105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3">
        <v>14</v>
      </c>
      <c r="B116" s="105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3">
        <v>15</v>
      </c>
      <c r="B117" s="105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3">
        <v>16</v>
      </c>
      <c r="B118" s="105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3">
        <v>17</v>
      </c>
      <c r="B119" s="105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3">
        <v>18</v>
      </c>
      <c r="B120" s="105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3">
        <v>19</v>
      </c>
      <c r="B121" s="105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3">
        <v>20</v>
      </c>
      <c r="B122" s="105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3">
        <v>21</v>
      </c>
      <c r="B123" s="105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3">
        <v>22</v>
      </c>
      <c r="B124" s="105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3">
        <v>23</v>
      </c>
      <c r="B125" s="105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3">
        <v>24</v>
      </c>
      <c r="B126" s="105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3">
        <v>25</v>
      </c>
      <c r="B127" s="105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3">
        <v>26</v>
      </c>
      <c r="B128" s="105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3">
        <v>27</v>
      </c>
      <c r="B129" s="105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3">
        <v>28</v>
      </c>
      <c r="B130" s="105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3">
        <v>29</v>
      </c>
      <c r="B131" s="105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3">
        <v>30</v>
      </c>
      <c r="B132" s="105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3">
        <v>1</v>
      </c>
      <c r="B136" s="105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3">
        <v>2</v>
      </c>
      <c r="B137" s="105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3">
        <v>3</v>
      </c>
      <c r="B138" s="105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3">
        <v>4</v>
      </c>
      <c r="B139" s="105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3">
        <v>5</v>
      </c>
      <c r="B140" s="105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3">
        <v>6</v>
      </c>
      <c r="B141" s="105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3">
        <v>7</v>
      </c>
      <c r="B142" s="105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3">
        <v>8</v>
      </c>
      <c r="B143" s="105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3">
        <v>9</v>
      </c>
      <c r="B144" s="105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3">
        <v>10</v>
      </c>
      <c r="B145" s="105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3">
        <v>11</v>
      </c>
      <c r="B146" s="105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3">
        <v>12</v>
      </c>
      <c r="B147" s="105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3">
        <v>13</v>
      </c>
      <c r="B148" s="105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3">
        <v>14</v>
      </c>
      <c r="B149" s="105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3">
        <v>15</v>
      </c>
      <c r="B150" s="105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3">
        <v>16</v>
      </c>
      <c r="B151" s="105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3">
        <v>17</v>
      </c>
      <c r="B152" s="105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3">
        <v>18</v>
      </c>
      <c r="B153" s="105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3">
        <v>19</v>
      </c>
      <c r="B154" s="105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3">
        <v>20</v>
      </c>
      <c r="B155" s="105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3">
        <v>21</v>
      </c>
      <c r="B156" s="105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3">
        <v>22</v>
      </c>
      <c r="B157" s="105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3">
        <v>23</v>
      </c>
      <c r="B158" s="105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3">
        <v>24</v>
      </c>
      <c r="B159" s="105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3">
        <v>25</v>
      </c>
      <c r="B160" s="105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3">
        <v>26</v>
      </c>
      <c r="B161" s="105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3">
        <v>27</v>
      </c>
      <c r="B162" s="105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3">
        <v>28</v>
      </c>
      <c r="B163" s="105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3">
        <v>29</v>
      </c>
      <c r="B164" s="105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3">
        <v>30</v>
      </c>
      <c r="B165" s="105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3">
        <v>1</v>
      </c>
      <c r="B169" s="105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3">
        <v>2</v>
      </c>
      <c r="B170" s="105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3">
        <v>3</v>
      </c>
      <c r="B171" s="105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3">
        <v>4</v>
      </c>
      <c r="B172" s="105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3">
        <v>5</v>
      </c>
      <c r="B173" s="105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3">
        <v>6</v>
      </c>
      <c r="B174" s="105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3">
        <v>7</v>
      </c>
      <c r="B175" s="105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3">
        <v>8</v>
      </c>
      <c r="B176" s="105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3">
        <v>9</v>
      </c>
      <c r="B177" s="105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3">
        <v>10</v>
      </c>
      <c r="B178" s="105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3">
        <v>11</v>
      </c>
      <c r="B179" s="105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3">
        <v>12</v>
      </c>
      <c r="B180" s="105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3">
        <v>13</v>
      </c>
      <c r="B181" s="105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3">
        <v>14</v>
      </c>
      <c r="B182" s="105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3">
        <v>15</v>
      </c>
      <c r="B183" s="105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3">
        <v>16</v>
      </c>
      <c r="B184" s="105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3">
        <v>17</v>
      </c>
      <c r="B185" s="105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3">
        <v>18</v>
      </c>
      <c r="B186" s="105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3">
        <v>19</v>
      </c>
      <c r="B187" s="105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3">
        <v>20</v>
      </c>
      <c r="B188" s="105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3">
        <v>21</v>
      </c>
      <c r="B189" s="105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3">
        <v>22</v>
      </c>
      <c r="B190" s="105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3">
        <v>23</v>
      </c>
      <c r="B191" s="105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3">
        <v>24</v>
      </c>
      <c r="B192" s="105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3">
        <v>25</v>
      </c>
      <c r="B193" s="105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3">
        <v>26</v>
      </c>
      <c r="B194" s="105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3">
        <v>27</v>
      </c>
      <c r="B195" s="105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3">
        <v>28</v>
      </c>
      <c r="B196" s="105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3">
        <v>29</v>
      </c>
      <c r="B197" s="105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3">
        <v>30</v>
      </c>
      <c r="B198" s="105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3">
        <v>1</v>
      </c>
      <c r="B202" s="105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3">
        <v>2</v>
      </c>
      <c r="B203" s="105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3">
        <v>3</v>
      </c>
      <c r="B204" s="105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3">
        <v>4</v>
      </c>
      <c r="B205" s="105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3">
        <v>5</v>
      </c>
      <c r="B206" s="105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3">
        <v>6</v>
      </c>
      <c r="B207" s="105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3">
        <v>7</v>
      </c>
      <c r="B208" s="105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3">
        <v>8</v>
      </c>
      <c r="B209" s="105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3">
        <v>9</v>
      </c>
      <c r="B210" s="105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3">
        <v>10</v>
      </c>
      <c r="B211" s="105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3">
        <v>11</v>
      </c>
      <c r="B212" s="105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3">
        <v>12</v>
      </c>
      <c r="B213" s="105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3">
        <v>13</v>
      </c>
      <c r="B214" s="105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3">
        <v>14</v>
      </c>
      <c r="B215" s="105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3">
        <v>15</v>
      </c>
      <c r="B216" s="105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3">
        <v>16</v>
      </c>
      <c r="B217" s="105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3">
        <v>17</v>
      </c>
      <c r="B218" s="105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3">
        <v>18</v>
      </c>
      <c r="B219" s="105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3">
        <v>19</v>
      </c>
      <c r="B220" s="105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3">
        <v>20</v>
      </c>
      <c r="B221" s="105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3">
        <v>21</v>
      </c>
      <c r="B222" s="105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3">
        <v>22</v>
      </c>
      <c r="B223" s="105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3">
        <v>23</v>
      </c>
      <c r="B224" s="105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3">
        <v>24</v>
      </c>
      <c r="B225" s="105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3">
        <v>25</v>
      </c>
      <c r="B226" s="105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3">
        <v>26</v>
      </c>
      <c r="B227" s="105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3">
        <v>27</v>
      </c>
      <c r="B228" s="105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3">
        <v>28</v>
      </c>
      <c r="B229" s="105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3">
        <v>29</v>
      </c>
      <c r="B230" s="105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3">
        <v>30</v>
      </c>
      <c r="B231" s="105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3">
        <v>1</v>
      </c>
      <c r="B235" s="105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3">
        <v>2</v>
      </c>
      <c r="B236" s="105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3">
        <v>3</v>
      </c>
      <c r="B237" s="105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3">
        <v>4</v>
      </c>
      <c r="B238" s="105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3">
        <v>5</v>
      </c>
      <c r="B239" s="105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3">
        <v>6</v>
      </c>
      <c r="B240" s="105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3">
        <v>7</v>
      </c>
      <c r="B241" s="105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3">
        <v>8</v>
      </c>
      <c r="B242" s="105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3">
        <v>9</v>
      </c>
      <c r="B243" s="105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3">
        <v>10</v>
      </c>
      <c r="B244" s="105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3">
        <v>11</v>
      </c>
      <c r="B245" s="105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3">
        <v>12</v>
      </c>
      <c r="B246" s="105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3">
        <v>13</v>
      </c>
      <c r="B247" s="105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3">
        <v>14</v>
      </c>
      <c r="B248" s="105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3">
        <v>15</v>
      </c>
      <c r="B249" s="105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3">
        <v>16</v>
      </c>
      <c r="B250" s="105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3">
        <v>17</v>
      </c>
      <c r="B251" s="105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3">
        <v>18</v>
      </c>
      <c r="B252" s="105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3">
        <v>19</v>
      </c>
      <c r="B253" s="105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3">
        <v>20</v>
      </c>
      <c r="B254" s="105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3">
        <v>21</v>
      </c>
      <c r="B255" s="105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3">
        <v>22</v>
      </c>
      <c r="B256" s="105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3">
        <v>23</v>
      </c>
      <c r="B257" s="105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3">
        <v>24</v>
      </c>
      <c r="B258" s="105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3">
        <v>25</v>
      </c>
      <c r="B259" s="105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3">
        <v>26</v>
      </c>
      <c r="B260" s="105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3">
        <v>27</v>
      </c>
      <c r="B261" s="105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3">
        <v>28</v>
      </c>
      <c r="B262" s="105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3">
        <v>29</v>
      </c>
      <c r="B263" s="105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3">
        <v>30</v>
      </c>
      <c r="B264" s="105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3">
        <v>1</v>
      </c>
      <c r="B268" s="105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3">
        <v>2</v>
      </c>
      <c r="B269" s="105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3">
        <v>3</v>
      </c>
      <c r="B270" s="105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3">
        <v>4</v>
      </c>
      <c r="B271" s="105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3">
        <v>5</v>
      </c>
      <c r="B272" s="105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3">
        <v>6</v>
      </c>
      <c r="B273" s="105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3">
        <v>7</v>
      </c>
      <c r="B274" s="105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3">
        <v>8</v>
      </c>
      <c r="B275" s="105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3">
        <v>9</v>
      </c>
      <c r="B276" s="105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3">
        <v>10</v>
      </c>
      <c r="B277" s="105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3">
        <v>11</v>
      </c>
      <c r="B278" s="105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3">
        <v>12</v>
      </c>
      <c r="B279" s="105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3">
        <v>13</v>
      </c>
      <c r="B280" s="105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3">
        <v>14</v>
      </c>
      <c r="B281" s="105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3">
        <v>15</v>
      </c>
      <c r="B282" s="105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3">
        <v>16</v>
      </c>
      <c r="B283" s="105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3">
        <v>17</v>
      </c>
      <c r="B284" s="105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3">
        <v>18</v>
      </c>
      <c r="B285" s="105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3">
        <v>19</v>
      </c>
      <c r="B286" s="105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3">
        <v>20</v>
      </c>
      <c r="B287" s="105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3">
        <v>21</v>
      </c>
      <c r="B288" s="105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3">
        <v>22</v>
      </c>
      <c r="B289" s="105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3">
        <v>23</v>
      </c>
      <c r="B290" s="105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3">
        <v>24</v>
      </c>
      <c r="B291" s="105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3">
        <v>25</v>
      </c>
      <c r="B292" s="105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3">
        <v>26</v>
      </c>
      <c r="B293" s="105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3">
        <v>27</v>
      </c>
      <c r="B294" s="105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3">
        <v>28</v>
      </c>
      <c r="B295" s="105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3">
        <v>29</v>
      </c>
      <c r="B296" s="105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3">
        <v>30</v>
      </c>
      <c r="B297" s="105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3">
        <v>1</v>
      </c>
      <c r="B301" s="105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3">
        <v>2</v>
      </c>
      <c r="B302" s="105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3">
        <v>3</v>
      </c>
      <c r="B303" s="105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3">
        <v>4</v>
      </c>
      <c r="B304" s="105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3">
        <v>5</v>
      </c>
      <c r="B305" s="105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3">
        <v>6</v>
      </c>
      <c r="B306" s="105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3">
        <v>7</v>
      </c>
      <c r="B307" s="105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3">
        <v>8</v>
      </c>
      <c r="B308" s="105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3">
        <v>9</v>
      </c>
      <c r="B309" s="105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3">
        <v>10</v>
      </c>
      <c r="B310" s="105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3">
        <v>11</v>
      </c>
      <c r="B311" s="105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3">
        <v>12</v>
      </c>
      <c r="B312" s="105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3">
        <v>13</v>
      </c>
      <c r="B313" s="105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3">
        <v>14</v>
      </c>
      <c r="B314" s="105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3">
        <v>15</v>
      </c>
      <c r="B315" s="105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3">
        <v>16</v>
      </c>
      <c r="B316" s="105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3">
        <v>17</v>
      </c>
      <c r="B317" s="105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3">
        <v>18</v>
      </c>
      <c r="B318" s="105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3">
        <v>19</v>
      </c>
      <c r="B319" s="105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3">
        <v>20</v>
      </c>
      <c r="B320" s="105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3">
        <v>21</v>
      </c>
      <c r="B321" s="105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3">
        <v>22</v>
      </c>
      <c r="B322" s="105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3">
        <v>23</v>
      </c>
      <c r="B323" s="105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3">
        <v>24</v>
      </c>
      <c r="B324" s="105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3">
        <v>25</v>
      </c>
      <c r="B325" s="105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3">
        <v>26</v>
      </c>
      <c r="B326" s="105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3">
        <v>27</v>
      </c>
      <c r="B327" s="105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3">
        <v>28</v>
      </c>
      <c r="B328" s="105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3">
        <v>29</v>
      </c>
      <c r="B329" s="105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3">
        <v>30</v>
      </c>
      <c r="B330" s="105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3">
        <v>1</v>
      </c>
      <c r="B334" s="105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3">
        <v>2</v>
      </c>
      <c r="B335" s="105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3">
        <v>3</v>
      </c>
      <c r="B336" s="105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3">
        <v>4</v>
      </c>
      <c r="B337" s="105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3">
        <v>5</v>
      </c>
      <c r="B338" s="105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3">
        <v>6</v>
      </c>
      <c r="B339" s="105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3">
        <v>7</v>
      </c>
      <c r="B340" s="105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3">
        <v>8</v>
      </c>
      <c r="B341" s="105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3">
        <v>9</v>
      </c>
      <c r="B342" s="105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3">
        <v>10</v>
      </c>
      <c r="B343" s="105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3">
        <v>11</v>
      </c>
      <c r="B344" s="105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3">
        <v>12</v>
      </c>
      <c r="B345" s="105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3">
        <v>13</v>
      </c>
      <c r="B346" s="105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3">
        <v>14</v>
      </c>
      <c r="B347" s="105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3">
        <v>15</v>
      </c>
      <c r="B348" s="105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3">
        <v>16</v>
      </c>
      <c r="B349" s="105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3">
        <v>17</v>
      </c>
      <c r="B350" s="105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3">
        <v>18</v>
      </c>
      <c r="B351" s="105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3">
        <v>19</v>
      </c>
      <c r="B352" s="105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3">
        <v>20</v>
      </c>
      <c r="B353" s="105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3">
        <v>21</v>
      </c>
      <c r="B354" s="105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3">
        <v>22</v>
      </c>
      <c r="B355" s="105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3">
        <v>23</v>
      </c>
      <c r="B356" s="105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3">
        <v>24</v>
      </c>
      <c r="B357" s="105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3">
        <v>25</v>
      </c>
      <c r="B358" s="105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3">
        <v>26</v>
      </c>
      <c r="B359" s="105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3">
        <v>27</v>
      </c>
      <c r="B360" s="105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3">
        <v>28</v>
      </c>
      <c r="B361" s="105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3">
        <v>29</v>
      </c>
      <c r="B362" s="105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3">
        <v>30</v>
      </c>
      <c r="B363" s="105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3">
        <v>1</v>
      </c>
      <c r="B367" s="105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3">
        <v>2</v>
      </c>
      <c r="B368" s="105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3">
        <v>3</v>
      </c>
      <c r="B369" s="105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3">
        <v>4</v>
      </c>
      <c r="B370" s="105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3">
        <v>5</v>
      </c>
      <c r="B371" s="105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3">
        <v>6</v>
      </c>
      <c r="B372" s="105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3">
        <v>7</v>
      </c>
      <c r="B373" s="105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3">
        <v>8</v>
      </c>
      <c r="B374" s="105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3">
        <v>9</v>
      </c>
      <c r="B375" s="105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3">
        <v>10</v>
      </c>
      <c r="B376" s="105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3">
        <v>11</v>
      </c>
      <c r="B377" s="105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3">
        <v>12</v>
      </c>
      <c r="B378" s="105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3">
        <v>13</v>
      </c>
      <c r="B379" s="105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3">
        <v>14</v>
      </c>
      <c r="B380" s="105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3">
        <v>15</v>
      </c>
      <c r="B381" s="105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3">
        <v>16</v>
      </c>
      <c r="B382" s="105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3">
        <v>17</v>
      </c>
      <c r="B383" s="105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3">
        <v>18</v>
      </c>
      <c r="B384" s="105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3">
        <v>19</v>
      </c>
      <c r="B385" s="105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3">
        <v>20</v>
      </c>
      <c r="B386" s="105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3">
        <v>21</v>
      </c>
      <c r="B387" s="105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3">
        <v>22</v>
      </c>
      <c r="B388" s="105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3">
        <v>23</v>
      </c>
      <c r="B389" s="105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3">
        <v>24</v>
      </c>
      <c r="B390" s="105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3">
        <v>25</v>
      </c>
      <c r="B391" s="105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3">
        <v>26</v>
      </c>
      <c r="B392" s="105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3">
        <v>27</v>
      </c>
      <c r="B393" s="105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3">
        <v>28</v>
      </c>
      <c r="B394" s="105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3">
        <v>29</v>
      </c>
      <c r="B395" s="105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3">
        <v>30</v>
      </c>
      <c r="B396" s="105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3">
        <v>1</v>
      </c>
      <c r="B400" s="105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3">
        <v>2</v>
      </c>
      <c r="B401" s="105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3">
        <v>3</v>
      </c>
      <c r="B402" s="105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3">
        <v>4</v>
      </c>
      <c r="B403" s="105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3">
        <v>5</v>
      </c>
      <c r="B404" s="105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3">
        <v>6</v>
      </c>
      <c r="B405" s="105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3">
        <v>7</v>
      </c>
      <c r="B406" s="105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3">
        <v>8</v>
      </c>
      <c r="B407" s="105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3">
        <v>9</v>
      </c>
      <c r="B408" s="105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3">
        <v>10</v>
      </c>
      <c r="B409" s="105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3">
        <v>11</v>
      </c>
      <c r="B410" s="105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3">
        <v>12</v>
      </c>
      <c r="B411" s="105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3">
        <v>13</v>
      </c>
      <c r="B412" s="105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3">
        <v>14</v>
      </c>
      <c r="B413" s="105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3">
        <v>15</v>
      </c>
      <c r="B414" s="105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3">
        <v>16</v>
      </c>
      <c r="B415" s="105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3">
        <v>17</v>
      </c>
      <c r="B416" s="105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3">
        <v>18</v>
      </c>
      <c r="B417" s="105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3">
        <v>19</v>
      </c>
      <c r="B418" s="105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3">
        <v>20</v>
      </c>
      <c r="B419" s="105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3">
        <v>21</v>
      </c>
      <c r="B420" s="105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3">
        <v>22</v>
      </c>
      <c r="B421" s="105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3">
        <v>23</v>
      </c>
      <c r="B422" s="105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3">
        <v>24</v>
      </c>
      <c r="B423" s="105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3">
        <v>25</v>
      </c>
      <c r="B424" s="105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3">
        <v>26</v>
      </c>
      <c r="B425" s="105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3">
        <v>27</v>
      </c>
      <c r="B426" s="105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3">
        <v>28</v>
      </c>
      <c r="B427" s="105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3">
        <v>29</v>
      </c>
      <c r="B428" s="105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3">
        <v>30</v>
      </c>
      <c r="B429" s="105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3">
        <v>1</v>
      </c>
      <c r="B433" s="105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3">
        <v>2</v>
      </c>
      <c r="B434" s="105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3">
        <v>3</v>
      </c>
      <c r="B435" s="105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3">
        <v>4</v>
      </c>
      <c r="B436" s="105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3">
        <v>5</v>
      </c>
      <c r="B437" s="105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3">
        <v>6</v>
      </c>
      <c r="B438" s="105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3">
        <v>7</v>
      </c>
      <c r="B439" s="105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3">
        <v>8</v>
      </c>
      <c r="B440" s="105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3">
        <v>9</v>
      </c>
      <c r="B441" s="105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3">
        <v>10</v>
      </c>
      <c r="B442" s="105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3">
        <v>11</v>
      </c>
      <c r="B443" s="105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3">
        <v>12</v>
      </c>
      <c r="B444" s="105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3">
        <v>13</v>
      </c>
      <c r="B445" s="105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3">
        <v>14</v>
      </c>
      <c r="B446" s="105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3">
        <v>15</v>
      </c>
      <c r="B447" s="105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3">
        <v>16</v>
      </c>
      <c r="B448" s="105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3">
        <v>17</v>
      </c>
      <c r="B449" s="105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3">
        <v>18</v>
      </c>
      <c r="B450" s="105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3">
        <v>19</v>
      </c>
      <c r="B451" s="105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3">
        <v>20</v>
      </c>
      <c r="B452" s="105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3">
        <v>21</v>
      </c>
      <c r="B453" s="105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3">
        <v>22</v>
      </c>
      <c r="B454" s="105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3">
        <v>23</v>
      </c>
      <c r="B455" s="105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3">
        <v>24</v>
      </c>
      <c r="B456" s="105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3">
        <v>25</v>
      </c>
      <c r="B457" s="105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3">
        <v>26</v>
      </c>
      <c r="B458" s="105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3">
        <v>27</v>
      </c>
      <c r="B459" s="105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3">
        <v>28</v>
      </c>
      <c r="B460" s="105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3">
        <v>29</v>
      </c>
      <c r="B461" s="105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3">
        <v>30</v>
      </c>
      <c r="B462" s="105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3">
        <v>1</v>
      </c>
      <c r="B466" s="105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3">
        <v>2</v>
      </c>
      <c r="B467" s="105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3">
        <v>3</v>
      </c>
      <c r="B468" s="105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3">
        <v>4</v>
      </c>
      <c r="B469" s="105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3">
        <v>5</v>
      </c>
      <c r="B470" s="105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3">
        <v>6</v>
      </c>
      <c r="B471" s="105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3">
        <v>7</v>
      </c>
      <c r="B472" s="105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3">
        <v>8</v>
      </c>
      <c r="B473" s="105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3">
        <v>9</v>
      </c>
      <c r="B474" s="105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3">
        <v>10</v>
      </c>
      <c r="B475" s="105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3">
        <v>11</v>
      </c>
      <c r="B476" s="105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3">
        <v>12</v>
      </c>
      <c r="B477" s="105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3">
        <v>13</v>
      </c>
      <c r="B478" s="105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3">
        <v>14</v>
      </c>
      <c r="B479" s="105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3">
        <v>15</v>
      </c>
      <c r="B480" s="105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3">
        <v>16</v>
      </c>
      <c r="B481" s="105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3">
        <v>17</v>
      </c>
      <c r="B482" s="105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3">
        <v>18</v>
      </c>
      <c r="B483" s="105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3">
        <v>19</v>
      </c>
      <c r="B484" s="105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3">
        <v>20</v>
      </c>
      <c r="B485" s="105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3">
        <v>21</v>
      </c>
      <c r="B486" s="105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3">
        <v>22</v>
      </c>
      <c r="B487" s="105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3">
        <v>23</v>
      </c>
      <c r="B488" s="105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3">
        <v>24</v>
      </c>
      <c r="B489" s="105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3">
        <v>25</v>
      </c>
      <c r="B490" s="105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3">
        <v>26</v>
      </c>
      <c r="B491" s="105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3">
        <v>27</v>
      </c>
      <c r="B492" s="105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3">
        <v>28</v>
      </c>
      <c r="B493" s="105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3">
        <v>29</v>
      </c>
      <c r="B494" s="105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3">
        <v>30</v>
      </c>
      <c r="B495" s="105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3">
        <v>1</v>
      </c>
      <c r="B499" s="105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3">
        <v>2</v>
      </c>
      <c r="B500" s="105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3">
        <v>3</v>
      </c>
      <c r="B501" s="105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3">
        <v>4</v>
      </c>
      <c r="B502" s="105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3">
        <v>5</v>
      </c>
      <c r="B503" s="105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3">
        <v>6</v>
      </c>
      <c r="B504" s="105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3">
        <v>7</v>
      </c>
      <c r="B505" s="105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3">
        <v>8</v>
      </c>
      <c r="B506" s="105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3">
        <v>9</v>
      </c>
      <c r="B507" s="105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3">
        <v>10</v>
      </c>
      <c r="B508" s="105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3">
        <v>11</v>
      </c>
      <c r="B509" s="105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3">
        <v>12</v>
      </c>
      <c r="B510" s="105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3">
        <v>13</v>
      </c>
      <c r="B511" s="105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3">
        <v>14</v>
      </c>
      <c r="B512" s="105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3">
        <v>15</v>
      </c>
      <c r="B513" s="105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3">
        <v>16</v>
      </c>
      <c r="B514" s="105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3">
        <v>17</v>
      </c>
      <c r="B515" s="105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3">
        <v>18</v>
      </c>
      <c r="B516" s="105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3">
        <v>19</v>
      </c>
      <c r="B517" s="105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3">
        <v>20</v>
      </c>
      <c r="B518" s="105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3">
        <v>21</v>
      </c>
      <c r="B519" s="105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3">
        <v>22</v>
      </c>
      <c r="B520" s="105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3">
        <v>23</v>
      </c>
      <c r="B521" s="105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3">
        <v>24</v>
      </c>
      <c r="B522" s="105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3">
        <v>25</v>
      </c>
      <c r="B523" s="105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3">
        <v>26</v>
      </c>
      <c r="B524" s="105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3">
        <v>27</v>
      </c>
      <c r="B525" s="105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3">
        <v>28</v>
      </c>
      <c r="B526" s="105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3">
        <v>29</v>
      </c>
      <c r="B527" s="105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3">
        <v>30</v>
      </c>
      <c r="B528" s="105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3">
        <v>1</v>
      </c>
      <c r="B532" s="105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3">
        <v>2</v>
      </c>
      <c r="B533" s="105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3">
        <v>3</v>
      </c>
      <c r="B534" s="105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3">
        <v>4</v>
      </c>
      <c r="B535" s="105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3">
        <v>5</v>
      </c>
      <c r="B536" s="105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3">
        <v>6</v>
      </c>
      <c r="B537" s="105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3">
        <v>7</v>
      </c>
      <c r="B538" s="105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3">
        <v>8</v>
      </c>
      <c r="B539" s="105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3">
        <v>9</v>
      </c>
      <c r="B540" s="105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3">
        <v>10</v>
      </c>
      <c r="B541" s="105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3">
        <v>11</v>
      </c>
      <c r="B542" s="105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3">
        <v>12</v>
      </c>
      <c r="B543" s="105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3">
        <v>13</v>
      </c>
      <c r="B544" s="105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3">
        <v>14</v>
      </c>
      <c r="B545" s="105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3">
        <v>15</v>
      </c>
      <c r="B546" s="105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3">
        <v>16</v>
      </c>
      <c r="B547" s="105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3">
        <v>17</v>
      </c>
      <c r="B548" s="105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3">
        <v>18</v>
      </c>
      <c r="B549" s="105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3">
        <v>19</v>
      </c>
      <c r="B550" s="105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3">
        <v>20</v>
      </c>
      <c r="B551" s="105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3">
        <v>21</v>
      </c>
      <c r="B552" s="105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3">
        <v>22</v>
      </c>
      <c r="B553" s="105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3">
        <v>23</v>
      </c>
      <c r="B554" s="105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3">
        <v>24</v>
      </c>
      <c r="B555" s="105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3">
        <v>25</v>
      </c>
      <c r="B556" s="105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3">
        <v>26</v>
      </c>
      <c r="B557" s="105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3">
        <v>27</v>
      </c>
      <c r="B558" s="105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3">
        <v>28</v>
      </c>
      <c r="B559" s="105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3">
        <v>29</v>
      </c>
      <c r="B560" s="105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3">
        <v>30</v>
      </c>
      <c r="B561" s="105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3">
        <v>1</v>
      </c>
      <c r="B565" s="105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3">
        <v>2</v>
      </c>
      <c r="B566" s="105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3">
        <v>3</v>
      </c>
      <c r="B567" s="105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3">
        <v>4</v>
      </c>
      <c r="B568" s="105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3">
        <v>5</v>
      </c>
      <c r="B569" s="105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3">
        <v>6</v>
      </c>
      <c r="B570" s="105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3">
        <v>7</v>
      </c>
      <c r="B571" s="105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3">
        <v>8</v>
      </c>
      <c r="B572" s="105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3">
        <v>9</v>
      </c>
      <c r="B573" s="105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3">
        <v>10</v>
      </c>
      <c r="B574" s="105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3">
        <v>11</v>
      </c>
      <c r="B575" s="105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3">
        <v>12</v>
      </c>
      <c r="B576" s="105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3">
        <v>13</v>
      </c>
      <c r="B577" s="105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3">
        <v>14</v>
      </c>
      <c r="B578" s="105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3">
        <v>15</v>
      </c>
      <c r="B579" s="105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3">
        <v>16</v>
      </c>
      <c r="B580" s="105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3">
        <v>17</v>
      </c>
      <c r="B581" s="105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3">
        <v>18</v>
      </c>
      <c r="B582" s="105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3">
        <v>19</v>
      </c>
      <c r="B583" s="105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3">
        <v>20</v>
      </c>
      <c r="B584" s="105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3">
        <v>21</v>
      </c>
      <c r="B585" s="105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3">
        <v>22</v>
      </c>
      <c r="B586" s="105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3">
        <v>23</v>
      </c>
      <c r="B587" s="105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3">
        <v>24</v>
      </c>
      <c r="B588" s="105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3">
        <v>25</v>
      </c>
      <c r="B589" s="105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3">
        <v>26</v>
      </c>
      <c r="B590" s="105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3">
        <v>27</v>
      </c>
      <c r="B591" s="105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3">
        <v>28</v>
      </c>
      <c r="B592" s="105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3">
        <v>29</v>
      </c>
      <c r="B593" s="105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3">
        <v>30</v>
      </c>
      <c r="B594" s="105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3">
        <v>1</v>
      </c>
      <c r="B598" s="105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3">
        <v>2</v>
      </c>
      <c r="B599" s="105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3">
        <v>3</v>
      </c>
      <c r="B600" s="105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3">
        <v>4</v>
      </c>
      <c r="B601" s="105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3">
        <v>5</v>
      </c>
      <c r="B602" s="105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3">
        <v>6</v>
      </c>
      <c r="B603" s="105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3">
        <v>7</v>
      </c>
      <c r="B604" s="105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3">
        <v>8</v>
      </c>
      <c r="B605" s="105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3">
        <v>9</v>
      </c>
      <c r="B606" s="105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3">
        <v>10</v>
      </c>
      <c r="B607" s="105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3">
        <v>11</v>
      </c>
      <c r="B608" s="105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3">
        <v>12</v>
      </c>
      <c r="B609" s="105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3">
        <v>13</v>
      </c>
      <c r="B610" s="105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3">
        <v>14</v>
      </c>
      <c r="B611" s="105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3">
        <v>15</v>
      </c>
      <c r="B612" s="105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3">
        <v>16</v>
      </c>
      <c r="B613" s="105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3">
        <v>17</v>
      </c>
      <c r="B614" s="105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3">
        <v>18</v>
      </c>
      <c r="B615" s="105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3">
        <v>19</v>
      </c>
      <c r="B616" s="105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3">
        <v>20</v>
      </c>
      <c r="B617" s="105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3">
        <v>21</v>
      </c>
      <c r="B618" s="105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3">
        <v>22</v>
      </c>
      <c r="B619" s="105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3">
        <v>23</v>
      </c>
      <c r="B620" s="105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3">
        <v>24</v>
      </c>
      <c r="B621" s="105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3">
        <v>25</v>
      </c>
      <c r="B622" s="105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3">
        <v>26</v>
      </c>
      <c r="B623" s="105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3">
        <v>27</v>
      </c>
      <c r="B624" s="105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3">
        <v>28</v>
      </c>
      <c r="B625" s="105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3">
        <v>29</v>
      </c>
      <c r="B626" s="105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3">
        <v>30</v>
      </c>
      <c r="B627" s="105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3">
        <v>1</v>
      </c>
      <c r="B631" s="105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3">
        <v>2</v>
      </c>
      <c r="B632" s="105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3">
        <v>3</v>
      </c>
      <c r="B633" s="105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3">
        <v>4</v>
      </c>
      <c r="B634" s="105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3">
        <v>5</v>
      </c>
      <c r="B635" s="105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3">
        <v>6</v>
      </c>
      <c r="B636" s="105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3">
        <v>7</v>
      </c>
      <c r="B637" s="105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3">
        <v>8</v>
      </c>
      <c r="B638" s="105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3">
        <v>9</v>
      </c>
      <c r="B639" s="105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3">
        <v>10</v>
      </c>
      <c r="B640" s="105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3">
        <v>11</v>
      </c>
      <c r="B641" s="105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3">
        <v>12</v>
      </c>
      <c r="B642" s="105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3">
        <v>13</v>
      </c>
      <c r="B643" s="105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3">
        <v>14</v>
      </c>
      <c r="B644" s="105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3">
        <v>15</v>
      </c>
      <c r="B645" s="105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3">
        <v>16</v>
      </c>
      <c r="B646" s="105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3">
        <v>17</v>
      </c>
      <c r="B647" s="105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3">
        <v>18</v>
      </c>
      <c r="B648" s="105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3">
        <v>19</v>
      </c>
      <c r="B649" s="105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3">
        <v>20</v>
      </c>
      <c r="B650" s="105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3">
        <v>21</v>
      </c>
      <c r="B651" s="105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3">
        <v>22</v>
      </c>
      <c r="B652" s="105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3">
        <v>23</v>
      </c>
      <c r="B653" s="105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3">
        <v>24</v>
      </c>
      <c r="B654" s="105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3">
        <v>25</v>
      </c>
      <c r="B655" s="105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3">
        <v>26</v>
      </c>
      <c r="B656" s="105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3">
        <v>27</v>
      </c>
      <c r="B657" s="105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3">
        <v>28</v>
      </c>
      <c r="B658" s="105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3">
        <v>29</v>
      </c>
      <c r="B659" s="105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3">
        <v>30</v>
      </c>
      <c r="B660" s="105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3">
        <v>1</v>
      </c>
      <c r="B664" s="105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3">
        <v>2</v>
      </c>
      <c r="B665" s="105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3">
        <v>3</v>
      </c>
      <c r="B666" s="105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3">
        <v>4</v>
      </c>
      <c r="B667" s="105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3">
        <v>5</v>
      </c>
      <c r="B668" s="105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3">
        <v>6</v>
      </c>
      <c r="B669" s="105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3">
        <v>7</v>
      </c>
      <c r="B670" s="105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3">
        <v>8</v>
      </c>
      <c r="B671" s="105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3">
        <v>9</v>
      </c>
      <c r="B672" s="105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3">
        <v>10</v>
      </c>
      <c r="B673" s="105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3">
        <v>11</v>
      </c>
      <c r="B674" s="105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3">
        <v>12</v>
      </c>
      <c r="B675" s="105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3">
        <v>13</v>
      </c>
      <c r="B676" s="105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3">
        <v>14</v>
      </c>
      <c r="B677" s="105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3">
        <v>15</v>
      </c>
      <c r="B678" s="105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3">
        <v>16</v>
      </c>
      <c r="B679" s="105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3">
        <v>17</v>
      </c>
      <c r="B680" s="105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3">
        <v>18</v>
      </c>
      <c r="B681" s="105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3">
        <v>19</v>
      </c>
      <c r="B682" s="105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3">
        <v>20</v>
      </c>
      <c r="B683" s="105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3">
        <v>21</v>
      </c>
      <c r="B684" s="105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3">
        <v>22</v>
      </c>
      <c r="B685" s="105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3">
        <v>23</v>
      </c>
      <c r="B686" s="105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3">
        <v>24</v>
      </c>
      <c r="B687" s="105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3">
        <v>25</v>
      </c>
      <c r="B688" s="105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3">
        <v>26</v>
      </c>
      <c r="B689" s="105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3">
        <v>27</v>
      </c>
      <c r="B690" s="105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3">
        <v>28</v>
      </c>
      <c r="B691" s="105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3">
        <v>29</v>
      </c>
      <c r="B692" s="105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3">
        <v>30</v>
      </c>
      <c r="B693" s="105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3">
        <v>1</v>
      </c>
      <c r="B697" s="105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3">
        <v>2</v>
      </c>
      <c r="B698" s="105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3">
        <v>3</v>
      </c>
      <c r="B699" s="105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3">
        <v>4</v>
      </c>
      <c r="B700" s="105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3">
        <v>5</v>
      </c>
      <c r="B701" s="105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3">
        <v>6</v>
      </c>
      <c r="B702" s="105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3">
        <v>7</v>
      </c>
      <c r="B703" s="105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3">
        <v>8</v>
      </c>
      <c r="B704" s="105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3">
        <v>9</v>
      </c>
      <c r="B705" s="105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3">
        <v>10</v>
      </c>
      <c r="B706" s="105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3">
        <v>11</v>
      </c>
      <c r="B707" s="105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3">
        <v>12</v>
      </c>
      <c r="B708" s="105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3">
        <v>13</v>
      </c>
      <c r="B709" s="105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3">
        <v>14</v>
      </c>
      <c r="B710" s="105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3">
        <v>15</v>
      </c>
      <c r="B711" s="105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3">
        <v>16</v>
      </c>
      <c r="B712" s="105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3">
        <v>17</v>
      </c>
      <c r="B713" s="105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3">
        <v>18</v>
      </c>
      <c r="B714" s="105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3">
        <v>19</v>
      </c>
      <c r="B715" s="105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3">
        <v>20</v>
      </c>
      <c r="B716" s="105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3">
        <v>21</v>
      </c>
      <c r="B717" s="105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3">
        <v>22</v>
      </c>
      <c r="B718" s="105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3">
        <v>23</v>
      </c>
      <c r="B719" s="105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3">
        <v>24</v>
      </c>
      <c r="B720" s="105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3">
        <v>25</v>
      </c>
      <c r="B721" s="105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3">
        <v>26</v>
      </c>
      <c r="B722" s="105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3">
        <v>27</v>
      </c>
      <c r="B723" s="105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3">
        <v>28</v>
      </c>
      <c r="B724" s="105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3">
        <v>29</v>
      </c>
      <c r="B725" s="105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3">
        <v>30</v>
      </c>
      <c r="B726" s="105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3">
        <v>1</v>
      </c>
      <c r="B730" s="105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3">
        <v>2</v>
      </c>
      <c r="B731" s="105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3">
        <v>3</v>
      </c>
      <c r="B732" s="105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3">
        <v>4</v>
      </c>
      <c r="B733" s="105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3">
        <v>5</v>
      </c>
      <c r="B734" s="105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3">
        <v>6</v>
      </c>
      <c r="B735" s="105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3">
        <v>7</v>
      </c>
      <c r="B736" s="105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3">
        <v>8</v>
      </c>
      <c r="B737" s="105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3">
        <v>9</v>
      </c>
      <c r="B738" s="105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3">
        <v>10</v>
      </c>
      <c r="B739" s="105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3">
        <v>11</v>
      </c>
      <c r="B740" s="105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3">
        <v>12</v>
      </c>
      <c r="B741" s="105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3">
        <v>13</v>
      </c>
      <c r="B742" s="105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3">
        <v>14</v>
      </c>
      <c r="B743" s="105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3">
        <v>15</v>
      </c>
      <c r="B744" s="105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3">
        <v>16</v>
      </c>
      <c r="B745" s="105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3">
        <v>17</v>
      </c>
      <c r="B746" s="105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3">
        <v>18</v>
      </c>
      <c r="B747" s="105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3">
        <v>19</v>
      </c>
      <c r="B748" s="105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3">
        <v>20</v>
      </c>
      <c r="B749" s="105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3">
        <v>21</v>
      </c>
      <c r="B750" s="105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3">
        <v>22</v>
      </c>
      <c r="B751" s="105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3">
        <v>23</v>
      </c>
      <c r="B752" s="105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3">
        <v>24</v>
      </c>
      <c r="B753" s="105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3">
        <v>25</v>
      </c>
      <c r="B754" s="105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3">
        <v>26</v>
      </c>
      <c r="B755" s="105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3">
        <v>27</v>
      </c>
      <c r="B756" s="105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3">
        <v>28</v>
      </c>
      <c r="B757" s="105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3">
        <v>29</v>
      </c>
      <c r="B758" s="105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3">
        <v>30</v>
      </c>
      <c r="B759" s="105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3">
        <v>1</v>
      </c>
      <c r="B763" s="105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3">
        <v>2</v>
      </c>
      <c r="B764" s="105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3">
        <v>3</v>
      </c>
      <c r="B765" s="105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3">
        <v>4</v>
      </c>
      <c r="B766" s="105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3">
        <v>5</v>
      </c>
      <c r="B767" s="105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3">
        <v>6</v>
      </c>
      <c r="B768" s="105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3">
        <v>7</v>
      </c>
      <c r="B769" s="105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3">
        <v>8</v>
      </c>
      <c r="B770" s="105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3">
        <v>9</v>
      </c>
      <c r="B771" s="105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3">
        <v>10</v>
      </c>
      <c r="B772" s="105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3">
        <v>11</v>
      </c>
      <c r="B773" s="105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3">
        <v>12</v>
      </c>
      <c r="B774" s="105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3">
        <v>13</v>
      </c>
      <c r="B775" s="105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3">
        <v>14</v>
      </c>
      <c r="B776" s="105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3">
        <v>15</v>
      </c>
      <c r="B777" s="105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3">
        <v>16</v>
      </c>
      <c r="B778" s="105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3">
        <v>17</v>
      </c>
      <c r="B779" s="105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3">
        <v>18</v>
      </c>
      <c r="B780" s="105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3">
        <v>19</v>
      </c>
      <c r="B781" s="105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3">
        <v>20</v>
      </c>
      <c r="B782" s="105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3">
        <v>21</v>
      </c>
      <c r="B783" s="105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3">
        <v>22</v>
      </c>
      <c r="B784" s="105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3">
        <v>23</v>
      </c>
      <c r="B785" s="105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3">
        <v>24</v>
      </c>
      <c r="B786" s="105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3">
        <v>25</v>
      </c>
      <c r="B787" s="105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3">
        <v>26</v>
      </c>
      <c r="B788" s="105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3">
        <v>27</v>
      </c>
      <c r="B789" s="105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3">
        <v>28</v>
      </c>
      <c r="B790" s="105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3">
        <v>29</v>
      </c>
      <c r="B791" s="105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3">
        <v>30</v>
      </c>
      <c r="B792" s="105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3">
        <v>1</v>
      </c>
      <c r="B796" s="105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3">
        <v>2</v>
      </c>
      <c r="B797" s="105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3">
        <v>3</v>
      </c>
      <c r="B798" s="105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3">
        <v>4</v>
      </c>
      <c r="B799" s="105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3">
        <v>5</v>
      </c>
      <c r="B800" s="105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3">
        <v>6</v>
      </c>
      <c r="B801" s="105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3">
        <v>7</v>
      </c>
      <c r="B802" s="105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3">
        <v>8</v>
      </c>
      <c r="B803" s="105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3">
        <v>9</v>
      </c>
      <c r="B804" s="105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3">
        <v>10</v>
      </c>
      <c r="B805" s="105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3">
        <v>11</v>
      </c>
      <c r="B806" s="105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3">
        <v>12</v>
      </c>
      <c r="B807" s="105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3">
        <v>13</v>
      </c>
      <c r="B808" s="105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3">
        <v>14</v>
      </c>
      <c r="B809" s="105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3">
        <v>15</v>
      </c>
      <c r="B810" s="105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3">
        <v>16</v>
      </c>
      <c r="B811" s="105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3">
        <v>17</v>
      </c>
      <c r="B812" s="105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3">
        <v>18</v>
      </c>
      <c r="B813" s="105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3">
        <v>19</v>
      </c>
      <c r="B814" s="105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3">
        <v>20</v>
      </c>
      <c r="B815" s="105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3">
        <v>21</v>
      </c>
      <c r="B816" s="105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3">
        <v>22</v>
      </c>
      <c r="B817" s="105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3">
        <v>23</v>
      </c>
      <c r="B818" s="105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3">
        <v>24</v>
      </c>
      <c r="B819" s="105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3">
        <v>25</v>
      </c>
      <c r="B820" s="105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3">
        <v>26</v>
      </c>
      <c r="B821" s="105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3">
        <v>27</v>
      </c>
      <c r="B822" s="105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3">
        <v>28</v>
      </c>
      <c r="B823" s="105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3">
        <v>29</v>
      </c>
      <c r="B824" s="105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3">
        <v>30</v>
      </c>
      <c r="B825" s="105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3">
        <v>1</v>
      </c>
      <c r="B829" s="105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3">
        <v>2</v>
      </c>
      <c r="B830" s="105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3">
        <v>3</v>
      </c>
      <c r="B831" s="105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3">
        <v>4</v>
      </c>
      <c r="B832" s="105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3">
        <v>5</v>
      </c>
      <c r="B833" s="105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3">
        <v>6</v>
      </c>
      <c r="B834" s="105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3">
        <v>7</v>
      </c>
      <c r="B835" s="105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3">
        <v>8</v>
      </c>
      <c r="B836" s="105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3">
        <v>9</v>
      </c>
      <c r="B837" s="105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3">
        <v>10</v>
      </c>
      <c r="B838" s="105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3">
        <v>11</v>
      </c>
      <c r="B839" s="105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3">
        <v>12</v>
      </c>
      <c r="B840" s="105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3">
        <v>13</v>
      </c>
      <c r="B841" s="105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3">
        <v>14</v>
      </c>
      <c r="B842" s="105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3">
        <v>15</v>
      </c>
      <c r="B843" s="105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3">
        <v>16</v>
      </c>
      <c r="B844" s="105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3">
        <v>17</v>
      </c>
      <c r="B845" s="105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3">
        <v>18</v>
      </c>
      <c r="B846" s="105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3">
        <v>19</v>
      </c>
      <c r="B847" s="105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3">
        <v>20</v>
      </c>
      <c r="B848" s="105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3">
        <v>21</v>
      </c>
      <c r="B849" s="105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3">
        <v>22</v>
      </c>
      <c r="B850" s="105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3">
        <v>23</v>
      </c>
      <c r="B851" s="105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3">
        <v>24</v>
      </c>
      <c r="B852" s="105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3">
        <v>25</v>
      </c>
      <c r="B853" s="105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3">
        <v>26</v>
      </c>
      <c r="B854" s="105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3">
        <v>27</v>
      </c>
      <c r="B855" s="105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3">
        <v>28</v>
      </c>
      <c r="B856" s="105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3">
        <v>29</v>
      </c>
      <c r="B857" s="105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3">
        <v>30</v>
      </c>
      <c r="B858" s="105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3">
        <v>1</v>
      </c>
      <c r="B862" s="105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3">
        <v>2</v>
      </c>
      <c r="B863" s="105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3">
        <v>3</v>
      </c>
      <c r="B864" s="105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3">
        <v>4</v>
      </c>
      <c r="B865" s="105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3">
        <v>5</v>
      </c>
      <c r="B866" s="105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3">
        <v>6</v>
      </c>
      <c r="B867" s="105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3">
        <v>7</v>
      </c>
      <c r="B868" s="105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3">
        <v>8</v>
      </c>
      <c r="B869" s="105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3">
        <v>9</v>
      </c>
      <c r="B870" s="105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3">
        <v>10</v>
      </c>
      <c r="B871" s="105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3">
        <v>11</v>
      </c>
      <c r="B872" s="105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3">
        <v>12</v>
      </c>
      <c r="B873" s="105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3">
        <v>13</v>
      </c>
      <c r="B874" s="105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3">
        <v>14</v>
      </c>
      <c r="B875" s="105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3">
        <v>15</v>
      </c>
      <c r="B876" s="105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3">
        <v>16</v>
      </c>
      <c r="B877" s="105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3">
        <v>17</v>
      </c>
      <c r="B878" s="105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3">
        <v>18</v>
      </c>
      <c r="B879" s="105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3">
        <v>19</v>
      </c>
      <c r="B880" s="105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3">
        <v>20</v>
      </c>
      <c r="B881" s="105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3">
        <v>21</v>
      </c>
      <c r="B882" s="105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3">
        <v>22</v>
      </c>
      <c r="B883" s="105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3">
        <v>23</v>
      </c>
      <c r="B884" s="105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3">
        <v>24</v>
      </c>
      <c r="B885" s="105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3">
        <v>25</v>
      </c>
      <c r="B886" s="105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3">
        <v>26</v>
      </c>
      <c r="B887" s="105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3">
        <v>27</v>
      </c>
      <c r="B888" s="105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3">
        <v>28</v>
      </c>
      <c r="B889" s="105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3">
        <v>29</v>
      </c>
      <c r="B890" s="105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3">
        <v>30</v>
      </c>
      <c r="B891" s="105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3">
        <v>1</v>
      </c>
      <c r="B895" s="105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3">
        <v>2</v>
      </c>
      <c r="B896" s="105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3">
        <v>3</v>
      </c>
      <c r="B897" s="105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3">
        <v>4</v>
      </c>
      <c r="B898" s="105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3">
        <v>5</v>
      </c>
      <c r="B899" s="105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3">
        <v>6</v>
      </c>
      <c r="B900" s="105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3">
        <v>7</v>
      </c>
      <c r="B901" s="105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3">
        <v>8</v>
      </c>
      <c r="B902" s="105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3">
        <v>9</v>
      </c>
      <c r="B903" s="105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3">
        <v>10</v>
      </c>
      <c r="B904" s="105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3">
        <v>11</v>
      </c>
      <c r="B905" s="105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3">
        <v>12</v>
      </c>
      <c r="B906" s="105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3">
        <v>13</v>
      </c>
      <c r="B907" s="105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3">
        <v>14</v>
      </c>
      <c r="B908" s="105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3">
        <v>15</v>
      </c>
      <c r="B909" s="105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3">
        <v>16</v>
      </c>
      <c r="B910" s="105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3">
        <v>17</v>
      </c>
      <c r="B911" s="105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3">
        <v>18</v>
      </c>
      <c r="B912" s="105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3">
        <v>19</v>
      </c>
      <c r="B913" s="105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3">
        <v>20</v>
      </c>
      <c r="B914" s="105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3">
        <v>21</v>
      </c>
      <c r="B915" s="105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3">
        <v>22</v>
      </c>
      <c r="B916" s="105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3">
        <v>23</v>
      </c>
      <c r="B917" s="105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3">
        <v>24</v>
      </c>
      <c r="B918" s="105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3">
        <v>25</v>
      </c>
      <c r="B919" s="105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3">
        <v>26</v>
      </c>
      <c r="B920" s="105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3">
        <v>27</v>
      </c>
      <c r="B921" s="105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3">
        <v>28</v>
      </c>
      <c r="B922" s="105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3">
        <v>29</v>
      </c>
      <c r="B923" s="105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3">
        <v>30</v>
      </c>
      <c r="B924" s="105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3">
        <v>1</v>
      </c>
      <c r="B928" s="105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3">
        <v>2</v>
      </c>
      <c r="B929" s="105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3">
        <v>3</v>
      </c>
      <c r="B930" s="105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3">
        <v>4</v>
      </c>
      <c r="B931" s="105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3">
        <v>5</v>
      </c>
      <c r="B932" s="105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3">
        <v>6</v>
      </c>
      <c r="B933" s="105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3">
        <v>7</v>
      </c>
      <c r="B934" s="105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3">
        <v>8</v>
      </c>
      <c r="B935" s="105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3">
        <v>9</v>
      </c>
      <c r="B936" s="105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3">
        <v>10</v>
      </c>
      <c r="B937" s="105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3">
        <v>11</v>
      </c>
      <c r="B938" s="105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3">
        <v>12</v>
      </c>
      <c r="B939" s="105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3">
        <v>13</v>
      </c>
      <c r="B940" s="105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3">
        <v>14</v>
      </c>
      <c r="B941" s="105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3">
        <v>15</v>
      </c>
      <c r="B942" s="105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3">
        <v>16</v>
      </c>
      <c r="B943" s="105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3">
        <v>17</v>
      </c>
      <c r="B944" s="105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3">
        <v>18</v>
      </c>
      <c r="B945" s="105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3">
        <v>19</v>
      </c>
      <c r="B946" s="105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3">
        <v>20</v>
      </c>
      <c r="B947" s="105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3">
        <v>21</v>
      </c>
      <c r="B948" s="105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3">
        <v>22</v>
      </c>
      <c r="B949" s="105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3">
        <v>23</v>
      </c>
      <c r="B950" s="105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3">
        <v>24</v>
      </c>
      <c r="B951" s="105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3">
        <v>25</v>
      </c>
      <c r="B952" s="105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3">
        <v>26</v>
      </c>
      <c r="B953" s="105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3">
        <v>27</v>
      </c>
      <c r="B954" s="105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3">
        <v>28</v>
      </c>
      <c r="B955" s="105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3">
        <v>29</v>
      </c>
      <c r="B956" s="105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3">
        <v>30</v>
      </c>
      <c r="B957" s="105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3">
        <v>1</v>
      </c>
      <c r="B961" s="105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3">
        <v>2</v>
      </c>
      <c r="B962" s="105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3">
        <v>3</v>
      </c>
      <c r="B963" s="105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3">
        <v>4</v>
      </c>
      <c r="B964" s="105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3">
        <v>5</v>
      </c>
      <c r="B965" s="105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3">
        <v>6</v>
      </c>
      <c r="B966" s="105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3">
        <v>7</v>
      </c>
      <c r="B967" s="105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3">
        <v>8</v>
      </c>
      <c r="B968" s="105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3">
        <v>9</v>
      </c>
      <c r="B969" s="105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3">
        <v>10</v>
      </c>
      <c r="B970" s="105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3">
        <v>11</v>
      </c>
      <c r="B971" s="105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3">
        <v>12</v>
      </c>
      <c r="B972" s="105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3">
        <v>13</v>
      </c>
      <c r="B973" s="105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3">
        <v>14</v>
      </c>
      <c r="B974" s="105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3">
        <v>15</v>
      </c>
      <c r="B975" s="105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3">
        <v>16</v>
      </c>
      <c r="B976" s="105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3">
        <v>17</v>
      </c>
      <c r="B977" s="105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3">
        <v>18</v>
      </c>
      <c r="B978" s="105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3">
        <v>19</v>
      </c>
      <c r="B979" s="105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3">
        <v>20</v>
      </c>
      <c r="B980" s="105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3">
        <v>21</v>
      </c>
      <c r="B981" s="105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3">
        <v>22</v>
      </c>
      <c r="B982" s="105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3">
        <v>23</v>
      </c>
      <c r="B983" s="105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3">
        <v>24</v>
      </c>
      <c r="B984" s="105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3">
        <v>25</v>
      </c>
      <c r="B985" s="105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3">
        <v>26</v>
      </c>
      <c r="B986" s="105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3">
        <v>27</v>
      </c>
      <c r="B987" s="105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3">
        <v>28</v>
      </c>
      <c r="B988" s="105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3">
        <v>29</v>
      </c>
      <c r="B989" s="105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3">
        <v>30</v>
      </c>
      <c r="B990" s="105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3">
        <v>1</v>
      </c>
      <c r="B994" s="105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3">
        <v>2</v>
      </c>
      <c r="B995" s="105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3">
        <v>3</v>
      </c>
      <c r="B996" s="105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3">
        <v>4</v>
      </c>
      <c r="B997" s="105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3">
        <v>5</v>
      </c>
      <c r="B998" s="105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3">
        <v>6</v>
      </c>
      <c r="B999" s="105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3">
        <v>7</v>
      </c>
      <c r="B1000" s="105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3">
        <v>8</v>
      </c>
      <c r="B1001" s="105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3">
        <v>9</v>
      </c>
      <c r="B1002" s="105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3">
        <v>10</v>
      </c>
      <c r="B1003" s="105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3">
        <v>11</v>
      </c>
      <c r="B1004" s="105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3">
        <v>12</v>
      </c>
      <c r="B1005" s="105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3">
        <v>13</v>
      </c>
      <c r="B1006" s="105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3">
        <v>14</v>
      </c>
      <c r="B1007" s="105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3">
        <v>15</v>
      </c>
      <c r="B1008" s="105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3">
        <v>16</v>
      </c>
      <c r="B1009" s="105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3">
        <v>17</v>
      </c>
      <c r="B1010" s="105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3">
        <v>18</v>
      </c>
      <c r="B1011" s="105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3">
        <v>19</v>
      </c>
      <c r="B1012" s="105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3">
        <v>20</v>
      </c>
      <c r="B1013" s="105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3">
        <v>21</v>
      </c>
      <c r="B1014" s="105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3">
        <v>22</v>
      </c>
      <c r="B1015" s="105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3">
        <v>23</v>
      </c>
      <c r="B1016" s="105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3">
        <v>24</v>
      </c>
      <c r="B1017" s="105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3">
        <v>25</v>
      </c>
      <c r="B1018" s="105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3">
        <v>26</v>
      </c>
      <c r="B1019" s="105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3">
        <v>27</v>
      </c>
      <c r="B1020" s="105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3">
        <v>28</v>
      </c>
      <c r="B1021" s="105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3">
        <v>29</v>
      </c>
      <c r="B1022" s="105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3">
        <v>30</v>
      </c>
      <c r="B1023" s="105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3">
        <v>1</v>
      </c>
      <c r="B1027" s="105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3">
        <v>2</v>
      </c>
      <c r="B1028" s="105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3">
        <v>3</v>
      </c>
      <c r="B1029" s="105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3">
        <v>4</v>
      </c>
      <c r="B1030" s="105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3">
        <v>5</v>
      </c>
      <c r="B1031" s="105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3">
        <v>6</v>
      </c>
      <c r="B1032" s="105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3">
        <v>7</v>
      </c>
      <c r="B1033" s="105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3">
        <v>8</v>
      </c>
      <c r="B1034" s="105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3">
        <v>9</v>
      </c>
      <c r="B1035" s="105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3">
        <v>10</v>
      </c>
      <c r="B1036" s="105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3">
        <v>11</v>
      </c>
      <c r="B1037" s="105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3">
        <v>12</v>
      </c>
      <c r="B1038" s="105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3">
        <v>13</v>
      </c>
      <c r="B1039" s="105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3">
        <v>14</v>
      </c>
      <c r="B1040" s="105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3">
        <v>15</v>
      </c>
      <c r="B1041" s="105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3">
        <v>16</v>
      </c>
      <c r="B1042" s="105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3">
        <v>17</v>
      </c>
      <c r="B1043" s="105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3">
        <v>18</v>
      </c>
      <c r="B1044" s="105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3">
        <v>19</v>
      </c>
      <c r="B1045" s="105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3">
        <v>20</v>
      </c>
      <c r="B1046" s="105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3">
        <v>21</v>
      </c>
      <c r="B1047" s="105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3">
        <v>22</v>
      </c>
      <c r="B1048" s="105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3">
        <v>23</v>
      </c>
      <c r="B1049" s="105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3">
        <v>24</v>
      </c>
      <c r="B1050" s="105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3">
        <v>25</v>
      </c>
      <c r="B1051" s="105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3">
        <v>26</v>
      </c>
      <c r="B1052" s="105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3">
        <v>27</v>
      </c>
      <c r="B1053" s="105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3">
        <v>28</v>
      </c>
      <c r="B1054" s="105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3">
        <v>29</v>
      </c>
      <c r="B1055" s="105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3">
        <v>30</v>
      </c>
      <c r="B1056" s="105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3">
        <v>1</v>
      </c>
      <c r="B1060" s="105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3">
        <v>2</v>
      </c>
      <c r="B1061" s="105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3">
        <v>3</v>
      </c>
      <c r="B1062" s="105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3">
        <v>4</v>
      </c>
      <c r="B1063" s="105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3">
        <v>5</v>
      </c>
      <c r="B1064" s="105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3">
        <v>6</v>
      </c>
      <c r="B1065" s="105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3">
        <v>7</v>
      </c>
      <c r="B1066" s="105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3">
        <v>8</v>
      </c>
      <c r="B1067" s="105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3">
        <v>9</v>
      </c>
      <c r="B1068" s="105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3">
        <v>10</v>
      </c>
      <c r="B1069" s="105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3">
        <v>11</v>
      </c>
      <c r="B1070" s="105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3">
        <v>12</v>
      </c>
      <c r="B1071" s="105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3">
        <v>13</v>
      </c>
      <c r="B1072" s="105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3">
        <v>14</v>
      </c>
      <c r="B1073" s="105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3">
        <v>15</v>
      </c>
      <c r="B1074" s="105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3">
        <v>16</v>
      </c>
      <c r="B1075" s="105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3">
        <v>17</v>
      </c>
      <c r="B1076" s="105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3">
        <v>18</v>
      </c>
      <c r="B1077" s="105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3">
        <v>19</v>
      </c>
      <c r="B1078" s="105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3">
        <v>20</v>
      </c>
      <c r="B1079" s="105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3">
        <v>21</v>
      </c>
      <c r="B1080" s="105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3">
        <v>22</v>
      </c>
      <c r="B1081" s="105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3">
        <v>23</v>
      </c>
      <c r="B1082" s="105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3">
        <v>24</v>
      </c>
      <c r="B1083" s="105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3">
        <v>25</v>
      </c>
      <c r="B1084" s="105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3">
        <v>26</v>
      </c>
      <c r="B1085" s="105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3">
        <v>27</v>
      </c>
      <c r="B1086" s="105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3">
        <v>28</v>
      </c>
      <c r="B1087" s="105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3">
        <v>29</v>
      </c>
      <c r="B1088" s="105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3">
        <v>30</v>
      </c>
      <c r="B1089" s="105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3">
        <v>1</v>
      </c>
      <c r="B1093" s="105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3">
        <v>2</v>
      </c>
      <c r="B1094" s="105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3">
        <v>3</v>
      </c>
      <c r="B1095" s="105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3">
        <v>4</v>
      </c>
      <c r="B1096" s="105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3">
        <v>5</v>
      </c>
      <c r="B1097" s="105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3">
        <v>6</v>
      </c>
      <c r="B1098" s="105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3">
        <v>7</v>
      </c>
      <c r="B1099" s="105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3">
        <v>8</v>
      </c>
      <c r="B1100" s="105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3">
        <v>9</v>
      </c>
      <c r="B1101" s="105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3">
        <v>10</v>
      </c>
      <c r="B1102" s="105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3">
        <v>11</v>
      </c>
      <c r="B1103" s="105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3">
        <v>12</v>
      </c>
      <c r="B1104" s="105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3">
        <v>13</v>
      </c>
      <c r="B1105" s="105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3">
        <v>14</v>
      </c>
      <c r="B1106" s="105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3">
        <v>15</v>
      </c>
      <c r="B1107" s="105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3">
        <v>16</v>
      </c>
      <c r="B1108" s="105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3">
        <v>17</v>
      </c>
      <c r="B1109" s="105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3">
        <v>18</v>
      </c>
      <c r="B1110" s="105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3">
        <v>19</v>
      </c>
      <c r="B1111" s="105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3">
        <v>20</v>
      </c>
      <c r="B1112" s="105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3">
        <v>21</v>
      </c>
      <c r="B1113" s="105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3">
        <v>22</v>
      </c>
      <c r="B1114" s="105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3">
        <v>23</v>
      </c>
      <c r="B1115" s="105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3">
        <v>24</v>
      </c>
      <c r="B1116" s="105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3">
        <v>25</v>
      </c>
      <c r="B1117" s="105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3">
        <v>26</v>
      </c>
      <c r="B1118" s="105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3">
        <v>27</v>
      </c>
      <c r="B1119" s="105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3">
        <v>28</v>
      </c>
      <c r="B1120" s="105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3">
        <v>29</v>
      </c>
      <c r="B1121" s="105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3">
        <v>30</v>
      </c>
      <c r="B1122" s="105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3">
        <v>1</v>
      </c>
      <c r="B1126" s="105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3">
        <v>2</v>
      </c>
      <c r="B1127" s="105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3">
        <v>3</v>
      </c>
      <c r="B1128" s="105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3">
        <v>4</v>
      </c>
      <c r="B1129" s="105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3">
        <v>5</v>
      </c>
      <c r="B1130" s="105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3">
        <v>6</v>
      </c>
      <c r="B1131" s="105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3">
        <v>7</v>
      </c>
      <c r="B1132" s="105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3">
        <v>8</v>
      </c>
      <c r="B1133" s="105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3">
        <v>9</v>
      </c>
      <c r="B1134" s="105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3">
        <v>10</v>
      </c>
      <c r="B1135" s="105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3">
        <v>11</v>
      </c>
      <c r="B1136" s="105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3">
        <v>12</v>
      </c>
      <c r="B1137" s="105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3">
        <v>13</v>
      </c>
      <c r="B1138" s="105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3">
        <v>14</v>
      </c>
      <c r="B1139" s="105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3">
        <v>15</v>
      </c>
      <c r="B1140" s="105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3">
        <v>16</v>
      </c>
      <c r="B1141" s="105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3">
        <v>17</v>
      </c>
      <c r="B1142" s="105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3">
        <v>18</v>
      </c>
      <c r="B1143" s="105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3">
        <v>19</v>
      </c>
      <c r="B1144" s="105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3">
        <v>20</v>
      </c>
      <c r="B1145" s="105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3">
        <v>21</v>
      </c>
      <c r="B1146" s="105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3">
        <v>22</v>
      </c>
      <c r="B1147" s="105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3">
        <v>23</v>
      </c>
      <c r="B1148" s="105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3">
        <v>24</v>
      </c>
      <c r="B1149" s="105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3">
        <v>25</v>
      </c>
      <c r="B1150" s="105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3">
        <v>26</v>
      </c>
      <c r="B1151" s="105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3">
        <v>27</v>
      </c>
      <c r="B1152" s="105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3">
        <v>28</v>
      </c>
      <c r="B1153" s="105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3">
        <v>29</v>
      </c>
      <c r="B1154" s="105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3">
        <v>30</v>
      </c>
      <c r="B1155" s="105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3">
        <v>1</v>
      </c>
      <c r="B1159" s="105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3">
        <v>2</v>
      </c>
      <c r="B1160" s="105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3">
        <v>3</v>
      </c>
      <c r="B1161" s="105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3">
        <v>4</v>
      </c>
      <c r="B1162" s="105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3">
        <v>5</v>
      </c>
      <c r="B1163" s="105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3">
        <v>6</v>
      </c>
      <c r="B1164" s="105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3">
        <v>7</v>
      </c>
      <c r="B1165" s="105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3">
        <v>8</v>
      </c>
      <c r="B1166" s="105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3">
        <v>9</v>
      </c>
      <c r="B1167" s="105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3">
        <v>10</v>
      </c>
      <c r="B1168" s="105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3">
        <v>11</v>
      </c>
      <c r="B1169" s="105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3">
        <v>12</v>
      </c>
      <c r="B1170" s="105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3">
        <v>13</v>
      </c>
      <c r="B1171" s="105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3">
        <v>14</v>
      </c>
      <c r="B1172" s="105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3">
        <v>15</v>
      </c>
      <c r="B1173" s="105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3">
        <v>16</v>
      </c>
      <c r="B1174" s="105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3">
        <v>17</v>
      </c>
      <c r="B1175" s="105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3">
        <v>18</v>
      </c>
      <c r="B1176" s="105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3">
        <v>19</v>
      </c>
      <c r="B1177" s="105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3">
        <v>20</v>
      </c>
      <c r="B1178" s="105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3">
        <v>21</v>
      </c>
      <c r="B1179" s="105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3">
        <v>22</v>
      </c>
      <c r="B1180" s="105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3">
        <v>23</v>
      </c>
      <c r="B1181" s="105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3">
        <v>24</v>
      </c>
      <c r="B1182" s="105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3">
        <v>25</v>
      </c>
      <c r="B1183" s="105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3">
        <v>26</v>
      </c>
      <c r="B1184" s="105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3">
        <v>27</v>
      </c>
      <c r="B1185" s="105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3">
        <v>28</v>
      </c>
      <c r="B1186" s="105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3">
        <v>29</v>
      </c>
      <c r="B1187" s="105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3">
        <v>30</v>
      </c>
      <c r="B1188" s="105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3">
        <v>1</v>
      </c>
      <c r="B1192" s="105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3">
        <v>2</v>
      </c>
      <c r="B1193" s="105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3">
        <v>3</v>
      </c>
      <c r="B1194" s="105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3">
        <v>4</v>
      </c>
      <c r="B1195" s="105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3">
        <v>5</v>
      </c>
      <c r="B1196" s="105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3">
        <v>6</v>
      </c>
      <c r="B1197" s="105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3">
        <v>7</v>
      </c>
      <c r="B1198" s="105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3">
        <v>8</v>
      </c>
      <c r="B1199" s="105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3">
        <v>9</v>
      </c>
      <c r="B1200" s="105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3">
        <v>10</v>
      </c>
      <c r="B1201" s="105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3">
        <v>11</v>
      </c>
      <c r="B1202" s="105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3">
        <v>12</v>
      </c>
      <c r="B1203" s="105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3">
        <v>13</v>
      </c>
      <c r="B1204" s="105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3">
        <v>14</v>
      </c>
      <c r="B1205" s="105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3">
        <v>15</v>
      </c>
      <c r="B1206" s="105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3">
        <v>16</v>
      </c>
      <c r="B1207" s="105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3">
        <v>17</v>
      </c>
      <c r="B1208" s="105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3">
        <v>18</v>
      </c>
      <c r="B1209" s="105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3">
        <v>19</v>
      </c>
      <c r="B1210" s="105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3">
        <v>20</v>
      </c>
      <c r="B1211" s="105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3">
        <v>21</v>
      </c>
      <c r="B1212" s="105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3">
        <v>22</v>
      </c>
      <c r="B1213" s="105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3">
        <v>23</v>
      </c>
      <c r="B1214" s="105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3">
        <v>24</v>
      </c>
      <c r="B1215" s="105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3">
        <v>25</v>
      </c>
      <c r="B1216" s="105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3">
        <v>26</v>
      </c>
      <c r="B1217" s="105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3">
        <v>27</v>
      </c>
      <c r="B1218" s="105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3">
        <v>28</v>
      </c>
      <c r="B1219" s="105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3">
        <v>29</v>
      </c>
      <c r="B1220" s="105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3">
        <v>30</v>
      </c>
      <c r="B1221" s="105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3">
        <v>1</v>
      </c>
      <c r="B1225" s="105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3">
        <v>2</v>
      </c>
      <c r="B1226" s="105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3">
        <v>3</v>
      </c>
      <c r="B1227" s="105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3">
        <v>4</v>
      </c>
      <c r="B1228" s="105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3">
        <v>5</v>
      </c>
      <c r="B1229" s="105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3">
        <v>6</v>
      </c>
      <c r="B1230" s="105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3">
        <v>7</v>
      </c>
      <c r="B1231" s="105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3">
        <v>8</v>
      </c>
      <c r="B1232" s="105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3">
        <v>9</v>
      </c>
      <c r="B1233" s="105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3">
        <v>10</v>
      </c>
      <c r="B1234" s="105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3">
        <v>11</v>
      </c>
      <c r="B1235" s="105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3">
        <v>12</v>
      </c>
      <c r="B1236" s="105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3">
        <v>13</v>
      </c>
      <c r="B1237" s="105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3">
        <v>14</v>
      </c>
      <c r="B1238" s="105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3">
        <v>15</v>
      </c>
      <c r="B1239" s="105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3">
        <v>16</v>
      </c>
      <c r="B1240" s="105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3">
        <v>17</v>
      </c>
      <c r="B1241" s="105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3">
        <v>18</v>
      </c>
      <c r="B1242" s="105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3">
        <v>19</v>
      </c>
      <c r="B1243" s="105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3">
        <v>20</v>
      </c>
      <c r="B1244" s="105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3">
        <v>21</v>
      </c>
      <c r="B1245" s="105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3">
        <v>22</v>
      </c>
      <c r="B1246" s="105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3">
        <v>23</v>
      </c>
      <c r="B1247" s="105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3">
        <v>24</v>
      </c>
      <c r="B1248" s="105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3">
        <v>25</v>
      </c>
      <c r="B1249" s="105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3">
        <v>26</v>
      </c>
      <c r="B1250" s="105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3">
        <v>27</v>
      </c>
      <c r="B1251" s="105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3">
        <v>28</v>
      </c>
      <c r="B1252" s="105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3">
        <v>29</v>
      </c>
      <c r="B1253" s="105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3">
        <v>30</v>
      </c>
      <c r="B1254" s="105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3">
        <v>1</v>
      </c>
      <c r="B1258" s="105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3">
        <v>2</v>
      </c>
      <c r="B1259" s="105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3">
        <v>3</v>
      </c>
      <c r="B1260" s="105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3">
        <v>4</v>
      </c>
      <c r="B1261" s="105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3">
        <v>5</v>
      </c>
      <c r="B1262" s="105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3">
        <v>6</v>
      </c>
      <c r="B1263" s="105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3">
        <v>7</v>
      </c>
      <c r="B1264" s="105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3">
        <v>8</v>
      </c>
      <c r="B1265" s="105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3">
        <v>9</v>
      </c>
      <c r="B1266" s="105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3">
        <v>10</v>
      </c>
      <c r="B1267" s="105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3">
        <v>11</v>
      </c>
      <c r="B1268" s="105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3">
        <v>12</v>
      </c>
      <c r="B1269" s="105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3">
        <v>13</v>
      </c>
      <c r="B1270" s="105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3">
        <v>14</v>
      </c>
      <c r="B1271" s="105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3">
        <v>15</v>
      </c>
      <c r="B1272" s="105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3">
        <v>16</v>
      </c>
      <c r="B1273" s="105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3">
        <v>17</v>
      </c>
      <c r="B1274" s="105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3">
        <v>18</v>
      </c>
      <c r="B1275" s="105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3">
        <v>19</v>
      </c>
      <c r="B1276" s="105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3">
        <v>20</v>
      </c>
      <c r="B1277" s="105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3">
        <v>21</v>
      </c>
      <c r="B1278" s="105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3">
        <v>22</v>
      </c>
      <c r="B1279" s="105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3">
        <v>23</v>
      </c>
      <c r="B1280" s="105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3">
        <v>24</v>
      </c>
      <c r="B1281" s="105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3">
        <v>25</v>
      </c>
      <c r="B1282" s="105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3">
        <v>26</v>
      </c>
      <c r="B1283" s="105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3">
        <v>27</v>
      </c>
      <c r="B1284" s="105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3">
        <v>28</v>
      </c>
      <c r="B1285" s="105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3">
        <v>29</v>
      </c>
      <c r="B1286" s="105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3">
        <v>30</v>
      </c>
      <c r="B1287" s="105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3">
        <v>1</v>
      </c>
      <c r="B1291" s="105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3">
        <v>2</v>
      </c>
      <c r="B1292" s="105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3">
        <v>3</v>
      </c>
      <c r="B1293" s="105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3">
        <v>4</v>
      </c>
      <c r="B1294" s="105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3">
        <v>5</v>
      </c>
      <c r="B1295" s="105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3">
        <v>6</v>
      </c>
      <c r="B1296" s="105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3">
        <v>7</v>
      </c>
      <c r="B1297" s="105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3">
        <v>8</v>
      </c>
      <c r="B1298" s="105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3">
        <v>9</v>
      </c>
      <c r="B1299" s="105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3">
        <v>10</v>
      </c>
      <c r="B1300" s="105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3">
        <v>11</v>
      </c>
      <c r="B1301" s="105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3">
        <v>12</v>
      </c>
      <c r="B1302" s="105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3">
        <v>13</v>
      </c>
      <c r="B1303" s="105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3">
        <v>14</v>
      </c>
      <c r="B1304" s="105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3">
        <v>15</v>
      </c>
      <c r="B1305" s="105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3">
        <v>16</v>
      </c>
      <c r="B1306" s="105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3">
        <v>17</v>
      </c>
      <c r="B1307" s="105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3">
        <v>18</v>
      </c>
      <c r="B1308" s="105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3">
        <v>19</v>
      </c>
      <c r="B1309" s="105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3">
        <v>20</v>
      </c>
      <c r="B1310" s="105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3">
        <v>21</v>
      </c>
      <c r="B1311" s="105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3">
        <v>22</v>
      </c>
      <c r="B1312" s="105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3">
        <v>23</v>
      </c>
      <c r="B1313" s="105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3">
        <v>24</v>
      </c>
      <c r="B1314" s="105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3">
        <v>25</v>
      </c>
      <c r="B1315" s="105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3">
        <v>26</v>
      </c>
      <c r="B1316" s="105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3">
        <v>27</v>
      </c>
      <c r="B1317" s="105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3">
        <v>28</v>
      </c>
      <c r="B1318" s="105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3">
        <v>29</v>
      </c>
      <c r="B1319" s="105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3">
        <v>30</v>
      </c>
      <c r="B1320" s="105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2019-06-04T07:11:14Z</cp:lastPrinted>
  <dcterms:created xsi:type="dcterms:W3CDTF">2012-03-13T00:50:25Z</dcterms:created>
  <dcterms:modified xsi:type="dcterms:W3CDTF">2019-07-22T00:58:43Z</dcterms:modified>
</cp:coreProperties>
</file>