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<sst xmlns="http://schemas.openxmlformats.org/spreadsheetml/2006/main" count="2788" uniqueCount="629">
  <si>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</si>
  <si>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</si>
  <si>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</si>
  <si>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</si>
  <si>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</si>
  <si>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</si>
  <si>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</si>
  <si>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</si>
  <si>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</si>
  <si>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</si>
  <si>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</si>
  <si>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</si>
  <si>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</si>
  <si>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</si>
  <si>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</si>
  <si>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</si>
  <si>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</si>
  <si>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</si>
  <si>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</si>
  <si>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</si>
  <si>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</si>
  <si>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</si>
  <si>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</si>
  <si>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</si>
  <si>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</si>
  <si>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</si>
  <si>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</si>
  <si>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</si>
  <si>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</si>
  <si>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</si>
  <si>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</si>
  <si>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</si>
  <si>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</si>
  <si>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</si>
  <si>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</si>
  <si>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</si>
  <si>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</si>
  <si>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</si>
  <si>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</si>
  <si>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</si>
  <si>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</si>
  <si>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</si>
  <si>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</si>
  <si>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</si>
  <si>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</si>
  <si>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</si>
  <si>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</si>
  <si>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</si>
  <si>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</si>
  <si>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</si>
  <si>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</si>
  <si>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</si>
  <si>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</si>
  <si>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</si>
  <si>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</si>
  <si>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</si>
  <si>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</si>
  <si>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</si>
  <si>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</si>
  <si>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</si>
  <si>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</si>
  <si>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</si>
  <si>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</si>
  <si>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</si>
  <si>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</si>
  <si>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</si>
  <si>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</si>
  <si>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</si>
  <si>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</si>
  <si>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</si>
  <si>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</si>
  <si>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</si>
  <si>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</si>
  <si>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</si>
  <si>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</si>
  <si>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</si>
  <si>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</si>
  <si>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</si>
  <si>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</si>
  <si>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</si>
  <si>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</si>
  <si>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</si>
  <si>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</si>
  <si>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</si>
  <si>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</si>
  <si>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</si>
  <si>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</si>
  <si>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</si>
  <si>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</si>
  <si>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</si>
  <si>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</si>
  <si>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</si>
  <si>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</si>
  <si>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</si>
  <si>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</si>
  <si>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</si>
  <si>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</si>
  <si>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</si>
  <si>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</si>
  <si>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</si>
  <si>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</si>
  <si>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</si>
  <si>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</si>
  <si>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</si>
  <si>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</si>
  <si>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</si>
  <si>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</si>
  <si>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</si>
  <si>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</si>
  <si>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</si>
  <si>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</si>
  <si>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</si>
  <si>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</si>
  <si>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</si>
  <si>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</si>
  <si>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</si>
  <si>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</si>
  <si>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</si>
  <si>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</si>
  <si>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</si>
  <si>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</si>
  <si>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</si>
  <si>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</si>
  <si>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</si>
  <si>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</si>
  <si>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</si>
  <si>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</si>
  <si>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</si>
  <si>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</si>
  <si>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</si>
  <si>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</si>
  <si>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</si>
  <si>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</si>
  <si>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</si>
  <si>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</si>
  <si>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</si>
  <si>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</si>
  <si>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</si>
  <si>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</si>
  <si>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</si>
  <si>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</si>
  <si>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</si>
  <si>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</si>
  <si>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</si>
  <si>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</si>
  <si>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</si>
  <si>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</si>
  <si>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</si>
  <si>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</si>
  <si>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</si>
  <si>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</si>
  <si>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</si>
  <si>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</si>
  <si>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</si>
  <si>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</si>
  <si>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</si>
  <si>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</si>
  <si>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</si>
  <si>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</si>
  <si>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</si>
  <si>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</si>
  <si>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</si>
  <si>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</si>
  <si>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</si>
  <si>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</si>
  <si>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</si>
  <si>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</si>
  <si>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</si>
  <si>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</si>
  <si>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</si>
  <si>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</si>
  <si>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</si>
  <si>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</si>
  <si>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</si>
  <si>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</si>
  <si>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</si>
  <si>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</si>
  <si>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</si>
  <si>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</si>
  <si>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</si>
  <si>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</si>
  <si>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</si>
  <si>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</si>
  <si>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</si>
  <si>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</si>
  <si>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</si>
  <si>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</si>
  <si>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</si>
  <si>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</si>
  <si>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</si>
  <si>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</si>
  <si>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</si>
  <si>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</si>
  <si>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</si>
  <si>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</si>
  <si>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</si>
  <si>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</si>
  <si>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</si>
  <si>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</si>
  <si>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</si>
  <si>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</si>
  <si>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</si>
  <si>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</si>
  <si>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</si>
  <si>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</si>
  <si>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</si>
  <si>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</si>
  <si>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</si>
  <si>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</si>
  <si>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</si>
  <si>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</si>
  <si>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</si>
  <si>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</si>
  <si>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</si>
  <si>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</si>
  <si>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</si>
  <si>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</si>
  <si>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</si>
  <si>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</si>
  <si>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</si>
  <si>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</si>
  <si>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</si>
  <si>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</si>
  <si>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</si>
  <si>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</si>
  <si>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</si>
  <si>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</si>
  <si>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</si>
  <si>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</si>
  <si>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</si>
  <si>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</si>
  <si>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</si>
  <si>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</si>
  <si>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</si>
  <si>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</si>
  <si>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</si>
  <si>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</si>
  <si>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</si>
  <si>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</si>
  <si>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</si>
  <si>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</si>
  <si>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</si>
  <si>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</si>
  <si>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</si>
  <si>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</si>
  <si>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</si>
  <si>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</si>
  <si>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</si>
  <si>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</si>
  <si>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</si>
  <si>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</si>
  <si>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</si>
  <si>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</si>
  <si>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</si>
  <si>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</si>
  <si>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</si>
  <si>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</si>
  <si>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</si>
  <si>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</si>
  <si>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</si>
  <si>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</si>
  <si>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</si>
  <si>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</si>
  <si>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</si>
  <si>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</si>
  <si>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</si>
  <si>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</si>
  <si>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</si>
  <si>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</si>
  <si>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</si>
  <si>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</si>
  <si>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</si>
  <si>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</si>
  <si>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</si>
  <si>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</si>
  <si>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</si>
  <si>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</si>
  <si>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</si>
  <si>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</si>
  <si>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</si>
  <si>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</si>
  <si>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</si>
  <si>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</si>
  <si>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</si>
  <si>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</si>
  <si>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</si>
  <si>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</si>
  <si>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</si>
  <si>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</si>
  <si>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</si>
  <si>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</si>
  <si>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</si>
  <si>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</si>
  <si>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</si>
  <si>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</si>
  <si>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</si>
  <si>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</si>
  <si>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</si>
  <si>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</si>
  <si>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</si>
  <si>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</si>
  <si>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</si>
  <si>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</si>
  <si>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</si>
  <si>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</si>
  <si>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</si>
  <si>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</si>
  <si>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</si>
  <si>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</si>
  <si>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</si>
  <si>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</si>
  <si>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</si>
  <si>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</si>
  <si>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</si>
  <si>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</si>
  <si>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</si>
  <si>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</si>
  <si>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</si>
  <si>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</si>
  <si>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</si>
  <si>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</si>
  <si>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</si>
  <si>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</si>
  <si>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</si>
  <si>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</si>
  <si>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</si>
  <si>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</si>
  <si>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</si>
  <si>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</si>
  <si>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</si>
  <si>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</si>
  <si>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</si>
  <si>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</si>
  <si>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</si>
  <si>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</si>
  <si>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</si>
  <si>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</si>
  <si>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</si>
  <si>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</si>
  <si>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</si>
  <si>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</si>
  <si>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</si>
  <si>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</si>
  <si>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</si>
  <si>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</si>
  <si>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</si>
  <si>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</si>
  <si>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</si>
  <si>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</si>
  <si>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</si>
  <si>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</si>
  <si>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</si>
  <si>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</si>
  <si>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</si>
  <si>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</si>
  <si>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</si>
  <si>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</si>
  <si>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</si>
  <si>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</si>
  <si>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</si>
  <si>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</si>
  <si>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</si>
  <si>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</si>
  <si>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</si>
  <si>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</si>
  <si>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</si>
  <si>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</si>
  <si>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</si>
  <si>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</si>
  <si>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</si>
  <si>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</si>
  <si>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</si>
  <si>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</si>
  <si>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</si>
  <si>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</si>
  <si>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</si>
  <si>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</si>
  <si>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</si>
  <si>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</si>
  <si>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</si>
  <si>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</si>
  <si>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</si>
  <si>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</si>
  <si>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</si>
  <si>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</si>
  <si>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</si>
  <si>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</si>
  <si>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</si>
  <si>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</si>
  <si>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</si>
  <si>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</si>
  <si>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</si>
  <si>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</si>
  <si>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</si>
  <si>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</si>
  <si>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</si>
  <si>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</si>
  <si>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</si>
  <si>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</si>
  <si>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</si>
  <si>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</si>
  <si>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</si>
  <si>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</si>
  <si>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</si>
  <si>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</si>
  <si>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</si>
  <si>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</si>
  <si>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</si>
  <si>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</si>
  <si>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</si>
  <si>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</si>
  <si>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</si>
  <si>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</si>
  <si>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</si>
  <si>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</si>
  <si>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</si>
  <si>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</si>
  <si>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</si>
  <si>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</si>
  <si>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</si>
  <si>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</si>
  <si>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</si>
  <si>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</si>
  <si>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</si>
  <si>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</si>
  <si>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</si>
  <si>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</si>
  <si>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</si>
  <si>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</si>
  <si>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</si>
  <si>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</si>
  <si>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</si>
  <si>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</si>
  <si>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</si>
  <si>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</si>
  <si>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</si>
  <si>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</si>
  <si>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</si>
  <si>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</si>
  <si>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</si>
  <si>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</si>
  <si>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</si>
  <si>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</si>
  <si>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</si>
  <si>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</si>
  <si>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</si>
  <si>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</si>
  <si>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</si>
  <si>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</si>
  <si>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</si>
  <si>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</si>
  <si>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</si>
  <si>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</si>
  <si>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</si>
  <si>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</si>
  <si>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</si>
  <si>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</si>
  <si>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</si>
  <si>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</si>
  <si>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</si>
  <si>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</si>
  <si>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</si>
  <si>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</si>
  <si>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</si>
  <si>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</si>
  <si>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</si>
  <si>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</si>
  <si>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</si>
  <si>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</si>
  <si>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</si>
  <si>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</si>
  <si>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</si>
  <si>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</si>
  <si>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</si>
  <si>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</si>
  <si>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</si>
  <si>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</si>
  <si>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</si>
  <si>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</si>
  <si>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</si>
  <si>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</si>
  <si>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</si>
  <si>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</si>
  <si>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</si>
  <si>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</si>
  <si>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</si>
  <si>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</si>
  <si>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</si>
  <si>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</si>
  <si>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</si>
  <si>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</si>
  <si>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</si>
  <si>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</si>
  <si>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</si>
  <si>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</si>
  <si>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</si>
  <si>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</si>
  <si>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</si>
  <si>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</si>
  <si>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</si>
  <si>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</si>
  <si>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</si>
  <si>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</si>
  <si>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</si>
  <si>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</si>
  <si>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</si>
  <si>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</si>
  <si>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</si>
  <si>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</si>
  <si>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</si>
  <si>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</si>
  <si>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</si>
  <si>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</si>
  <si>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</si>
  <si>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</si>
  <si>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</si>
  <si>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</si>
  <si>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</si>
  <si>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</si>
  <si>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</si>
  <si>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</si>
  <si>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</si>
  <si>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</si>
  <si>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</si>
  <si>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</si>
  <si>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</si>
  <si>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</si>
  <si>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</si>
  <si>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</si>
  <si>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</si>
  <si>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</si>
  <si>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</si>
  <si>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</si>
  <si>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</si>
  <si>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</si>
  <si>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</si>
  <si>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</si>
  <si>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</si>
  <si>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</si>
  <si>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</si>
  <si>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</si>
  <si>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</si>
  <si>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</si>
  <si>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</si>
  <si>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</si>
  <si>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</si>
  <si>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</si>
  <si>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</si>
  <si>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</si>
  <si>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</si>
  <si>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</si>
  <si>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</si>
  <si>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</si>
  <si>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</si>
  <si>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</si>
  <si>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</si>
  <si>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</si>
  <si>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</si>
  <si>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</si>
  <si>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</si>
  <si>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</si>
  <si>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</si>
  <si>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</si>
  <si>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</si>
  <si>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</si>
  <si>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</si>
  <si>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</si>
  <si>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</si>
  <si>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</si>
  <si>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</si>
  <si>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</si>
  <si>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</si>
  <si>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</si>
  <si>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</si>
  <si>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特定通常兵器使用禁止・制限条約（ＣＣＷ）締約国会議等分担金</t>
    <rPh sb="0" eb="2">
      <t>トクテイ</t>
    </rPh>
    <rPh sb="2" eb="4">
      <t>ツウジョウ</t>
    </rPh>
    <rPh sb="4" eb="6">
      <t>ヘイキ</t>
    </rPh>
    <rPh sb="6" eb="8">
      <t>シヨウ</t>
    </rPh>
    <rPh sb="8" eb="10">
      <t>キンシ</t>
    </rPh>
    <rPh sb="11" eb="13">
      <t>セイゲン</t>
    </rPh>
    <rPh sb="13" eb="15">
      <t>ジョウヤク</t>
    </rPh>
    <rPh sb="20" eb="23">
      <t>テイヤクコク</t>
    </rPh>
    <rPh sb="23" eb="25">
      <t>カイギ</t>
    </rPh>
    <rPh sb="25" eb="26">
      <t>ナド</t>
    </rPh>
    <rPh sb="26" eb="29">
      <t>ブンタンキン</t>
    </rPh>
    <phoneticPr fontId="5"/>
  </si>
  <si>
    <t>○</t>
  </si>
  <si>
    <t>外務省設置法第４条３項</t>
    <phoneticPr fontId="5"/>
  </si>
  <si>
    <t>ＣＣＷ手続規則第１６規則，改正第二議定書第１３条５</t>
    <phoneticPr fontId="5"/>
  </si>
  <si>
    <t>枠組条約及び附属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手続きを定める枠組条約に加え，特定の通常兵器の規制を定める附属議定書が作成されており，枠組条約，改正第二議定書及び第五議定書それぞれの年次締約国会議及び専門家会合が開催されている。また，専門的な知見から特定の通常兵器の規制の有無等について議論するための政府専門家会合が開催される場合もある。</t>
    <rPh sb="133" eb="135">
      <t>テツヅ</t>
    </rPh>
    <rPh sb="137" eb="138">
      <t>サダ</t>
    </rPh>
    <rPh sb="140" eb="142">
      <t>ワクグ</t>
    </rPh>
    <rPh sb="142" eb="144">
      <t>ジョウヤク</t>
    </rPh>
    <rPh sb="145" eb="146">
      <t>クワ</t>
    </rPh>
    <rPh sb="148" eb="150">
      <t>トクテイ</t>
    </rPh>
    <rPh sb="151" eb="153">
      <t>ツウジョウ</t>
    </rPh>
    <rPh sb="153" eb="155">
      <t>ヘイキ</t>
    </rPh>
    <rPh sb="156" eb="158">
      <t>キセイ</t>
    </rPh>
    <rPh sb="159" eb="160">
      <t>サダ</t>
    </rPh>
    <rPh sb="162" eb="164">
      <t>フゾク</t>
    </rPh>
    <rPh sb="164" eb="167">
      <t>ギテイショ</t>
    </rPh>
    <rPh sb="168" eb="170">
      <t>サクセイ</t>
    </rPh>
    <rPh sb="176" eb="178">
      <t>ワクグ</t>
    </rPh>
    <rPh sb="178" eb="180">
      <t>ジョウヤク</t>
    </rPh>
    <rPh sb="181" eb="183">
      <t>カイセイ</t>
    </rPh>
    <rPh sb="183" eb="185">
      <t>ダイニ</t>
    </rPh>
    <rPh sb="185" eb="188">
      <t>ギテイショ</t>
    </rPh>
    <rPh sb="188" eb="189">
      <t>オヨ</t>
    </rPh>
    <rPh sb="190" eb="192">
      <t>ダイゴ</t>
    </rPh>
    <rPh sb="192" eb="195">
      <t>ギテイショ</t>
    </rPh>
    <rPh sb="200" eb="202">
      <t>ネンジ</t>
    </rPh>
    <rPh sb="202" eb="205">
      <t>テイヤクコク</t>
    </rPh>
    <rPh sb="205" eb="207">
      <t>カイギ</t>
    </rPh>
    <rPh sb="207" eb="208">
      <t>オヨ</t>
    </rPh>
    <rPh sb="209" eb="212">
      <t>センモンカ</t>
    </rPh>
    <rPh sb="212" eb="214">
      <t>カイゴウ</t>
    </rPh>
    <rPh sb="215" eb="217">
      <t>カイサイ</t>
    </rPh>
    <rPh sb="226" eb="229">
      <t>センモンテキ</t>
    </rPh>
    <rPh sb="230" eb="232">
      <t>チケン</t>
    </rPh>
    <rPh sb="234" eb="236">
      <t>トクテイ</t>
    </rPh>
    <rPh sb="237" eb="239">
      <t>ツウジョウ</t>
    </rPh>
    <rPh sb="239" eb="241">
      <t>ヘイキ</t>
    </rPh>
    <rPh sb="242" eb="244">
      <t>キセイ</t>
    </rPh>
    <rPh sb="245" eb="247">
      <t>ウム</t>
    </rPh>
    <rPh sb="247" eb="248">
      <t>ナド</t>
    </rPh>
    <rPh sb="252" eb="254">
      <t>ギロン</t>
    </rPh>
    <rPh sb="259" eb="261">
      <t>セイフ</t>
    </rPh>
    <rPh sb="261" eb="264">
      <t>センモンカ</t>
    </rPh>
    <rPh sb="264" eb="266">
      <t>カイゴウ</t>
    </rPh>
    <rPh sb="267" eb="269">
      <t>カイサイ</t>
    </rPh>
    <rPh sb="272" eb="274">
      <t>バアイ</t>
    </rPh>
    <phoneticPr fontId="5"/>
  </si>
  <si>
    <t>本条約は，軍事的必要性及び人道上の要請のバランスを保つとの考えの下，兵器自体の効果又はその使用方法のいかんによっては非人道的効果をもたらす特定の通常兵器について国際的規制を設けるもの。具体的には，通常兵器の開発・製造技術の向上等を考慮しつつ，通常兵器の使用の禁止及び制限のための条約の実施及び新技術及び新型兵器等への対応のために議論を行っているが，新型兵器の規制及び対応に向けた働きかけ・助言を実施し，我が国の重要外交課題である国際社会の平和と安定に積極的に貢献している。上記「根拠法令」及び「関係する計画、通知等」に基づき，本条約締約国として同会議及び各会合に参加する我が国としては，本件経費を負担する必要がある。</t>
    <rPh sb="5" eb="8">
      <t>グンジテキ</t>
    </rPh>
    <rPh sb="8" eb="11">
      <t>ヒツヨウセイ</t>
    </rPh>
    <phoneticPr fontId="5"/>
  </si>
  <si>
    <t>分担金</t>
    <rPh sb="0" eb="3">
      <t>ブンタンキン</t>
    </rPh>
    <phoneticPr fontId="5"/>
  </si>
  <si>
    <t>非人道的な兵器の国際的規制のために，議論に参加する国の数を促進する。</t>
    <rPh sb="0" eb="4">
      <t>ヒジンドウテキ</t>
    </rPh>
    <rPh sb="5" eb="7">
      <t>ヘイキ</t>
    </rPh>
    <rPh sb="8" eb="11">
      <t>コクサイテキ</t>
    </rPh>
    <rPh sb="11" eb="13">
      <t>キセイ</t>
    </rPh>
    <rPh sb="18" eb="20">
      <t>ギロン</t>
    </rPh>
    <rPh sb="21" eb="23">
      <t>サンカ</t>
    </rPh>
    <rPh sb="25" eb="26">
      <t>クニ</t>
    </rPh>
    <rPh sb="27" eb="28">
      <t>カズ</t>
    </rPh>
    <rPh sb="29" eb="31">
      <t>ソクシン</t>
    </rPh>
    <phoneticPr fontId="5"/>
  </si>
  <si>
    <t>締約国・地域数</t>
    <rPh sb="0" eb="3">
      <t>テイヤクコク</t>
    </rPh>
    <rPh sb="4" eb="6">
      <t>チイキ</t>
    </rPh>
    <rPh sb="6" eb="7">
      <t>スウ</t>
    </rPh>
    <phoneticPr fontId="5"/>
  </si>
  <si>
    <t>国</t>
    <rPh sb="0" eb="1">
      <t>クニ</t>
    </rPh>
    <phoneticPr fontId="5"/>
  </si>
  <si>
    <t>ＣＣＷホームページ（国連欧州本部）</t>
    <phoneticPr fontId="5"/>
  </si>
  <si>
    <t>会議開催（年次締約国会議（枠組条約，改正第ＩＩ議定書，第Ｖ議定書），専門家会合（改正第ＩＩ議定書），政府専門家会合（年２回））</t>
    <phoneticPr fontId="5"/>
  </si>
  <si>
    <t>回</t>
    <rPh sb="0" eb="1">
      <t>カイ</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</si>
  <si>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</si>
  <si>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</si>
  <si>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締約国拡大に向け，軍縮不拡散協議，二国間会談等を通じた様々な機会を通じて締結を働きかける。</t>
    <rPh sb="0" eb="2">
      <t>テイヤク</t>
    </rPh>
    <rPh sb="2" eb="3">
      <t>コク</t>
    </rPh>
    <rPh sb="3" eb="5">
      <t>カクダイ</t>
    </rPh>
    <rPh sb="6" eb="7">
      <t>ム</t>
    </rPh>
    <rPh sb="9" eb="11">
      <t>グンシュク</t>
    </rPh>
    <rPh sb="11" eb="14">
      <t>フカクサン</t>
    </rPh>
    <rPh sb="14" eb="16">
      <t>キョウギ</t>
    </rPh>
    <rPh sb="17" eb="20">
      <t>ニコクカン</t>
    </rPh>
    <rPh sb="20" eb="22">
      <t>カイダン</t>
    </rPh>
    <rPh sb="22" eb="23">
      <t>トウ</t>
    </rPh>
    <rPh sb="24" eb="25">
      <t>ツウ</t>
    </rPh>
    <rPh sb="27" eb="29">
      <t>サマザマ</t>
    </rPh>
    <rPh sb="30" eb="32">
      <t>キカイ</t>
    </rPh>
    <rPh sb="33" eb="34">
      <t>ツウ</t>
    </rPh>
    <rPh sb="36" eb="38">
      <t>テイケツ</t>
    </rPh>
    <rPh sb="39" eb="40">
      <t>ハタラ</t>
    </rPh>
    <phoneticPr fontId="5"/>
  </si>
  <si>
    <t>通常兵器の軍備管理・軍縮及び軍事関連情報の透明性向上に関する取組を強化する。</t>
    <rPh sb="0" eb="2">
      <t>ツウジョウ</t>
    </rPh>
    <rPh sb="2" eb="4">
      <t>ヘイキ</t>
    </rPh>
    <rPh sb="5" eb="7">
      <t>グンビ</t>
    </rPh>
    <rPh sb="7" eb="9">
      <t>カンリ</t>
    </rPh>
    <rPh sb="10" eb="12">
      <t>グンシュク</t>
    </rPh>
    <rPh sb="12" eb="13">
      <t>オヨ</t>
    </rPh>
    <rPh sb="14" eb="16">
      <t>グンジ</t>
    </rPh>
    <rPh sb="16" eb="18">
      <t>カンレン</t>
    </rPh>
    <rPh sb="18" eb="20">
      <t>ジョウホウ</t>
    </rPh>
    <rPh sb="21" eb="24">
      <t>トウメイセイ</t>
    </rPh>
    <rPh sb="24" eb="26">
      <t>コウジョウ</t>
    </rPh>
    <rPh sb="27" eb="28">
      <t>カン</t>
    </rPh>
    <rPh sb="30" eb="32">
      <t>トリクミ</t>
    </rPh>
    <rPh sb="33" eb="35">
      <t>キョウカ</t>
    </rPh>
    <phoneticPr fontId="5"/>
  </si>
  <si>
    <t>自律型致死兵器システム（ＬＡＷＳ）の政府専門家会合の作業プロセスに積極的に関与しつつ，我が国経済や社会に不利益が生じないように対応する。</t>
    <rPh sb="0" eb="3">
      <t>ジリツガタ</t>
    </rPh>
    <rPh sb="3" eb="5">
      <t>チシ</t>
    </rPh>
    <rPh sb="5" eb="7">
      <t>ヘイキ</t>
    </rPh>
    <rPh sb="18" eb="20">
      <t>セイフ</t>
    </rPh>
    <rPh sb="20" eb="23">
      <t>センモンカ</t>
    </rPh>
    <rPh sb="23" eb="25">
      <t>カイゴウ</t>
    </rPh>
    <rPh sb="26" eb="28">
      <t>サギョウ</t>
    </rPh>
    <rPh sb="33" eb="36">
      <t>セッキョクテキ</t>
    </rPh>
    <rPh sb="37" eb="39">
      <t>カンヨ</t>
    </rPh>
    <rPh sb="43" eb="44">
      <t>ワ</t>
    </rPh>
    <rPh sb="45" eb="46">
      <t>クニ</t>
    </rPh>
    <rPh sb="46" eb="48">
      <t>ケイザイ</t>
    </rPh>
    <rPh sb="49" eb="51">
      <t>シャカイ</t>
    </rPh>
    <rPh sb="52" eb="55">
      <t>フリエキ</t>
    </rPh>
    <rPh sb="56" eb="57">
      <t>ショウ</t>
    </rPh>
    <rPh sb="63" eb="65">
      <t>タイオウ</t>
    </rPh>
    <phoneticPr fontId="5"/>
  </si>
  <si>
    <t>政府専門家会合に参加し，我が国の立場を表明し，我が国経済や社会に不利益が生じないように対応する。</t>
    <phoneticPr fontId="5"/>
  </si>
  <si>
    <t>安全保障分野の専門家 を同会合へ派遣した他，会合においてLAWSに関する我が国の方針を作業文書をもって説明し，LAWSに関連しうるロボット技術や人工知能（AI）は，産業，医療，災害対応等，経済や社会の様々な分野で利用され，今後も急速な発展が見込まれていることから，その健全な発展を阻害しないよう冷静な議論の必要性を指摘 する等，建設的に議論に参画した。</t>
    <rPh sb="43" eb="45">
      <t>サギョウ</t>
    </rPh>
    <rPh sb="45" eb="47">
      <t>ブンショ</t>
    </rPh>
    <phoneticPr fontId="5"/>
  </si>
  <si>
    <t>通常兵器関連条約の締約国会議及び政府専門家会合等における国際的議論に積極的に参加し，我が国としての立場や考え方を表明することは，我が国にとって望ましい地域及び国際の安全保障環境の形成に繋がる。</t>
    <phoneticPr fontId="5"/>
  </si>
  <si>
    <t>軍縮分野を積極的に推進している我が国にとって，本件条約の関連会合開催及び事務局運営経費を負担することが適当。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カンレン</t>
    </rPh>
    <rPh sb="30" eb="32">
      <t>カイゴウ</t>
    </rPh>
    <rPh sb="32" eb="34">
      <t>カイサイ</t>
    </rPh>
    <rPh sb="34" eb="35">
      <t>オヨ</t>
    </rPh>
    <rPh sb="36" eb="39">
      <t>ジムキョク</t>
    </rPh>
    <rPh sb="39" eb="41">
      <t>ウンエイ</t>
    </rPh>
    <rPh sb="41" eb="43">
      <t>ケイヒ</t>
    </rPh>
    <rPh sb="44" eb="46">
      <t>フタン</t>
    </rPh>
    <rPh sb="51" eb="53">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</si>
  <si>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</si>
  <si>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本条約は非人道的効果をもたらす恐れのある通常兵器について，武器の大量保有国が多く参加する国際的な規制作りのための重要な枠組みである。</t>
    <rPh sb="0" eb="1">
      <t>ホン</t>
    </rPh>
    <rPh sb="1" eb="3">
      <t>ジョウヤク</t>
    </rPh>
    <rPh sb="4" eb="5">
      <t>ヒ</t>
    </rPh>
    <rPh sb="5" eb="8">
      <t>ジンドウテキ</t>
    </rPh>
    <rPh sb="8" eb="10">
      <t>コウカ</t>
    </rPh>
    <rPh sb="15" eb="16">
      <t>オソ</t>
    </rPh>
    <rPh sb="20" eb="22">
      <t>ツウジョウ</t>
    </rPh>
    <rPh sb="22" eb="24">
      <t>ヘイキ</t>
    </rPh>
    <rPh sb="29" eb="31">
      <t>ブキ</t>
    </rPh>
    <rPh sb="32" eb="34">
      <t>タイリョウ</t>
    </rPh>
    <rPh sb="34" eb="37">
      <t>ホユウコク</t>
    </rPh>
    <rPh sb="38" eb="39">
      <t>オオ</t>
    </rPh>
    <rPh sb="40" eb="42">
      <t>サンカ</t>
    </rPh>
    <rPh sb="44" eb="47">
      <t>コクサイテキ</t>
    </rPh>
    <rPh sb="48" eb="50">
      <t>キセイ</t>
    </rPh>
    <rPh sb="50" eb="51">
      <t>ヅク</t>
    </rPh>
    <rPh sb="56" eb="58">
      <t>ジュウヨウ</t>
    </rPh>
    <rPh sb="59" eb="61">
      <t>ワクグ</t>
    </rPh>
    <phoneticPr fontId="5"/>
  </si>
  <si>
    <t>‐</t>
  </si>
  <si>
    <t>無</t>
  </si>
  <si>
    <t>条約上の義務である分担金支払いに代替する手段はない。</t>
    <phoneticPr fontId="5"/>
  </si>
  <si>
    <t>分担率は締約国が国連分担率に準じた負担割合に対して支出。</t>
    <rPh sb="0" eb="3">
      <t>ブンタンリツ</t>
    </rPh>
    <rPh sb="4" eb="7">
      <t>テイヤクコク</t>
    </rPh>
    <rPh sb="8" eb="10">
      <t>コクレン</t>
    </rPh>
    <rPh sb="10" eb="13">
      <t>ブンタンリツ</t>
    </rPh>
    <rPh sb="14" eb="15">
      <t>ジュン</t>
    </rPh>
    <rPh sb="17" eb="19">
      <t>フタン</t>
    </rPh>
    <rPh sb="19" eb="21">
      <t>ワリアイ</t>
    </rPh>
    <rPh sb="22" eb="23">
      <t>タイ</t>
    </rPh>
    <rPh sb="25" eb="27">
      <t>シシュツ</t>
    </rPh>
    <phoneticPr fontId="5"/>
  </si>
  <si>
    <t>国連分担率に準じた負担割合であり水準は適当。</t>
    <rPh sb="0" eb="2">
      <t>コクレン</t>
    </rPh>
    <rPh sb="2" eb="5">
      <t>ブンタンリツ</t>
    </rPh>
    <rPh sb="6" eb="7">
      <t>ジュン</t>
    </rPh>
    <rPh sb="9" eb="11">
      <t>フタン</t>
    </rPh>
    <rPh sb="11" eb="13">
      <t>ワリアイ</t>
    </rPh>
    <rPh sb="16" eb="18">
      <t>スイジュン</t>
    </rPh>
    <rPh sb="19" eb="21">
      <t>テキトウ</t>
    </rPh>
    <phoneticPr fontId="5"/>
  </si>
  <si>
    <t>会議費が当初の予定よりも低く抑えられた場合には，翌年の支払いと相殺して差し引いた額を拠出することとなっている。</t>
    <rPh sb="0" eb="3">
      <t>カイギヒ</t>
    </rPh>
    <rPh sb="4" eb="6">
      <t>トウショ</t>
    </rPh>
    <rPh sb="7" eb="9">
      <t>ヨテイ</t>
    </rPh>
    <rPh sb="12" eb="13">
      <t>ヒク</t>
    </rPh>
    <rPh sb="14" eb="15">
      <t>オサ</t>
    </rPh>
    <rPh sb="19" eb="21">
      <t>バアイ</t>
    </rPh>
    <rPh sb="24" eb="26">
      <t>ヨクネン</t>
    </rPh>
    <rPh sb="27" eb="29">
      <t>シハライ</t>
    </rPh>
    <rPh sb="31" eb="33">
      <t>ソウサイ</t>
    </rPh>
    <rPh sb="35" eb="36">
      <t>サ</t>
    </rPh>
    <rPh sb="37" eb="38">
      <t>ヒ</t>
    </rPh>
    <rPh sb="40" eb="41">
      <t>ガク</t>
    </rPh>
    <rPh sb="42" eb="44">
      <t>キョシュツ</t>
    </rPh>
    <phoneticPr fontId="5"/>
  </si>
  <si>
    <t>使途は条約の実効的な履行や普遍化に向けた議論の場としての会議開催及び事務局の活動経費。</t>
    <rPh sb="0" eb="2">
      <t>シト</t>
    </rPh>
    <rPh sb="3" eb="5">
      <t>ジョウヤク</t>
    </rPh>
    <rPh sb="6" eb="9">
      <t>ジッコウテキ</t>
    </rPh>
    <rPh sb="10" eb="12">
      <t>リコウ</t>
    </rPh>
    <rPh sb="13" eb="16">
      <t>フヘンカ</t>
    </rPh>
    <rPh sb="17" eb="18">
      <t>ム</t>
    </rPh>
    <rPh sb="20" eb="22">
      <t>ギロン</t>
    </rPh>
    <rPh sb="23" eb="24">
      <t>バ</t>
    </rPh>
    <rPh sb="28" eb="30">
      <t>カイギ</t>
    </rPh>
    <rPh sb="30" eb="32">
      <t>カイサイ</t>
    </rPh>
    <rPh sb="32" eb="33">
      <t>オヨ</t>
    </rPh>
    <rPh sb="34" eb="37">
      <t>ジムキョク</t>
    </rPh>
    <rPh sb="38" eb="40">
      <t>カツドウ</t>
    </rPh>
    <rPh sb="40" eb="42">
      <t>ケイヒ</t>
    </rPh>
    <phoneticPr fontId="5"/>
  </si>
  <si>
    <t>該当なし</t>
    <rPh sb="0" eb="2">
      <t>ガイトウ</t>
    </rPh>
    <phoneticPr fontId="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</si>
  <si>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5"/>
  </si>
  <si>
    <t>専門家会合が開催されなかったため。</t>
    <rPh sb="0" eb="3">
      <t>センモンカ</t>
    </rPh>
    <rPh sb="3" eb="5">
      <t>カイゴウ</t>
    </rPh>
    <rPh sb="6" eb="8">
      <t>カイサイ</t>
    </rPh>
    <phoneticPr fontId="5"/>
  </si>
  <si>
    <t>非人道的な通常兵器の使用を禁止又は制限について，国際的に違法化することに成功し，これまで５つの附属議定書が成立。</t>
    <rPh sb="0" eb="3">
      <t>ヒジンドウ</t>
    </rPh>
    <rPh sb="3" eb="4">
      <t>テキ</t>
    </rPh>
    <rPh sb="5" eb="7">
      <t>ツウジョウ</t>
    </rPh>
    <rPh sb="7" eb="9">
      <t>ヘイキ</t>
    </rPh>
    <rPh sb="10" eb="12">
      <t>シヨウ</t>
    </rPh>
    <rPh sb="13" eb="15">
      <t>キンシ</t>
    </rPh>
    <rPh sb="15" eb="16">
      <t>マタ</t>
    </rPh>
    <rPh sb="17" eb="19">
      <t>セイゲン</t>
    </rPh>
    <rPh sb="24" eb="27">
      <t>コクサイテキ</t>
    </rPh>
    <rPh sb="28" eb="30">
      <t>イホウ</t>
    </rPh>
    <rPh sb="30" eb="31">
      <t>カ</t>
    </rPh>
    <rPh sb="36" eb="38">
      <t>セイコウ</t>
    </rPh>
    <rPh sb="47" eb="49">
      <t>フゾク</t>
    </rPh>
    <rPh sb="49" eb="52">
      <t>ギテイショ</t>
    </rPh>
    <rPh sb="53" eb="55">
      <t>セイリツ</t>
    </rPh>
    <phoneticPr fontId="5"/>
  </si>
  <si>
    <t>締約国の義務として負担する必要があり，代替手段は考えられない。</t>
    <rPh sb="0" eb="3">
      <t>テイヤクコク</t>
    </rPh>
    <rPh sb="4" eb="6">
      <t>ギム</t>
    </rPh>
    <rPh sb="9" eb="11">
      <t>フタン</t>
    </rPh>
    <rPh sb="13" eb="15">
      <t>ヒツヨウ</t>
    </rPh>
    <rPh sb="19" eb="21">
      <t>ダイタイ</t>
    </rPh>
    <rPh sb="21" eb="23">
      <t>シュダン</t>
    </rPh>
    <rPh sb="24" eb="25">
      <t>カンガ</t>
    </rPh>
    <phoneticPr fontId="5"/>
  </si>
  <si>
    <t>関連会合を開催し，条約履行及び普遍化について議論が交わされた。</t>
    <rPh sb="0" eb="2">
      <t>カンレン</t>
    </rPh>
    <rPh sb="2" eb="4">
      <t>カイゴウ</t>
    </rPh>
    <rPh sb="5" eb="7">
      <t>カイサイ</t>
    </rPh>
    <rPh sb="9" eb="11">
      <t>ジョウヤク</t>
    </rPh>
    <rPh sb="11" eb="13">
      <t>リコウ</t>
    </rPh>
    <rPh sb="13" eb="14">
      <t>オヨ</t>
    </rPh>
    <rPh sb="15" eb="18">
      <t>フヘンカ</t>
    </rPh>
    <rPh sb="22" eb="24">
      <t>ギロン</t>
    </rPh>
    <rPh sb="25" eb="26">
      <t>カ</t>
    </rPh>
    <phoneticPr fontId="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</si>
  <si>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5"/>
  </si>
  <si>
    <t>他部局，他府省庁における類似の事業は存在しない。</t>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</si>
  <si>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phoneticPr fontId="5"/>
  </si>
  <si>
    <t>最高意思決定機関である締約国会議に出席し，財政的インプリケーションのある議論には，条約の趣旨に鑑みて適切な対応を促していく。</t>
    <phoneticPr fontId="5"/>
  </si>
  <si>
    <t>54</t>
    <phoneticPr fontId="5"/>
  </si>
  <si>
    <t>49</t>
    <phoneticPr fontId="5"/>
  </si>
  <si>
    <t>70</t>
    <phoneticPr fontId="5"/>
  </si>
  <si>
    <t>140</t>
    <phoneticPr fontId="5"/>
  </si>
  <si>
    <t>168</t>
    <phoneticPr fontId="5"/>
  </si>
  <si>
    <t>139</t>
    <phoneticPr fontId="5"/>
  </si>
  <si>
    <t>132</t>
    <phoneticPr fontId="5"/>
  </si>
  <si>
    <t>169</t>
    <phoneticPr fontId="5"/>
  </si>
  <si>
    <t>外務省</t>
  </si>
  <si>
    <t>締約国会議開催経費等</t>
    <rPh sb="0" eb="3">
      <t>テイヤクコク</t>
    </rPh>
    <rPh sb="3" eb="5">
      <t>カイギ</t>
    </rPh>
    <rPh sb="5" eb="7">
      <t>カイサイ</t>
    </rPh>
    <rPh sb="7" eb="9">
      <t>ケイヒ</t>
    </rPh>
    <rPh sb="9" eb="10">
      <t>ナド</t>
    </rPh>
    <phoneticPr fontId="5"/>
  </si>
  <si>
    <t>国連欧州本部</t>
    <rPh sb="0" eb="2">
      <t>コクレン</t>
    </rPh>
    <rPh sb="2" eb="4">
      <t>オウシュウ</t>
    </rPh>
    <rPh sb="4" eb="6">
      <t>ホンブ</t>
    </rPh>
    <phoneticPr fontId="5"/>
  </si>
  <si>
    <t>-</t>
    <phoneticPr fontId="5"/>
  </si>
  <si>
    <t>会議開催・条約運用の支援</t>
    <rPh sb="0" eb="2">
      <t>カイギ</t>
    </rPh>
    <rPh sb="2" eb="4">
      <t>カイサイ</t>
    </rPh>
    <rPh sb="5" eb="7">
      <t>ジョウヤク</t>
    </rPh>
    <rPh sb="7" eb="9">
      <t>ウンヨウ</t>
    </rPh>
    <rPh sb="10" eb="12">
      <t>シエン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</si>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</sst>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123825</xdr:colOff>
      <xdr:row>742</xdr:row>
      <xdr:rowOff>257175</xdr:rowOff>
    </xdr:from>
    <xdr:to>
      <xdr:col>24</xdr:col>
      <xdr:colOff>162452</xdr:colOff>
      <xdr:row>748</xdr:row>
      <xdr:rowOff>193948</xdr:rowOff>
    </xdr:to>
    <xdr:grpSp>
      <xdr:nvGrpSpPr>
        <xdr:cNvPr id="3" name="グループ化 2"/>
        <xdr:cNvGrpSpPr/>
      </xdr:nvGrpSpPr>
      <xdr:grpSpPr>
        <a:xfrm>
          <a:off x="2737908" y="38177258"/>
          <a:ext cx="2250544" cy="2032273"/>
          <a:chOff x="4776107" y="56238321"/>
          <a:chExt cx="2221633" cy="2013677"/>
        </a:xfrm>
      </xdr:grpSpPr>
      <xdr:sp macro="" textlink="">
        <xdr:nvSpPr>
          <xdr:cNvPr id="4" name="テキスト ボックス 3"/>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７百万円</a:t>
            </a:r>
          </a:p>
        </xdr:txBody>
      </xdr:sp>
      <xdr:cxnSp macro="">
        <xdr:nvCxnSpPr>
          <xdr:cNvPr id="5" name="直線矢印コネクタ 4"/>
          <xdr:cNvCxnSpPr>
            <a:endCxn id="7"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5807115" y="56751850"/>
            <a:ext cx="1190625" cy="49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７百万円</a:t>
            </a:r>
            <a:endParaRPr kumimoji="1" lang="en-US" altLang="ja-JP" sz="1100"/>
          </a:p>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7" name="テキスト ボックス 6"/>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ja-JP" altLang="en-US" sz="1100"/>
              <a:t>７百万円</a:t>
            </a:r>
          </a:p>
        </xdr:txBody>
      </xdr:sp>
      <xdr:sp macro="" textlink="">
        <xdr:nvSpPr>
          <xdr:cNvPr id="8" name="大かっこ 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締約国会議等経費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182</v>
      </c>
      <c r="AT2" s="940"/>
      <c r="AU2" s="940"/>
      <c r="AV2" s="52" t="str">
        <f>IF(AW2="", "", "-")</f>
        <v/>
      </c>
      <c r="AW2" s="911"/>
      <c r="AX2" s="911"/>
    </row>
    <row r="3" spans="1:50" ht="21" customHeight="1" thickBot="1" x14ac:dyDescent="0.2">
      <c r="A3" s="867" t="s">
        <v>545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170</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517</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6"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3"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7.5"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11</v>
      </c>
      <c r="Q13" s="658"/>
      <c r="R13" s="658"/>
      <c r="S13" s="658"/>
      <c r="T13" s="658"/>
      <c r="U13" s="658"/>
      <c r="V13" s="659"/>
      <c r="W13" s="657">
        <v>16</v>
      </c>
      <c r="X13" s="658"/>
      <c r="Y13" s="658"/>
      <c r="Z13" s="658"/>
      <c r="AA13" s="658"/>
      <c r="AB13" s="658"/>
      <c r="AC13" s="659"/>
      <c r="AD13" s="657">
        <v>14</v>
      </c>
      <c r="AE13" s="658"/>
      <c r="AF13" s="658"/>
      <c r="AG13" s="658"/>
      <c r="AH13" s="658"/>
      <c r="AI13" s="658"/>
      <c r="AJ13" s="659"/>
      <c r="AK13" s="657">
        <v>15</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11</v>
      </c>
      <c r="Q18" s="879"/>
      <c r="R18" s="879"/>
      <c r="S18" s="879"/>
      <c r="T18" s="879"/>
      <c r="U18" s="879"/>
      <c r="V18" s="880"/>
      <c r="W18" s="878">
        <f>SUM(W13:AC17)</f>
        <v>16</v>
      </c>
      <c r="X18" s="879"/>
      <c r="Y18" s="879"/>
      <c r="Z18" s="879"/>
      <c r="AA18" s="879"/>
      <c r="AB18" s="879"/>
      <c r="AC18" s="880"/>
      <c r="AD18" s="878">
        <f>SUM(AD13:AJ17)</f>
        <v>14</v>
      </c>
      <c r="AE18" s="879"/>
      <c r="AF18" s="879"/>
      <c r="AG18" s="879"/>
      <c r="AH18" s="879"/>
      <c r="AI18" s="879"/>
      <c r="AJ18" s="880"/>
      <c r="AK18" s="878">
        <f>SUM(AK13:AQ17)</f>
        <v>15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v>
      </c>
      <c r="Q19" s="658"/>
      <c r="R19" s="658"/>
      <c r="S19" s="658"/>
      <c r="T19" s="658"/>
      <c r="U19" s="658"/>
      <c r="V19" s="659"/>
      <c r="W19" s="657">
        <v>12</v>
      </c>
      <c r="X19" s="658"/>
      <c r="Y19" s="658"/>
      <c r="Z19" s="658"/>
      <c r="AA19" s="658"/>
      <c r="AB19" s="658"/>
      <c r="AC19" s="659"/>
      <c r="AD19" s="657">
        <v>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0.75</v>
      </c>
      <c r="X20" s="318"/>
      <c r="Y20" s="318"/>
      <c r="Z20" s="318"/>
      <c r="AA20" s="318"/>
      <c r="AB20" s="318"/>
      <c r="AC20" s="318"/>
      <c r="AD20" s="318">
        <f t="shared" ref="AD20" si="1">IF(AD18=0, "-", SUM(AD19)/AD18)</f>
        <v>0.5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0.75</v>
      </c>
      <c r="X21" s="318"/>
      <c r="Y21" s="318"/>
      <c r="Z21" s="318"/>
      <c r="AA21" s="318"/>
      <c r="AB21" s="318"/>
      <c r="AC21" s="318"/>
      <c r="AD21" s="318">
        <f t="shared" ref="AD21" si="3">IF(AD19=0, "-", SUM(AD19)/SUM(AD13,AD14))</f>
        <v>0.5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561</v>
      </c>
      <c r="B22" s="965"/>
      <c r="C22" s="965"/>
      <c r="D22" s="965"/>
      <c r="E22" s="965"/>
      <c r="F22" s="966"/>
      <c r="G22" s="951" t="s">
        <v>457</v>
      </c>
      <c r="H22" s="222"/>
      <c r="I22" s="222"/>
      <c r="J22" s="222"/>
      <c r="K22" s="222"/>
      <c r="L22" s="222"/>
      <c r="M22" s="222"/>
      <c r="N22" s="222"/>
      <c r="O22" s="223"/>
      <c r="P22" s="936" t="s">
        <v>522</v>
      </c>
      <c r="Q22" s="222"/>
      <c r="R22" s="222"/>
      <c r="S22" s="222"/>
      <c r="T22" s="222"/>
      <c r="U22" s="222"/>
      <c r="V22" s="223"/>
      <c r="W22" s="936" t="s">
        <v>518</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15</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15</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5" t="s">
        <v>529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340">
        <v>122</v>
      </c>
      <c r="AF32" s="207"/>
      <c r="AG32" s="207"/>
      <c r="AH32" s="341"/>
      <c r="AI32" s="218">
        <v>123</v>
      </c>
      <c r="AJ32" s="219"/>
      <c r="AK32" s="219"/>
      <c r="AL32" s="219"/>
      <c r="AM32" s="218">
        <v>125</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340">
        <v>123</v>
      </c>
      <c r="AF33" s="207"/>
      <c r="AG33" s="207"/>
      <c r="AH33" s="341"/>
      <c r="AI33" s="218">
        <v>124</v>
      </c>
      <c r="AJ33" s="219"/>
      <c r="AK33" s="219"/>
      <c r="AL33" s="219"/>
      <c r="AM33" s="218">
        <v>125</v>
      </c>
      <c r="AN33" s="219"/>
      <c r="AO33" s="219"/>
      <c r="AP33" s="219"/>
      <c r="AQ33" s="340">
        <v>126</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340">
        <v>99</v>
      </c>
      <c r="AF34" s="207"/>
      <c r="AG34" s="207"/>
      <c r="AH34" s="341"/>
      <c r="AI34" s="218">
        <v>99</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4</v>
      </c>
      <c r="AF101" s="219"/>
      <c r="AG101" s="219"/>
      <c r="AH101" s="220"/>
      <c r="AI101" s="218">
        <v>3</v>
      </c>
      <c r="AJ101" s="219"/>
      <c r="AK101" s="219"/>
      <c r="AL101" s="220"/>
      <c r="AM101" s="218">
        <v>8</v>
      </c>
      <c r="AN101" s="219"/>
      <c r="AO101" s="219"/>
      <c r="AP101" s="220"/>
      <c r="AQ101" s="218"/>
      <c r="AR101" s="219"/>
      <c r="AS101" s="219"/>
      <c r="AT101" s="220"/>
      <c r="AU101" s="218"/>
      <c r="AV101" s="219"/>
      <c r="AW101" s="219"/>
      <c r="AX101" s="220"/>
    </row>
    <row r="102" spans="1:60" ht="23.25" customHeight="1" thickBo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4</v>
      </c>
      <c r="AF102" s="418"/>
      <c r="AG102" s="418"/>
      <c r="AH102" s="418"/>
      <c r="AI102" s="418">
        <v>6</v>
      </c>
      <c r="AJ102" s="418"/>
      <c r="AK102" s="418"/>
      <c r="AL102" s="418"/>
      <c r="AM102" s="418">
        <v>7</v>
      </c>
      <c r="AN102" s="418"/>
      <c r="AO102" s="418"/>
      <c r="AP102" s="418"/>
      <c r="AQ102" s="273">
        <v>6</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thickBo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567</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122</v>
      </c>
      <c r="AF134" s="207"/>
      <c r="AG134" s="207"/>
      <c r="AH134" s="207"/>
      <c r="AI134" s="206">
        <v>123</v>
      </c>
      <c r="AJ134" s="207"/>
      <c r="AK134" s="207"/>
      <c r="AL134" s="207"/>
      <c r="AM134" s="206">
        <v>125</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123</v>
      </c>
      <c r="AF135" s="207"/>
      <c r="AG135" s="207"/>
      <c r="AH135" s="207"/>
      <c r="AI135" s="206">
        <v>124</v>
      </c>
      <c r="AJ135" s="207"/>
      <c r="AK135" s="207"/>
      <c r="AL135" s="207"/>
      <c r="AM135" s="206">
        <v>125</v>
      </c>
      <c r="AN135" s="207"/>
      <c r="AO135" s="207"/>
      <c r="AP135" s="207"/>
      <c r="AQ135" s="206">
        <v>126</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590</v>
      </c>
      <c r="H154" s="105"/>
      <c r="I154" s="105"/>
      <c r="J154" s="105"/>
      <c r="K154" s="105"/>
      <c r="L154" s="105"/>
      <c r="M154" s="105"/>
      <c r="N154" s="105"/>
      <c r="O154" s="105"/>
      <c r="P154" s="106"/>
      <c r="Q154" s="125" t="s">
        <v>591</v>
      </c>
      <c r="R154" s="105"/>
      <c r="S154" s="105"/>
      <c r="T154" s="105"/>
      <c r="U154" s="105"/>
      <c r="V154" s="105"/>
      <c r="W154" s="105"/>
      <c r="X154" s="105"/>
      <c r="Y154" s="105"/>
      <c r="Z154" s="105"/>
      <c r="AA154" s="293"/>
      <c r="AB154" s="141">
        <v>31</v>
      </c>
      <c r="AC154" s="142"/>
      <c r="AD154" s="142"/>
      <c r="AE154" s="147" t="s">
        <v>592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6.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4.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31"/>
      <c r="E430" s="174" t="s">
        <v>547</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598</v>
      </c>
      <c r="AE705" s="715"/>
      <c r="AF705" s="715"/>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607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598</v>
      </c>
      <c r="AE713" s="329"/>
      <c r="AF713" s="663"/>
      <c r="AG713" s="101" t="s">
        <v>605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598</v>
      </c>
      <c r="AE716" s="627"/>
      <c r="AF716" s="627"/>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551</v>
      </c>
      <c r="B737" s="210"/>
      <c r="C737" s="210"/>
      <c r="D737" s="211"/>
      <c r="E737" s="990" t="s">
        <v>615</v>
      </c>
      <c r="F737" s="990"/>
      <c r="G737" s="990"/>
      <c r="H737" s="990"/>
      <c r="I737" s="990"/>
      <c r="J737" s="990"/>
      <c r="K737" s="990"/>
      <c r="L737" s="990"/>
      <c r="M737" s="990"/>
      <c r="N737" s="365" t="s">
        <v>544</v>
      </c>
      <c r="O737" s="365"/>
      <c r="P737" s="365"/>
      <c r="Q737" s="365"/>
      <c r="R737" s="990" t="s">
        <v>616</v>
      </c>
      <c r="S737" s="990"/>
      <c r="T737" s="990"/>
      <c r="U737" s="990"/>
      <c r="V737" s="990"/>
      <c r="W737" s="990"/>
      <c r="X737" s="990"/>
      <c r="Y737" s="990"/>
      <c r="Z737" s="990"/>
      <c r="AA737" s="365" t="s">
        <v>543</v>
      </c>
      <c r="AB737" s="365"/>
      <c r="AC737" s="365"/>
      <c r="AD737" s="365"/>
      <c r="AE737" s="990" t="s">
        <v>617</v>
      </c>
      <c r="AF737" s="990"/>
      <c r="AG737" s="990"/>
      <c r="AH737" s="990"/>
      <c r="AI737" s="990"/>
      <c r="AJ737" s="990"/>
      <c r="AK737" s="990"/>
      <c r="AL737" s="990"/>
      <c r="AM737" s="990"/>
      <c r="AN737" s="365" t="s">
        <v>542</v>
      </c>
      <c r="AO737" s="365"/>
      <c r="AP737" s="365"/>
      <c r="AQ737" s="365"/>
      <c r="AR737" s="982" t="s">
        <v>618</v>
      </c>
      <c r="AS737" s="983"/>
      <c r="AT737" s="983"/>
      <c r="AU737" s="983"/>
      <c r="AV737" s="983"/>
      <c r="AW737" s="983"/>
      <c r="AX737" s="984"/>
      <c r="AY737" s="89"/>
      <c r="AZ737" s="89"/>
    </row>
    <row r="738" spans="1:52" ht="24.75" customHeight="1" x14ac:dyDescent="0.15">
      <c r="A738" s="991" t="s">
        <v>541</v>
      </c>
      <c r="B738" s="210"/>
      <c r="C738" s="210"/>
      <c r="D738" s="211"/>
      <c r="E738" s="990" t="s">
        <v>621</v>
      </c>
      <c r="F738" s="990"/>
      <c r="G738" s="990"/>
      <c r="H738" s="990"/>
      <c r="I738" s="990"/>
      <c r="J738" s="990"/>
      <c r="K738" s="990"/>
      <c r="L738" s="990"/>
      <c r="M738" s="990"/>
      <c r="N738" s="365" t="s">
        <v>540</v>
      </c>
      <c r="O738" s="365"/>
      <c r="P738" s="365"/>
      <c r="Q738" s="365"/>
      <c r="R738" s="990" t="s">
        <v>620</v>
      </c>
      <c r="S738" s="990"/>
      <c r="T738" s="990"/>
      <c r="U738" s="990"/>
      <c r="V738" s="990"/>
      <c r="W738" s="990"/>
      <c r="X738" s="990"/>
      <c r="Y738" s="990"/>
      <c r="Z738" s="990"/>
      <c r="AA738" s="365" t="s">
        <v>539</v>
      </c>
      <c r="AB738" s="365"/>
      <c r="AC738" s="365"/>
      <c r="AD738" s="365"/>
      <c r="AE738" s="990" t="s">
        <v>619</v>
      </c>
      <c r="AF738" s="990"/>
      <c r="AG738" s="990"/>
      <c r="AH738" s="990"/>
      <c r="AI738" s="990"/>
      <c r="AJ738" s="990"/>
      <c r="AK738" s="990"/>
      <c r="AL738" s="990"/>
      <c r="AM738" s="990"/>
      <c r="AN738" s="365" t="s">
        <v>535</v>
      </c>
      <c r="AO738" s="365"/>
      <c r="AP738" s="365"/>
      <c r="AQ738" s="365"/>
      <c r="AR738" s="982" t="s">
        <v>622</v>
      </c>
      <c r="AS738" s="983"/>
      <c r="AT738" s="983"/>
      <c r="AU738" s="983"/>
      <c r="AV738" s="983"/>
      <c r="AW738" s="983"/>
      <c r="AX738" s="984"/>
    </row>
    <row r="739" spans="1:52" ht="24.75" customHeight="1" thickBot="1" x14ac:dyDescent="0.2">
      <c r="A739" s="992" t="s">
        <v>531</v>
      </c>
      <c r="B739" s="993"/>
      <c r="C739" s="993"/>
      <c r="D739" s="994"/>
      <c r="E739" s="995" t="s">
        <v>623</v>
      </c>
      <c r="F739" s="985"/>
      <c r="G739" s="985"/>
      <c r="H739" s="93" t="str">
        <f>IF(E739="", "", "(")</f>
        <v>(</v>
      </c>
      <c r="I739" s="985"/>
      <c r="J739" s="985"/>
      <c r="K739" s="93" t="str">
        <f>IF(OR(I739="　", I739=""), "", "-")</f>
        <v/>
      </c>
      <c r="L739" s="986">
        <v>169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v>7</v>
      </c>
      <c r="H781" s="671"/>
      <c r="I781" s="671"/>
      <c r="J781" s="671"/>
      <c r="K781" s="672"/>
      <c r="L781" s="664" t="s">
        <v>624</v>
      </c>
      <c r="M781" s="665"/>
      <c r="N781" s="665"/>
      <c r="O781" s="665"/>
      <c r="P781" s="665"/>
      <c r="Q781" s="665"/>
      <c r="R781" s="665"/>
      <c r="S781" s="665"/>
      <c r="T781" s="665"/>
      <c r="U781" s="665"/>
      <c r="V781" s="665"/>
      <c r="W781" s="665"/>
      <c r="X781" s="666"/>
      <c r="Y781" s="388">
        <v>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625</v>
      </c>
      <c r="D837" s="347"/>
      <c r="E837" s="347"/>
      <c r="F837" s="347"/>
      <c r="G837" s="347"/>
      <c r="H837" s="347"/>
      <c r="I837" s="347"/>
      <c r="J837" s="348" t="s">
        <v>626</v>
      </c>
      <c r="K837" s="349"/>
      <c r="L837" s="349"/>
      <c r="M837" s="349"/>
      <c r="N837" s="349"/>
      <c r="O837" s="349"/>
      <c r="P837" s="362" t="s">
        <v>627</v>
      </c>
      <c r="Q837" s="350"/>
      <c r="R837" s="350"/>
      <c r="S837" s="350"/>
      <c r="T837" s="350"/>
      <c r="U837" s="350"/>
      <c r="V837" s="350"/>
      <c r="W837" s="350"/>
      <c r="X837" s="350"/>
      <c r="Y837" s="351">
        <v>7</v>
      </c>
      <c r="Z837" s="352"/>
      <c r="AA837" s="352"/>
      <c r="AB837" s="353"/>
      <c r="AC837" s="363" t="s">
        <v>196</v>
      </c>
      <c r="AD837" s="371"/>
      <c r="AE837" s="371"/>
      <c r="AF837" s="371"/>
      <c r="AG837" s="371"/>
      <c r="AH837" s="372" t="s">
        <v>626</v>
      </c>
      <c r="AI837" s="373"/>
      <c r="AJ837" s="373"/>
      <c r="AK837" s="373"/>
      <c r="AL837" s="357" t="s">
        <v>626</v>
      </c>
      <c r="AM837" s="358"/>
      <c r="AN837" s="358"/>
      <c r="AO837" s="359"/>
      <c r="AP837" s="360" t="s">
        <v>628</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7">
      <formula>IF(RIGHT(TEXT(P14,"0.#"),1)=".",FALSE,TRUE)</formula>
    </cfRule>
    <cfRule type="expression" dxfId="2802" priority="14028">
      <formula>IF(RIGHT(TEXT(P14,"0.#"),1)=".",TRUE,FALSE)</formula>
    </cfRule>
  </conditionalFormatting>
  <conditionalFormatting sqref="P18:AX18">
    <cfRule type="expression" dxfId="2801" priority="13903">
      <formula>IF(RIGHT(TEXT(P18,"0.#"),1)=".",FALSE,TRUE)</formula>
    </cfRule>
    <cfRule type="expression" dxfId="2800" priority="13904">
      <formula>IF(RIGHT(TEXT(P18,"0.#"),1)=".",TRUE,FALSE)</formula>
    </cfRule>
  </conditionalFormatting>
  <conditionalFormatting sqref="Y782">
    <cfRule type="expression" dxfId="2799" priority="13899">
      <formula>IF(RIGHT(TEXT(Y782,"0.#"),1)=".",FALSE,TRUE)</formula>
    </cfRule>
    <cfRule type="expression" dxfId="2798" priority="13900">
      <formula>IF(RIGHT(TEXT(Y782,"0.#"),1)=".",TRUE,FALSE)</formula>
    </cfRule>
  </conditionalFormatting>
  <conditionalFormatting sqref="Y791">
    <cfRule type="expression" dxfId="2797" priority="13895">
      <formula>IF(RIGHT(TEXT(Y791,"0.#"),1)=".",FALSE,TRUE)</formula>
    </cfRule>
    <cfRule type="expression" dxfId="2796" priority="13896">
      <formula>IF(RIGHT(TEXT(Y791,"0.#"),1)=".",TRUE,FALSE)</formula>
    </cfRule>
  </conditionalFormatting>
  <conditionalFormatting sqref="Y822:Y829 Y820 Y809:Y816 Y807 Y796:Y803 Y794">
    <cfRule type="expression" dxfId="2795" priority="13677">
      <formula>IF(RIGHT(TEXT(Y794,"0.#"),1)=".",FALSE,TRUE)</formula>
    </cfRule>
    <cfRule type="expression" dxfId="2794" priority="13678">
      <formula>IF(RIGHT(TEXT(Y794,"0.#"),1)=".",TRUE,FALSE)</formula>
    </cfRule>
  </conditionalFormatting>
  <conditionalFormatting sqref="P16:AQ17 P15:AX15 P13:AX13">
    <cfRule type="expression" dxfId="2793" priority="13725">
      <formula>IF(RIGHT(TEXT(P13,"0.#"),1)=".",FALSE,TRUE)</formula>
    </cfRule>
    <cfRule type="expression" dxfId="2792" priority="13726">
      <formula>IF(RIGHT(TEXT(P13,"0.#"),1)=".",TRUE,FALSE)</formula>
    </cfRule>
  </conditionalFormatting>
  <conditionalFormatting sqref="P19:AJ19">
    <cfRule type="expression" dxfId="2791" priority="13723">
      <formula>IF(RIGHT(TEXT(P19,"0.#"),1)=".",FALSE,TRUE)</formula>
    </cfRule>
    <cfRule type="expression" dxfId="2790" priority="13724">
      <formula>IF(RIGHT(TEXT(P19,"0.#"),1)=".",TRUE,FALSE)</formula>
    </cfRule>
  </conditionalFormatting>
  <conditionalFormatting sqref="AQ101">
    <cfRule type="expression" dxfId="2789" priority="13715">
      <formula>IF(RIGHT(TEXT(AQ101,"0.#"),1)=".",FALSE,TRUE)</formula>
    </cfRule>
    <cfRule type="expression" dxfId="2788" priority="13716">
      <formula>IF(RIGHT(TEXT(AQ101,"0.#"),1)=".",TRUE,FALSE)</formula>
    </cfRule>
  </conditionalFormatting>
  <conditionalFormatting sqref="Y783:Y790">
    <cfRule type="expression" dxfId="2787" priority="13701">
      <formula>IF(RIGHT(TEXT(Y783,"0.#"),1)=".",FALSE,TRUE)</formula>
    </cfRule>
    <cfRule type="expression" dxfId="2786" priority="13702">
      <formula>IF(RIGHT(TEXT(Y783,"0.#"),1)=".",TRUE,FALSE)</formula>
    </cfRule>
  </conditionalFormatting>
  <conditionalFormatting sqref="AU782">
    <cfRule type="expression" dxfId="2785" priority="13699">
      <formula>IF(RIGHT(TEXT(AU782,"0.#"),1)=".",FALSE,TRUE)</formula>
    </cfRule>
    <cfRule type="expression" dxfId="2784" priority="13700">
      <formula>IF(RIGHT(TEXT(AU782,"0.#"),1)=".",TRUE,FALSE)</formula>
    </cfRule>
  </conditionalFormatting>
  <conditionalFormatting sqref="AU791">
    <cfRule type="expression" dxfId="2783" priority="13697">
      <formula>IF(RIGHT(TEXT(AU791,"0.#"),1)=".",FALSE,TRUE)</formula>
    </cfRule>
    <cfRule type="expression" dxfId="2782" priority="13698">
      <formula>IF(RIGHT(TEXT(AU791,"0.#"),1)=".",TRUE,FALSE)</formula>
    </cfRule>
  </conditionalFormatting>
  <conditionalFormatting sqref="AU783:AU790 AU781">
    <cfRule type="expression" dxfId="2781" priority="13695">
      <formula>IF(RIGHT(TEXT(AU781,"0.#"),1)=".",FALSE,TRUE)</formula>
    </cfRule>
    <cfRule type="expression" dxfId="2780" priority="13696">
      <formula>IF(RIGHT(TEXT(AU781,"0.#"),1)=".",TRUE,FALSE)</formula>
    </cfRule>
  </conditionalFormatting>
  <conditionalFormatting sqref="Y821 Y808 Y795">
    <cfRule type="expression" dxfId="2779" priority="13681">
      <formula>IF(RIGHT(TEXT(Y795,"0.#"),1)=".",FALSE,TRUE)</formula>
    </cfRule>
    <cfRule type="expression" dxfId="2778" priority="13682">
      <formula>IF(RIGHT(TEXT(Y795,"0.#"),1)=".",TRUE,FALSE)</formula>
    </cfRule>
  </conditionalFormatting>
  <conditionalFormatting sqref="Y830 Y817 Y804">
    <cfRule type="expression" dxfId="2777" priority="13679">
      <formula>IF(RIGHT(TEXT(Y804,"0.#"),1)=".",FALSE,TRUE)</formula>
    </cfRule>
    <cfRule type="expression" dxfId="2776" priority="13680">
      <formula>IF(RIGHT(TEXT(Y804,"0.#"),1)=".",TRUE,FALSE)</formula>
    </cfRule>
  </conditionalFormatting>
  <conditionalFormatting sqref="AU821 AU808 AU795">
    <cfRule type="expression" dxfId="2775" priority="13675">
      <formula>IF(RIGHT(TEXT(AU795,"0.#"),1)=".",FALSE,TRUE)</formula>
    </cfRule>
    <cfRule type="expression" dxfId="2774" priority="13676">
      <formula>IF(RIGHT(TEXT(AU795,"0.#"),1)=".",TRUE,FALSE)</formula>
    </cfRule>
  </conditionalFormatting>
  <conditionalFormatting sqref="AU830 AU817 AU804">
    <cfRule type="expression" dxfId="2773" priority="13673">
      <formula>IF(RIGHT(TEXT(AU804,"0.#"),1)=".",FALSE,TRUE)</formula>
    </cfRule>
    <cfRule type="expression" dxfId="2772" priority="13674">
      <formula>IF(RIGHT(TEXT(AU804,"0.#"),1)=".",TRUE,FALSE)</formula>
    </cfRule>
  </conditionalFormatting>
  <conditionalFormatting sqref="AU822:AU829 AU820 AU809:AU816 AU807 AU796:AU803 AU794">
    <cfRule type="expression" dxfId="2771" priority="13671">
      <formula>IF(RIGHT(TEXT(AU794,"0.#"),1)=".",FALSE,TRUE)</formula>
    </cfRule>
    <cfRule type="expression" dxfId="2770" priority="13672">
      <formula>IF(RIGHT(TEXT(AU794,"0.#"),1)=".",TRUE,FALSE)</formula>
    </cfRule>
  </conditionalFormatting>
  <conditionalFormatting sqref="AM87">
    <cfRule type="expression" dxfId="2769" priority="13325">
      <formula>IF(RIGHT(TEXT(AM87,"0.#"),1)=".",FALSE,TRUE)</formula>
    </cfRule>
    <cfRule type="expression" dxfId="2768" priority="13326">
      <formula>IF(RIGHT(TEXT(AM87,"0.#"),1)=".",TRUE,FALSE)</formula>
    </cfRule>
  </conditionalFormatting>
  <conditionalFormatting sqref="AE55">
    <cfRule type="expression" dxfId="2767" priority="13393">
      <formula>IF(RIGHT(TEXT(AE55,"0.#"),1)=".",FALSE,TRUE)</formula>
    </cfRule>
    <cfRule type="expression" dxfId="2766" priority="13394">
      <formula>IF(RIGHT(TEXT(AE55,"0.#"),1)=".",TRUE,FALSE)</formula>
    </cfRule>
  </conditionalFormatting>
  <conditionalFormatting sqref="AI55">
    <cfRule type="expression" dxfId="2765" priority="13391">
      <formula>IF(RIGHT(TEXT(AI55,"0.#"),1)=".",FALSE,TRUE)</formula>
    </cfRule>
    <cfRule type="expression" dxfId="2764" priority="13392">
      <formula>IF(RIGHT(TEXT(AI55,"0.#"),1)=".",TRUE,FALSE)</formula>
    </cfRule>
  </conditionalFormatting>
  <conditionalFormatting sqref="AM34">
    <cfRule type="expression" dxfId="2763" priority="13471">
      <formula>IF(RIGHT(TEXT(AM34,"0.#"),1)=".",FALSE,TRUE)</formula>
    </cfRule>
    <cfRule type="expression" dxfId="2762" priority="13472">
      <formula>IF(RIGHT(TEXT(AM34,"0.#"),1)=".",TRUE,FALSE)</formula>
    </cfRule>
  </conditionalFormatting>
  <conditionalFormatting sqref="AM32">
    <cfRule type="expression" dxfId="2761" priority="13475">
      <formula>IF(RIGHT(TEXT(AM32,"0.#"),1)=".",FALSE,TRUE)</formula>
    </cfRule>
    <cfRule type="expression" dxfId="2760" priority="13476">
      <formula>IF(RIGHT(TEXT(AM32,"0.#"),1)=".",TRUE,FALSE)</formula>
    </cfRule>
  </conditionalFormatting>
  <conditionalFormatting sqref="AM33">
    <cfRule type="expression" dxfId="2759" priority="13473">
      <formula>IF(RIGHT(TEXT(AM33,"0.#"),1)=".",FALSE,TRUE)</formula>
    </cfRule>
    <cfRule type="expression" dxfId="2758" priority="13474">
      <formula>IF(RIGHT(TEXT(AM33,"0.#"),1)=".",TRUE,FALSE)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8">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I34">
    <cfRule type="expression" dxfId="723" priority="19">
      <formula>IF(RIGHT(TEXT(AI34,"0.#"),1)=".",FALSE,TRUE)</formula>
    </cfRule>
    <cfRule type="expression" dxfId="722" priority="20">
      <formula>IF(RIGHT(TEXT(AI34,"0.#"),1)=".",TRUE,FALSE)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E32:AE34">
    <cfRule type="expression" dxfId="717" priority="17">
      <formula>IF(RIGHT(TEXT(AE32,"0.#"),1)=".",FALSE,TRUE)</formula>
    </cfRule>
    <cfRule type="expression" dxfId="716" priority="18">
      <formula>IF(RIGHT(TEXT(AE32,"0.#"),1)=".",TRUE,FALSE)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139" max="49" man="1"/>
    <brk id="189" max="49" man="1"/>
    <brk id="727" max="49" man="1"/>
    <brk id="778" max="49" man="1"/>
    <brk id="841" max="49" man="1"/>
    <brk id="84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558</v>
      </c>
      <c r="AF2" s="1032"/>
      <c r="AG2" s="1032"/>
      <c r="AH2" s="1032"/>
      <c r="AI2" s="1032" t="s">
        <v>555</v>
      </c>
      <c r="AJ2" s="1032"/>
      <c r="AK2" s="1032"/>
      <c r="AL2" s="1032"/>
      <c r="AM2" s="1032" t="s">
        <v>529</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559</v>
      </c>
      <c r="AF9" s="1032"/>
      <c r="AG9" s="1032"/>
      <c r="AH9" s="1032"/>
      <c r="AI9" s="1032" t="s">
        <v>555</v>
      </c>
      <c r="AJ9" s="1032"/>
      <c r="AK9" s="1032"/>
      <c r="AL9" s="1032"/>
      <c r="AM9" s="1032" t="s">
        <v>529</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558</v>
      </c>
      <c r="AF16" s="1032"/>
      <c r="AG16" s="1032"/>
      <c r="AH16" s="1032"/>
      <c r="AI16" s="1032" t="s">
        <v>556</v>
      </c>
      <c r="AJ16" s="1032"/>
      <c r="AK16" s="1032"/>
      <c r="AL16" s="1032"/>
      <c r="AM16" s="1032" t="s">
        <v>529</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560</v>
      </c>
      <c r="AF23" s="1032"/>
      <c r="AG23" s="1032"/>
      <c r="AH23" s="1032"/>
      <c r="AI23" s="1032" t="s">
        <v>555</v>
      </c>
      <c r="AJ23" s="1032"/>
      <c r="AK23" s="1032"/>
      <c r="AL23" s="1032"/>
      <c r="AM23" s="1032" t="s">
        <v>529</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558</v>
      </c>
      <c r="AF30" s="1032"/>
      <c r="AG30" s="1032"/>
      <c r="AH30" s="1032"/>
      <c r="AI30" s="1032" t="s">
        <v>555</v>
      </c>
      <c r="AJ30" s="1032"/>
      <c r="AK30" s="1032"/>
      <c r="AL30" s="1032"/>
      <c r="AM30" s="1032" t="s">
        <v>553</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560</v>
      </c>
      <c r="AF37" s="1032"/>
      <c r="AG37" s="1032"/>
      <c r="AH37" s="1032"/>
      <c r="AI37" s="1032" t="s">
        <v>557</v>
      </c>
      <c r="AJ37" s="1032"/>
      <c r="AK37" s="1032"/>
      <c r="AL37" s="1032"/>
      <c r="AM37" s="1032" t="s">
        <v>554</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558</v>
      </c>
      <c r="AF44" s="1032"/>
      <c r="AG44" s="1032"/>
      <c r="AH44" s="1032"/>
      <c r="AI44" s="1032" t="s">
        <v>555</v>
      </c>
      <c r="AJ44" s="1032"/>
      <c r="AK44" s="1032"/>
      <c r="AL44" s="1032"/>
      <c r="AM44" s="1032" t="s">
        <v>529</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558</v>
      </c>
      <c r="AF51" s="1032"/>
      <c r="AG51" s="1032"/>
      <c r="AH51" s="1032"/>
      <c r="AI51" s="1032" t="s">
        <v>555</v>
      </c>
      <c r="AJ51" s="1032"/>
      <c r="AK51" s="1032"/>
      <c r="AL51" s="1032"/>
      <c r="AM51" s="1032" t="s">
        <v>529</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558</v>
      </c>
      <c r="AF58" s="1032"/>
      <c r="AG58" s="1032"/>
      <c r="AH58" s="1032"/>
      <c r="AI58" s="1032" t="s">
        <v>555</v>
      </c>
      <c r="AJ58" s="1032"/>
      <c r="AK58" s="1032"/>
      <c r="AL58" s="1032"/>
      <c r="AM58" s="1032" t="s">
        <v>529</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558</v>
      </c>
      <c r="AF65" s="1032"/>
      <c r="AG65" s="1032"/>
      <c r="AH65" s="1032"/>
      <c r="AI65" s="1032" t="s">
        <v>555</v>
      </c>
      <c r="AJ65" s="1032"/>
      <c r="AK65" s="1032"/>
      <c r="AL65" s="1032"/>
      <c r="AM65" s="1032" t="s">
        <v>529</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2019-06-11T07:04:25Z</cp:lastPrinted>
  <dcterms:created xsi:type="dcterms:W3CDTF">2012-03-13T00:50:25Z</dcterms:created>
  <dcterms:modified xsi:type="dcterms:W3CDTF">2019-07-22T00:58:46Z</dcterms:modified>
</cp:coreProperties>
</file>