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情報通信課</author>
  </authors>
  <commentList>
    <comment ref="A729" authorId="0" shapeId="0">
      <text>
        <r>
          <rPr>
            <b/>
            <sz val="9"/>
            <color indexed="81"/>
            <rFont val="MS P ゴシック"/>
            <family val="3"/>
            <charset val="128"/>
          </rPr>
          <t>現段階で記入いただく必要はありません。</t>
        </r>
      </text>
    </comment>
  </commentList>
</comments>
</file>

<file path=xl/sharedStrings.xml><?xml version="1.0" encoding="utf-8"?>
<sst xmlns="http://schemas.openxmlformats.org/spreadsheetml/2006/main" count="2813" uniqueCount="642">
  <si>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</si>
  <si>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</si>
  <si>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</si>
  <si>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</si>
  <si>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</si>
  <si>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</si>
  <si>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</si>
  <si>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</si>
  <si>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</si>
  <si>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</si>
  <si>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</si>
  <si>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</si>
  <si>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</si>
  <si>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</si>
  <si>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</si>
  <si>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</si>
  <si>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</si>
  <si>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</si>
  <si>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</si>
  <si>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</si>
  <si>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</si>
  <si>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</si>
  <si>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</si>
  <si>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</si>
  <si>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</si>
  <si>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</si>
  <si>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</si>
  <si>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</si>
  <si>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</si>
  <si>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</si>
  <si>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</si>
  <si>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</si>
  <si>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</si>
  <si>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</si>
  <si>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</si>
  <si>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</si>
  <si>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</si>
  <si>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</si>
  <si>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</si>
  <si>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</si>
  <si>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</si>
  <si>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</si>
  <si>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</si>
  <si>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</si>
  <si>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</si>
  <si>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</si>
  <si>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</si>
  <si>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</si>
  <si>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</si>
  <si>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</si>
  <si>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</si>
  <si>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</si>
  <si>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</si>
  <si>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</si>
  <si>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</si>
  <si>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</si>
  <si>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</si>
  <si>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</si>
  <si>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</si>
  <si>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</si>
  <si>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</si>
  <si>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</si>
  <si>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</si>
  <si>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</si>
  <si>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</si>
  <si>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</si>
  <si>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</si>
  <si>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</si>
  <si>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</si>
  <si>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</si>
  <si>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</si>
  <si>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</si>
  <si>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</si>
  <si>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</si>
  <si>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</si>
  <si>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</si>
  <si>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</si>
  <si>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</si>
  <si>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</si>
  <si>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</si>
  <si>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</si>
  <si>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</si>
  <si>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</si>
  <si>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</si>
  <si>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</si>
  <si>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</si>
  <si>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</si>
  <si>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</si>
  <si>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</si>
  <si>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</si>
  <si>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</si>
  <si>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</si>
  <si>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</si>
  <si>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</si>
  <si>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</si>
  <si>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</si>
  <si>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</si>
  <si>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</si>
  <si>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</si>
  <si>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</si>
  <si>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</si>
  <si>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</si>
  <si>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</si>
  <si>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</si>
  <si>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</si>
  <si>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</si>
  <si>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</si>
  <si>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</si>
  <si>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</si>
  <si>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</si>
  <si>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</si>
  <si>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</si>
  <si>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</si>
  <si>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</si>
  <si>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</si>
  <si>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</si>
  <si>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</si>
  <si>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</si>
  <si>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</si>
  <si>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</si>
  <si>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</si>
  <si>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</si>
  <si>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</si>
  <si>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</si>
  <si>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</si>
  <si>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</si>
  <si>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</si>
  <si>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</si>
  <si>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</si>
  <si>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</si>
  <si>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</si>
  <si>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</si>
  <si>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</si>
  <si>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</si>
  <si>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</si>
  <si>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</si>
  <si>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</si>
  <si>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</si>
  <si>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</si>
  <si>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</si>
  <si>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</si>
  <si>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</si>
  <si>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</si>
  <si>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</si>
  <si>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</si>
  <si>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</si>
  <si>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</si>
  <si>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</si>
  <si>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</si>
  <si>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</si>
  <si>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</si>
  <si>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</si>
  <si>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</si>
  <si>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</si>
  <si>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</si>
  <si>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</si>
  <si>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</si>
  <si>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</si>
  <si>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</si>
  <si>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</si>
  <si>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</si>
  <si>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</si>
  <si>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</si>
  <si>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</si>
  <si>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</si>
  <si>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</si>
  <si>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</si>
  <si>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</si>
  <si>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</si>
  <si>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</si>
  <si>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</si>
  <si>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</si>
  <si>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</si>
  <si>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</si>
  <si>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</si>
  <si>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</si>
  <si>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</si>
  <si>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</si>
  <si>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</si>
  <si>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</si>
  <si>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</si>
  <si>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</si>
  <si>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</si>
  <si>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</si>
  <si>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</si>
  <si>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</si>
  <si>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</si>
  <si>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</si>
  <si>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</si>
  <si>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</si>
  <si>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</si>
  <si>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</si>
  <si>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</si>
  <si>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</si>
  <si>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</si>
  <si>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</si>
  <si>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</si>
  <si>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</si>
  <si>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</si>
  <si>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</si>
  <si>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</si>
  <si>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</si>
  <si>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</si>
  <si>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</si>
  <si>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</si>
  <si>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</si>
  <si>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</si>
  <si>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</si>
  <si>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</si>
  <si>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</si>
  <si>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</si>
  <si>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</si>
  <si>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</si>
  <si>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</si>
  <si>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</si>
  <si>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</si>
  <si>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</si>
  <si>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</si>
  <si>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</si>
  <si>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</si>
  <si>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</si>
  <si>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</si>
  <si>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</si>
  <si>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</si>
  <si>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</si>
  <si>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</si>
  <si>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</si>
  <si>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</si>
  <si>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</si>
  <si>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</si>
  <si>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</si>
  <si>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</si>
  <si>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</si>
  <si>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</si>
  <si>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</si>
  <si>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</si>
  <si>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</si>
  <si>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</si>
  <si>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</si>
  <si>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</si>
  <si>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</si>
  <si>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</si>
  <si>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</si>
  <si>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</si>
  <si>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</si>
  <si>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</si>
  <si>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</si>
  <si>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</si>
  <si>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</si>
  <si>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</si>
  <si>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</si>
  <si>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</si>
  <si>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</si>
  <si>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</si>
  <si>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</si>
  <si>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</si>
  <si>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</si>
  <si>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</si>
  <si>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</si>
  <si>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</si>
  <si>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</si>
  <si>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</si>
  <si>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</si>
  <si>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</si>
  <si>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</si>
  <si>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</si>
  <si>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</si>
  <si>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</si>
  <si>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</si>
  <si>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</si>
  <si>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</si>
  <si>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</si>
  <si>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</si>
  <si>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</si>
  <si>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</si>
  <si>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</si>
  <si>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</si>
  <si>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</si>
  <si>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</si>
  <si>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</si>
  <si>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</si>
  <si>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</si>
  <si>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</si>
  <si>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</si>
  <si>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</si>
  <si>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</si>
  <si>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</si>
  <si>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</si>
  <si>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</si>
  <si>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</si>
  <si>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</si>
  <si>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</si>
  <si>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</si>
  <si>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</si>
  <si>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</si>
  <si>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</si>
  <si>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</si>
  <si>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</si>
  <si>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</si>
  <si>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</si>
  <si>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</si>
  <si>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</si>
  <si>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</si>
  <si>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</si>
  <si>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</si>
  <si>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</si>
  <si>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</si>
  <si>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</si>
  <si>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</si>
  <si>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</si>
  <si>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</si>
  <si>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</si>
  <si>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</si>
  <si>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</si>
  <si>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</si>
  <si>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</si>
  <si>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</si>
  <si>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</si>
  <si>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</si>
  <si>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</si>
  <si>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</si>
  <si>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</si>
  <si>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</si>
  <si>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</si>
  <si>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</si>
  <si>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</si>
  <si>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</si>
  <si>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</si>
  <si>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</si>
  <si>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</si>
  <si>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</si>
  <si>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</si>
  <si>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</si>
  <si>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</si>
  <si>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</si>
  <si>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</si>
  <si>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</si>
  <si>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</si>
  <si>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</si>
  <si>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</si>
  <si>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</si>
  <si>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</si>
  <si>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</si>
  <si>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</si>
  <si>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</si>
  <si>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</si>
  <si>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</si>
  <si>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</si>
  <si>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</si>
  <si>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</si>
  <si>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</si>
  <si>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</si>
  <si>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</si>
  <si>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</si>
  <si>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</si>
  <si>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</si>
  <si>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</si>
  <si>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</si>
  <si>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</si>
  <si>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</si>
  <si>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</si>
  <si>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</si>
  <si>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</si>
  <si>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</si>
  <si>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</si>
  <si>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</si>
  <si>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</si>
  <si>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</si>
  <si>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</si>
  <si>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</si>
  <si>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</si>
  <si>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</si>
  <si>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</si>
  <si>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</si>
  <si>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</si>
  <si>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</si>
  <si>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</si>
  <si>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</si>
  <si>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</si>
  <si>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</si>
  <si>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</si>
  <si>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</si>
  <si>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</si>
  <si>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</si>
  <si>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</si>
  <si>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</si>
  <si>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</si>
  <si>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</si>
  <si>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</si>
  <si>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</si>
  <si>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</si>
  <si>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</si>
  <si>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</si>
  <si>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</si>
  <si>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</si>
  <si>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</si>
  <si>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</si>
  <si>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</si>
  <si>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</si>
  <si>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</si>
  <si>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</si>
  <si>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</si>
  <si>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</si>
  <si>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</si>
  <si>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</si>
  <si>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</si>
  <si>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</si>
  <si>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</si>
  <si>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</si>
  <si>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</si>
  <si>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</si>
  <si>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</si>
  <si>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</si>
  <si>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</si>
  <si>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</si>
  <si>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</si>
  <si>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</si>
  <si>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</si>
  <si>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</si>
  <si>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</si>
  <si>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</si>
  <si>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</si>
  <si>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</si>
  <si>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</si>
  <si>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</si>
  <si>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</si>
  <si>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</si>
  <si>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</si>
  <si>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</si>
  <si>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</si>
  <si>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</si>
  <si>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</si>
  <si>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</si>
  <si>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</si>
  <si>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</si>
  <si>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</si>
  <si>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</si>
  <si>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</si>
  <si>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</si>
  <si>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</si>
  <si>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</si>
  <si>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</si>
  <si>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</si>
  <si>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</si>
  <si>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</si>
  <si>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</si>
  <si>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</si>
  <si>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</si>
  <si>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</si>
  <si>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</si>
  <si>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</si>
  <si>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</si>
  <si>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</si>
  <si>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</si>
  <si>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</si>
  <si>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</si>
  <si>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</si>
  <si>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</si>
  <si>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</si>
  <si>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</si>
  <si>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</si>
  <si>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</si>
  <si>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</si>
  <si>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</si>
  <si>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</si>
  <si>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</si>
  <si>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</si>
  <si>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</si>
  <si>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</si>
  <si>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</si>
  <si>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</si>
  <si>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</si>
  <si>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</si>
  <si>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</si>
  <si>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</si>
  <si>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</si>
  <si>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</si>
  <si>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</si>
  <si>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</si>
  <si>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</si>
  <si>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</si>
  <si>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</si>
  <si>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</si>
  <si>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</si>
  <si>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</si>
  <si>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</si>
  <si>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</si>
  <si>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</si>
  <si>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</si>
  <si>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</si>
  <si>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</si>
  <si>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</si>
  <si>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</si>
  <si>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</si>
  <si>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</si>
  <si>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</si>
  <si>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</si>
  <si>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</si>
  <si>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</si>
  <si>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</si>
  <si>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</si>
  <si>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</si>
  <si>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</si>
  <si>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</si>
  <si>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</si>
  <si>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</si>
  <si>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</si>
  <si>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</si>
  <si>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</si>
  <si>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</si>
  <si>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</si>
  <si>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</si>
  <si>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</si>
  <si>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</si>
  <si>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</si>
  <si>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</si>
  <si>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</si>
  <si>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</si>
  <si>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</si>
  <si>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</si>
  <si>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</si>
  <si>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</si>
  <si>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</si>
  <si>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</si>
  <si>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</si>
  <si>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</si>
  <si>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</si>
  <si>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</si>
  <si>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</si>
  <si>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</si>
  <si>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</si>
  <si>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</si>
  <si>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</si>
  <si>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</si>
  <si>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</si>
  <si>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</si>
  <si>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</si>
  <si>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</si>
  <si>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</si>
  <si>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</si>
  <si>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</si>
  <si>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</si>
  <si>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</si>
  <si>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</si>
  <si>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</si>
  <si>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</si>
  <si>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</si>
  <si>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</si>
  <si>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</si>
  <si>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</si>
  <si>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</si>
  <si>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</si>
  <si>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</si>
  <si>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</si>
  <si>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</si>
  <si>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</si>
  <si>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</si>
  <si>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</si>
  <si>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</si>
  <si>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</si>
  <si>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</si>
  <si>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</si>
  <si>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</si>
  <si>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</si>
  <si>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</si>
  <si>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</si>
  <si>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</si>
  <si>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</si>
  <si>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</si>
  <si>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</si>
  <si>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国際海底機構（ISA）分担金</t>
    <rPh sb="0" eb="2">
      <t>コクサイ</t>
    </rPh>
    <rPh sb="2" eb="4">
      <t>カイテイ</t>
    </rPh>
    <rPh sb="4" eb="6">
      <t>キコウ</t>
    </rPh>
    <rPh sb="11" eb="14">
      <t>ブンタンキン</t>
    </rPh>
    <phoneticPr fontId="5"/>
  </si>
  <si>
    <t>外務省</t>
  </si>
  <si>
    <t>外務省</t>
    <phoneticPr fontId="5"/>
  </si>
  <si>
    <t>国際法局</t>
    <phoneticPr fontId="5"/>
  </si>
  <si>
    <t>海洋法室</t>
    <phoneticPr fontId="5"/>
  </si>
  <si>
    <t>室長　堀田　亨</t>
    <phoneticPr fontId="5"/>
  </si>
  <si>
    <t>外務省設置法第4条第3号</t>
    <phoneticPr fontId="5"/>
  </si>
  <si>
    <t>○</t>
  </si>
  <si>
    <t>1994年11月の国連海洋法条約発効に伴い設立されたISAは，理事国，事務局長の選出，補助機関の設置等組織整備を行い，深海底鉱業活動に関する規則の作成やワークショップの開催等を行っている。</t>
    <phoneticPr fontId="5"/>
  </si>
  <si>
    <t>我が国は，深海底鉱物資源の探査活動に高い関心を有する先進鉱業国として，深海底鉱物資源の管理を行うISAの活動に積極的に参加・協力する必要があるところ，本件分担金のスムーズな支払いを通じて，かかるISAの政策・行動に対する我が国の発言力を確保する。なお，我が国はISA分担金の最大の拠出国である。</t>
    <phoneticPr fontId="5"/>
  </si>
  <si>
    <t>-</t>
    <phoneticPr fontId="5"/>
  </si>
  <si>
    <t>-</t>
    <phoneticPr fontId="5"/>
  </si>
  <si>
    <t>-</t>
    <phoneticPr fontId="5"/>
  </si>
  <si>
    <t>その他（人件費，旅費，事務運営費）</t>
    <phoneticPr fontId="5"/>
  </si>
  <si>
    <t>探査業務計画の承認件数</t>
    <phoneticPr fontId="5"/>
  </si>
  <si>
    <t>件</t>
    <rPh sb="0" eb="1">
      <t>ケン</t>
    </rPh>
    <phoneticPr fontId="5"/>
  </si>
  <si>
    <t>日本人職員（委員）の採用（選出）</t>
    <phoneticPr fontId="5"/>
  </si>
  <si>
    <t>職員数（専門職以上）に占める日本人職員（委員）数</t>
    <phoneticPr fontId="5"/>
  </si>
  <si>
    <t>人数</t>
    <rPh sb="0" eb="2">
      <t>ニンズウ</t>
    </rPh>
    <phoneticPr fontId="5"/>
  </si>
  <si>
    <t>日本人職員（委員）の採用（選出）</t>
    <phoneticPr fontId="5"/>
  </si>
  <si>
    <t>幹部職員数に占める日本人幹部職員（委員）数</t>
    <phoneticPr fontId="5"/>
  </si>
  <si>
    <t>毎年のISAの総会，理事会，法律・技術委員会，財政委員会，セミナー，ワークショップの開催。</t>
    <phoneticPr fontId="5"/>
  </si>
  <si>
    <t>回</t>
    <rPh sb="0" eb="1">
      <t>カイ</t>
    </rPh>
    <phoneticPr fontId="5"/>
  </si>
  <si>
    <t>各年度拠出金／会合数　　　　　　　　　　　　　</t>
    <phoneticPr fontId="5"/>
  </si>
  <si>
    <t>国際法に関連する各種会合への参加を始めとする国際法規形成及び発展に対する我が国の貢献</t>
    <phoneticPr fontId="5"/>
  </si>
  <si>
    <t>国内外における法の支配を推進する</t>
    <phoneticPr fontId="5"/>
  </si>
  <si>
    <t>・国際法規形成・発展に対する人的貢献をISAに対して行う。
・国際的各種会合で日本政府としての意見を表明する。</t>
    <phoneticPr fontId="5"/>
  </si>
  <si>
    <t>・理事会，法律・技術委員会（岡本委員出席）等において，開発規則案の策定に向けた議論等に積極的に貢献したほか，大沼財政委員会委員がISAの適切な運営に財政面から貢献した。
・我が国は締約国中最大の分担金を拠出。</t>
    <phoneticPr fontId="5"/>
  </si>
  <si>
    <t>各種会合に出席し，我が国の見解や立場をインプットするとともに，人的貢献及び財政的貢献を果たすことで，新たな国際法規形成及び発展に積極的に貢献し，海における法の支配の促進に寄与する。</t>
    <phoneticPr fontId="5"/>
  </si>
  <si>
    <t>各種会合に出席し，我が国の見解や立場をインプットするとともに，人的貢献及び財政的貢献を果たすことで，新たな国際法規形成及び発展に積極的に貢献し，海における法の支配の促進に寄与する。</t>
    <phoneticPr fontId="5"/>
  </si>
  <si>
    <t>　　千円/回</t>
    <rPh sb="2" eb="3">
      <t>セン</t>
    </rPh>
    <rPh sb="3" eb="4">
      <t>エン</t>
    </rPh>
    <rPh sb="5" eb="6">
      <t>カイ</t>
    </rPh>
    <phoneticPr fontId="5"/>
  </si>
  <si>
    <t>101,184/7</t>
    <phoneticPr fontId="5"/>
  </si>
  <si>
    <t>92,610/8</t>
    <phoneticPr fontId="5"/>
  </si>
  <si>
    <t>国際法に関連する各種会合への参加を始めとする国際法規形成及び発展に対する我が国の貢献</t>
    <phoneticPr fontId="5"/>
  </si>
  <si>
    <t>・国際法規形成・発展に対する人的貢献をISAに対して行う。
・国際的各種会合で日本政府としての意見を表明する。</t>
    <phoneticPr fontId="5"/>
  </si>
  <si>
    <t>・理事会，法律・技術委員会（岡本委員出席）等において，開発規則案の策定に向けた議論等に積極的に貢献したほか，大沼財政委員会委員がISAの適切な運営に財政面から貢献した。
・我が国は締約国中最大の分担金を拠出。</t>
    <phoneticPr fontId="5"/>
  </si>
  <si>
    <t>我が国は天然資源に乏しく，深海底鉱物資源の探査・開発のための環境整備は必要とされている。</t>
    <rPh sb="0" eb="1">
      <t>ワ</t>
    </rPh>
    <rPh sb="2" eb="3">
      <t>クニ</t>
    </rPh>
    <rPh sb="4" eb="6">
      <t>テンネン</t>
    </rPh>
    <rPh sb="6" eb="8">
      <t>シゲン</t>
    </rPh>
    <rPh sb="9" eb="10">
      <t>トボ</t>
    </rPh>
    <rPh sb="13" eb="16">
      <t>シンカイテイ</t>
    </rPh>
    <rPh sb="16" eb="18">
      <t>コウブツ</t>
    </rPh>
    <rPh sb="18" eb="20">
      <t>シゲン</t>
    </rPh>
    <rPh sb="21" eb="23">
      <t>タンサ</t>
    </rPh>
    <rPh sb="24" eb="26">
      <t>カイハツ</t>
    </rPh>
    <rPh sb="30" eb="32">
      <t>カンキョウ</t>
    </rPh>
    <rPh sb="32" eb="34">
      <t>セイビ</t>
    </rPh>
    <rPh sb="35" eb="37">
      <t>ヒツヨウ</t>
    </rPh>
    <phoneticPr fontId="5"/>
  </si>
  <si>
    <t>ISAは国連海洋法条約の下に設置された機関であり，同条約の締約国に拠出が求められているため，民間に委ねる性質のものではない。</t>
    <rPh sb="4" eb="6">
      <t>コクレン</t>
    </rPh>
    <rPh sb="6" eb="9">
      <t>カイヨウホウ</t>
    </rPh>
    <rPh sb="9" eb="11">
      <t>ジョウヤク</t>
    </rPh>
    <rPh sb="12" eb="13">
      <t>モト</t>
    </rPh>
    <rPh sb="14" eb="16">
      <t>セッチ</t>
    </rPh>
    <rPh sb="19" eb="21">
      <t>キカン</t>
    </rPh>
    <rPh sb="25" eb="26">
      <t>ドウ</t>
    </rPh>
    <rPh sb="26" eb="28">
      <t>ジョウヤク</t>
    </rPh>
    <rPh sb="29" eb="32">
      <t>テイヤクコク</t>
    </rPh>
    <rPh sb="33" eb="35">
      <t>キョシュツ</t>
    </rPh>
    <rPh sb="36" eb="37">
      <t>モト</t>
    </rPh>
    <rPh sb="46" eb="48">
      <t>ミンカン</t>
    </rPh>
    <rPh sb="49" eb="50">
      <t>ユダ</t>
    </rPh>
    <rPh sb="52" eb="54">
      <t>セイシツ</t>
    </rPh>
    <phoneticPr fontId="5"/>
  </si>
  <si>
    <t>総合海洋政策本部作成の「海洋基本計画」において，「海洋鉱物資源の開発の推進」は，政府が総合的かつ計画的に講ずべき施策とされており，優先度の高い事業である。</t>
    <rPh sb="0" eb="2">
      <t>ソウゴウ</t>
    </rPh>
    <rPh sb="2" eb="4">
      <t>カイヨウ</t>
    </rPh>
    <rPh sb="4" eb="6">
      <t>セイサク</t>
    </rPh>
    <rPh sb="6" eb="8">
      <t>ホンブ</t>
    </rPh>
    <rPh sb="8" eb="10">
      <t>サクセイ</t>
    </rPh>
    <rPh sb="12" eb="14">
      <t>カイヨウ</t>
    </rPh>
    <rPh sb="14" eb="16">
      <t>キホン</t>
    </rPh>
    <rPh sb="16" eb="18">
      <t>ケイカク</t>
    </rPh>
    <rPh sb="25" eb="27">
      <t>カイヨウ</t>
    </rPh>
    <rPh sb="27" eb="29">
      <t>コウブツ</t>
    </rPh>
    <rPh sb="29" eb="31">
      <t>シゲン</t>
    </rPh>
    <rPh sb="32" eb="34">
      <t>カイハツ</t>
    </rPh>
    <rPh sb="35" eb="37">
      <t>スイシン</t>
    </rPh>
    <rPh sb="40" eb="42">
      <t>セイフ</t>
    </rPh>
    <rPh sb="43" eb="46">
      <t>ソウゴウテキ</t>
    </rPh>
    <rPh sb="48" eb="51">
      <t>ケイカクテキ</t>
    </rPh>
    <rPh sb="52" eb="53">
      <t>コウ</t>
    </rPh>
    <rPh sb="56" eb="58">
      <t>セサク</t>
    </rPh>
    <rPh sb="65" eb="68">
      <t>ユウセンド</t>
    </rPh>
    <rPh sb="69" eb="70">
      <t>タカ</t>
    </rPh>
    <rPh sb="71" eb="73">
      <t>ジギョウ</t>
    </rPh>
    <phoneticPr fontId="5"/>
  </si>
  <si>
    <t>資金の流れ，費目等に問題なし。</t>
    <rPh sb="0" eb="2">
      <t>シキン</t>
    </rPh>
    <rPh sb="3" eb="4">
      <t>ナガ</t>
    </rPh>
    <rPh sb="6" eb="8">
      <t>ヒモク</t>
    </rPh>
    <rPh sb="8" eb="9">
      <t>トウ</t>
    </rPh>
    <rPh sb="10" eb="12">
      <t>モンダイ</t>
    </rPh>
    <phoneticPr fontId="5"/>
  </si>
  <si>
    <t>会合の開催期間，開催規模に鑑み，水準は妥当。</t>
    <rPh sb="0" eb="2">
      <t>カイゴウ</t>
    </rPh>
    <rPh sb="3" eb="5">
      <t>カイサイ</t>
    </rPh>
    <rPh sb="5" eb="7">
      <t>キカン</t>
    </rPh>
    <rPh sb="8" eb="10">
      <t>カイサイ</t>
    </rPh>
    <rPh sb="10" eb="12">
      <t>キボ</t>
    </rPh>
    <rPh sb="13" eb="14">
      <t>カンガ</t>
    </rPh>
    <rPh sb="16" eb="18">
      <t>スイジュン</t>
    </rPh>
    <rPh sb="19" eb="21">
      <t>ダトウ</t>
    </rPh>
    <phoneticPr fontId="5"/>
  </si>
  <si>
    <t>深海底鉱物資源の探査・開発のための事業費や会議費等，真に必要なものに限定されている。</t>
    <rPh sb="0" eb="3">
      <t>シンカイテイ</t>
    </rPh>
    <rPh sb="3" eb="5">
      <t>コウブツ</t>
    </rPh>
    <rPh sb="5" eb="7">
      <t>シゲン</t>
    </rPh>
    <rPh sb="8" eb="10">
      <t>タンサ</t>
    </rPh>
    <rPh sb="11" eb="13">
      <t>カイハツ</t>
    </rPh>
    <rPh sb="17" eb="19">
      <t>ジギョウ</t>
    </rPh>
    <rPh sb="19" eb="20">
      <t>ヒ</t>
    </rPh>
    <rPh sb="21" eb="24">
      <t>カイギヒ</t>
    </rPh>
    <rPh sb="24" eb="25">
      <t>ナド</t>
    </rPh>
    <rPh sb="26" eb="27">
      <t>シン</t>
    </rPh>
    <rPh sb="28" eb="30">
      <t>ヒツヨウ</t>
    </rPh>
    <rPh sb="34" eb="36">
      <t>ゲンテイ</t>
    </rPh>
    <phoneticPr fontId="5"/>
  </si>
  <si>
    <t>予算の執行状況を踏まえたコスト削減や効率化に向けた工夫（通訳経費の削減や購入物品の見直し等）が行われている。</t>
    <rPh sb="0" eb="2">
      <t>ヨサン</t>
    </rPh>
    <rPh sb="3" eb="5">
      <t>シッコウ</t>
    </rPh>
    <rPh sb="5" eb="7">
      <t>ジョウキョウ</t>
    </rPh>
    <rPh sb="8" eb="9">
      <t>フ</t>
    </rPh>
    <rPh sb="15" eb="17">
      <t>サクゲン</t>
    </rPh>
    <rPh sb="18" eb="21">
      <t>コウリツカ</t>
    </rPh>
    <rPh sb="22" eb="23">
      <t>ム</t>
    </rPh>
    <rPh sb="25" eb="27">
      <t>クフウ</t>
    </rPh>
    <rPh sb="28" eb="30">
      <t>ツウヤク</t>
    </rPh>
    <rPh sb="30" eb="32">
      <t>ケイヒ</t>
    </rPh>
    <rPh sb="33" eb="35">
      <t>サクゲン</t>
    </rPh>
    <rPh sb="36" eb="38">
      <t>コウニュウ</t>
    </rPh>
    <rPh sb="38" eb="40">
      <t>ブッピン</t>
    </rPh>
    <rPh sb="41" eb="43">
      <t>ミナオ</t>
    </rPh>
    <rPh sb="44" eb="45">
      <t>ナド</t>
    </rPh>
    <rPh sb="47" eb="48">
      <t>オコナ</t>
    </rPh>
    <phoneticPr fontId="5"/>
  </si>
  <si>
    <t>着実に事業目標を達成している。</t>
    <rPh sb="0" eb="2">
      <t>チャクジツ</t>
    </rPh>
    <rPh sb="3" eb="5">
      <t>ジギョウ</t>
    </rPh>
    <rPh sb="5" eb="7">
      <t>モクヒョウ</t>
    </rPh>
    <rPh sb="8" eb="10">
      <t>タッセイ</t>
    </rPh>
    <phoneticPr fontId="5"/>
  </si>
  <si>
    <t>実施できている。</t>
    <rPh sb="0" eb="2">
      <t>ジッシ</t>
    </rPh>
    <phoneticPr fontId="5"/>
  </si>
  <si>
    <t>計２９件の探査業務計画が実施されており，見込みに見合った活動実績である。</t>
    <rPh sb="0" eb="1">
      <t>ケイ</t>
    </rPh>
    <rPh sb="3" eb="4">
      <t>ケン</t>
    </rPh>
    <rPh sb="5" eb="7">
      <t>タンサ</t>
    </rPh>
    <rPh sb="7" eb="9">
      <t>ギョウム</t>
    </rPh>
    <rPh sb="9" eb="11">
      <t>ケイカク</t>
    </rPh>
    <rPh sb="12" eb="14">
      <t>ジッシ</t>
    </rPh>
    <rPh sb="20" eb="22">
      <t>ミコ</t>
    </rPh>
    <rPh sb="24" eb="26">
      <t>ミア</t>
    </rPh>
    <rPh sb="28" eb="30">
      <t>カツドウ</t>
    </rPh>
    <rPh sb="30" eb="32">
      <t>ジッセキ</t>
    </rPh>
    <phoneticPr fontId="5"/>
  </si>
  <si>
    <t>ワークショップの開催による成果は，開発規則策定等の議論において十分に活用されている。</t>
    <rPh sb="8" eb="10">
      <t>カイサイ</t>
    </rPh>
    <rPh sb="13" eb="15">
      <t>セイカ</t>
    </rPh>
    <rPh sb="17" eb="19">
      <t>カイハツ</t>
    </rPh>
    <rPh sb="19" eb="21">
      <t>キソク</t>
    </rPh>
    <rPh sb="21" eb="23">
      <t>サクテイ</t>
    </rPh>
    <rPh sb="23" eb="24">
      <t>ナド</t>
    </rPh>
    <rPh sb="25" eb="27">
      <t>ギロン</t>
    </rPh>
    <rPh sb="31" eb="33">
      <t>ジュウブン</t>
    </rPh>
    <rPh sb="34" eb="36">
      <t>カツヨウ</t>
    </rPh>
    <phoneticPr fontId="5"/>
  </si>
  <si>
    <t>‐</t>
  </si>
  <si>
    <t>無</t>
  </si>
  <si>
    <t>我が国の委員が参加している財政委員会において，外部監査機関の報告書を評価するとともに，予算執行状況を精査している。実施事業に優先度をつけて予算が割り当てられている他，事務局による経費節約措置が実施されており，引き続き可能な限りの経費削減に努めるよう事務局に要請していく。</t>
    <phoneticPr fontId="5"/>
  </si>
  <si>
    <t>引き続き点検に努める。</t>
    <phoneticPr fontId="5"/>
  </si>
  <si>
    <t>本件分担金では以下の通りPDCAサイクルを確保している。
Plan: 財政委員会策定の予算が総会で承認されている。
Do: 我が国を含む加盟国から分担金支払われ，ISAによって案件が実施されている。
Checｋ:外部監査機関によって収支報告が監査されている。
Ａｃｔ：財政委員会において予算執行状況及び外部監査機関の報告書を評価し，要改善事項があれば財政委員会議長報告として総会及び理事会に問題提起され，改善に向けた議論が行われる。</t>
    <phoneticPr fontId="5"/>
  </si>
  <si>
    <t>３８</t>
    <phoneticPr fontId="5"/>
  </si>
  <si>
    <t>２８</t>
    <phoneticPr fontId="5"/>
  </si>
  <si>
    <t>５４</t>
    <phoneticPr fontId="5"/>
  </si>
  <si>
    <t>１５３</t>
    <phoneticPr fontId="5"/>
  </si>
  <si>
    <t>１３４</t>
    <phoneticPr fontId="5"/>
  </si>
  <si>
    <t>１２７</t>
    <phoneticPr fontId="5"/>
  </si>
  <si>
    <t>１３５</t>
    <phoneticPr fontId="5"/>
  </si>
  <si>
    <t>１６３</t>
    <phoneticPr fontId="5"/>
  </si>
  <si>
    <t>国際海底機構運営のための資金</t>
    <phoneticPr fontId="5"/>
  </si>
  <si>
    <t>国際海底機構（ISA)事務局</t>
    <phoneticPr fontId="5"/>
  </si>
  <si>
    <t>国際海底機構運営のための資金</t>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</si>
  <si>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</si>
  <si>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 xml:space="preserve">Statement by the President of the Council on the work of the Council during the first part of the twenty-fourth session（ISA第24回理事会配布文書　ISBA/24/C/8）
Statement of the President on the work of the Council during the second part of the twenty-fourth session. Addendum （ISA第24回理事会配布文書　ISBA/24/C/8/Add.1）
</t>
    <phoneticPr fontId="5"/>
  </si>
  <si>
    <t>探査業務計画の承認</t>
    <phoneticPr fontId="5"/>
  </si>
  <si>
    <t>国連海洋法条約第160条2（e)</t>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</si>
  <si>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</si>
  <si>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94,294/12</t>
    <phoneticPr fontId="5"/>
  </si>
  <si>
    <t>95,383/9</t>
    <phoneticPr fontId="5"/>
  </si>
  <si>
    <t>基本目標 II 国民の安全の確保と反映を目指し，望ましい国際環境を確保すること</t>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</si>
  <si>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施策　II-３  １　国際法規の形成への寄与と外交実務への活用</t>
    <rPh sb="13" eb="15">
      <t>ホウキ</t>
    </rPh>
    <rPh sb="16" eb="18">
      <t>ケイセイ</t>
    </rPh>
    <rPh sb="20" eb="22">
      <t>キヨ</t>
    </rPh>
    <rPh sb="23" eb="25">
      <t>ガイコウ</t>
    </rPh>
    <rPh sb="25" eb="27">
      <t>ジツム</t>
    </rPh>
    <rPh sb="29" eb="3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</si>
</sst>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17</xdr:col>
      <xdr:colOff>40822</xdr:colOff>
      <xdr:row>742</xdr:row>
      <xdr:rowOff>13607</xdr:rowOff>
    </xdr:from>
    <xdr:ext cx="4235823" cy="884226"/>
    <xdr:sp macro="" textlink="">
      <xdr:nvSpPr>
        <xdr:cNvPr id="3" name="テキスト ボックス 2"/>
        <xdr:cNvSpPr txBox="1"/>
      </xdr:nvSpPr>
      <xdr:spPr>
        <a:xfrm>
          <a:off x="3510643" y="235117821"/>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９４百万円</a:t>
          </a:r>
        </a:p>
      </xdr:txBody>
    </xdr:sp>
    <xdr:clientData/>
  </xdr:oneCellAnchor>
  <xdr:oneCellAnchor>
    <xdr:from>
      <xdr:col>21</xdr:col>
      <xdr:colOff>54428</xdr:colOff>
      <xdr:row>744</xdr:row>
      <xdr:rowOff>312964</xdr:rowOff>
    </xdr:from>
    <xdr:ext cx="2554941" cy="331746"/>
    <xdr:sp macro="" textlink="">
      <xdr:nvSpPr>
        <xdr:cNvPr id="4" name="テキスト ボックス 3"/>
        <xdr:cNvSpPr txBox="1"/>
      </xdr:nvSpPr>
      <xdr:spPr>
        <a:xfrm>
          <a:off x="4340678" y="236124750"/>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（国際海底機構運営のための資金）</a:t>
          </a:r>
        </a:p>
      </xdr:txBody>
    </xdr:sp>
    <xdr:clientData/>
  </xdr:oneCellAnchor>
  <xdr:twoCellAnchor>
    <xdr:from>
      <xdr:col>29</xdr:col>
      <xdr:colOff>163287</xdr:colOff>
      <xdr:row>745</xdr:row>
      <xdr:rowOff>299358</xdr:rowOff>
    </xdr:from>
    <xdr:to>
      <xdr:col>29</xdr:col>
      <xdr:colOff>171569</xdr:colOff>
      <xdr:row>748</xdr:row>
      <xdr:rowOff>337044</xdr:rowOff>
    </xdr:to>
    <xdr:cxnSp macro="">
      <xdr:nvCxnSpPr>
        <xdr:cNvPr id="5" name="直線矢印コネクタ 4"/>
        <xdr:cNvCxnSpPr/>
      </xdr:nvCxnSpPr>
      <xdr:spPr>
        <a:xfrm>
          <a:off x="6082394" y="236464929"/>
          <a:ext cx="8282" cy="109904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122466</xdr:colOff>
      <xdr:row>745</xdr:row>
      <xdr:rowOff>285751</xdr:rowOff>
    </xdr:from>
    <xdr:to>
      <xdr:col>24</xdr:col>
      <xdr:colOff>122467</xdr:colOff>
      <xdr:row>748</xdr:row>
      <xdr:rowOff>315240</xdr:rowOff>
    </xdr:to>
    <xdr:cxnSp macro="">
      <xdr:nvCxnSpPr>
        <xdr:cNvPr id="6" name="直線矢印コネクタ 5"/>
        <xdr:cNvCxnSpPr/>
      </xdr:nvCxnSpPr>
      <xdr:spPr>
        <a:xfrm flipH="1" flipV="1">
          <a:off x="5021037" y="236451322"/>
          <a:ext cx="1" cy="10908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747</xdr:row>
      <xdr:rowOff>108857</xdr:rowOff>
    </xdr:from>
    <xdr:ext cx="1378323" cy="347381"/>
    <xdr:sp macro="" textlink="">
      <xdr:nvSpPr>
        <xdr:cNvPr id="8" name="テキスト ボックス 7"/>
        <xdr:cNvSpPr txBox="1"/>
      </xdr:nvSpPr>
      <xdr:spPr>
        <a:xfrm>
          <a:off x="6123214" y="236982000"/>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27214</xdr:colOff>
      <xdr:row>747</xdr:row>
      <xdr:rowOff>122465</xdr:rowOff>
    </xdr:from>
    <xdr:ext cx="657225" cy="284069"/>
    <xdr:sp macro="" textlink="">
      <xdr:nvSpPr>
        <xdr:cNvPr id="10" name="テキスト ボックス 9"/>
        <xdr:cNvSpPr txBox="1"/>
      </xdr:nvSpPr>
      <xdr:spPr>
        <a:xfrm>
          <a:off x="3497035" y="236995608"/>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54429</xdr:colOff>
      <xdr:row>749</xdr:row>
      <xdr:rowOff>27214</xdr:rowOff>
    </xdr:from>
    <xdr:ext cx="4213411" cy="851647"/>
    <xdr:sp macro="" textlink="">
      <xdr:nvSpPr>
        <xdr:cNvPr id="11" name="テキスト ボックス 10"/>
        <xdr:cNvSpPr txBox="1"/>
      </xdr:nvSpPr>
      <xdr:spPr>
        <a:xfrm>
          <a:off x="3524250" y="237607928"/>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ja-JP" altLang="en-US" sz="1100">
              <a:effectLst/>
              <a:latin typeface="+mn-ea"/>
              <a:ea typeface="+mn-ea"/>
            </a:rPr>
            <a:t>９４百万円</a:t>
          </a:r>
          <a:endParaRPr kumimoji="1" lang="ja-JP" altLang="en-US" sz="1100">
            <a:latin typeface="+mn-ea"/>
            <a:ea typeface="+mn-ea"/>
          </a:endParaRPr>
        </a:p>
      </xdr:txBody>
    </xdr:sp>
    <xdr:clientData/>
  </xdr:oneCellAnchor>
  <xdr:oneCellAnchor>
    <xdr:from>
      <xdr:col>19</xdr:col>
      <xdr:colOff>95251</xdr:colOff>
      <xdr:row>753</xdr:row>
      <xdr:rowOff>27215</xdr:rowOff>
    </xdr:from>
    <xdr:ext cx="3419475" cy="275717"/>
    <xdr:sp macro="" textlink="">
      <xdr:nvSpPr>
        <xdr:cNvPr id="12" name="テキスト ボックス 11"/>
        <xdr:cNvSpPr txBox="1"/>
      </xdr:nvSpPr>
      <xdr:spPr>
        <a:xfrm>
          <a:off x="3973287" y="239023072"/>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国際海底機構</a:t>
          </a:r>
          <a:r>
            <a:rPr kumimoji="1" lang="ja-JP" altLang="en-US" sz="1100">
              <a:solidFill>
                <a:schemeClr val="tx1"/>
              </a:solidFill>
              <a:effectLst/>
              <a:latin typeface="+mn-lt"/>
              <a:ea typeface="+mn-ea"/>
              <a:cs typeface="+mn-cs"/>
            </a:rPr>
            <a:t>運営のための資金</a:t>
          </a:r>
          <a:endParaRPr kumimoji="1" lang="ja-JP" altLang="en-US" sz="1100"/>
        </a:p>
      </xdr:txBody>
    </xdr:sp>
    <xdr:clientData/>
  </xdr:oneCellAnchor>
  <xdr:oneCellAnchor>
    <xdr:from>
      <xdr:col>16</xdr:col>
      <xdr:colOff>54430</xdr:colOff>
      <xdr:row>752</xdr:row>
      <xdr:rowOff>1</xdr:rowOff>
    </xdr:from>
    <xdr:ext cx="5419725" cy="1257300"/>
    <xdr:sp macro="" textlink="">
      <xdr:nvSpPr>
        <xdr:cNvPr id="13" name="テキスト ボックス 12"/>
        <xdr:cNvSpPr txBox="1"/>
      </xdr:nvSpPr>
      <xdr:spPr>
        <a:xfrm>
          <a:off x="3320144" y="238642072"/>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176</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c r="A4" s="721" t="s">
        <v>25</v>
      </c>
      <c r="B4" s="722"/>
      <c r="C4" s="722"/>
      <c r="D4" s="722"/>
      <c r="E4" s="722"/>
      <c r="F4" s="722"/>
      <c r="G4" s="697" t="s">
        <v>570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8" t="s">
        <v>173</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574</v>
      </c>
      <c r="AF5" s="716"/>
      <c r="AG5" s="716"/>
      <c r="AH5" s="716"/>
      <c r="AI5" s="716"/>
      <c r="AJ5" s="716"/>
      <c r="AK5" s="716"/>
      <c r="AL5" s="716"/>
      <c r="AM5" s="716"/>
      <c r="AN5" s="716"/>
      <c r="AO5" s="716"/>
      <c r="AP5" s="717"/>
      <c r="AQ5" s="718" t="s">
        <v>575</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5" t="s">
        <v>516</v>
      </c>
      <c r="Z7" s="296"/>
      <c r="AA7" s="296"/>
      <c r="AB7" s="296"/>
      <c r="AC7" s="296"/>
      <c r="AD7" s="396"/>
      <c r="AE7" s="383" t="s">
        <v>636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5" t="s">
        <v>378</v>
      </c>
      <c r="B8" s="826"/>
      <c r="C8" s="826"/>
      <c r="D8" s="826"/>
      <c r="E8" s="826"/>
      <c r="F8" s="827"/>
      <c r="G8" s="223" t="str">
        <f>入力規則等!A28</f>
        <v>海洋政策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37.5" customHeight="1">
      <c r="A10" s="738" t="s">
        <v>30</v>
      </c>
      <c r="B10" s="739"/>
      <c r="C10" s="739"/>
      <c r="D10" s="739"/>
      <c r="E10" s="739"/>
      <c r="F10" s="739"/>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8.5" customHeight="1">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0"/>
    </row>
    <row r="13" spans="1:50" ht="21" customHeight="1">
      <c r="A13" s="142"/>
      <c r="B13" s="143"/>
      <c r="C13" s="143"/>
      <c r="D13" s="143"/>
      <c r="E13" s="143"/>
      <c r="F13" s="144"/>
      <c r="G13" s="741" t="s">
        <v>6</v>
      </c>
      <c r="H13" s="742"/>
      <c r="I13" s="635" t="s">
        <v>7</v>
      </c>
      <c r="J13" s="636"/>
      <c r="K13" s="636"/>
      <c r="L13" s="636"/>
      <c r="M13" s="636"/>
      <c r="N13" s="636"/>
      <c r="O13" s="637"/>
      <c r="P13" s="108">
        <v>101</v>
      </c>
      <c r="Q13" s="109"/>
      <c r="R13" s="109"/>
      <c r="S13" s="109"/>
      <c r="T13" s="109"/>
      <c r="U13" s="109"/>
      <c r="V13" s="110"/>
      <c r="W13" s="108">
        <v>93</v>
      </c>
      <c r="X13" s="109"/>
      <c r="Y13" s="109"/>
      <c r="Z13" s="109"/>
      <c r="AA13" s="109"/>
      <c r="AB13" s="109"/>
      <c r="AC13" s="110"/>
      <c r="AD13" s="108">
        <v>94</v>
      </c>
      <c r="AE13" s="109"/>
      <c r="AF13" s="109"/>
      <c r="AG13" s="109"/>
      <c r="AH13" s="109"/>
      <c r="AI13" s="109"/>
      <c r="AJ13" s="110"/>
      <c r="AK13" s="108">
        <v>95</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3"/>
      <c r="H14" s="744"/>
      <c r="I14" s="575" t="s">
        <v>8</v>
      </c>
      <c r="J14" s="629"/>
      <c r="K14" s="629"/>
      <c r="L14" s="629"/>
      <c r="M14" s="629"/>
      <c r="N14" s="629"/>
      <c r="O14" s="630"/>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3"/>
      <c r="H15" s="744"/>
      <c r="I15" s="575" t="s">
        <v>51</v>
      </c>
      <c r="J15" s="576"/>
      <c r="K15" s="576"/>
      <c r="L15" s="576"/>
      <c r="M15" s="576"/>
      <c r="N15" s="576"/>
      <c r="O15" s="577"/>
      <c r="P15" s="108" t="s">
        <v>580</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3"/>
      <c r="H16" s="744"/>
      <c r="I16" s="575" t="s">
        <v>52</v>
      </c>
      <c r="J16" s="576"/>
      <c r="K16" s="576"/>
      <c r="L16" s="576"/>
      <c r="M16" s="576"/>
      <c r="N16" s="576"/>
      <c r="O16" s="577"/>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3"/>
      <c r="H17" s="744"/>
      <c r="I17" s="575" t="s">
        <v>50</v>
      </c>
      <c r="J17" s="629"/>
      <c r="K17" s="629"/>
      <c r="L17" s="629"/>
      <c r="M17" s="629"/>
      <c r="N17" s="629"/>
      <c r="O17" s="630"/>
      <c r="P17" s="108" t="s">
        <v>582</v>
      </c>
      <c r="Q17" s="109"/>
      <c r="R17" s="109"/>
      <c r="S17" s="109"/>
      <c r="T17" s="109"/>
      <c r="U17" s="109"/>
      <c r="V17" s="110"/>
      <c r="W17" s="108" t="s">
        <v>581</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5"/>
      <c r="H18" s="746"/>
      <c r="I18" s="733" t="s">
        <v>20</v>
      </c>
      <c r="J18" s="734"/>
      <c r="K18" s="734"/>
      <c r="L18" s="734"/>
      <c r="M18" s="734"/>
      <c r="N18" s="734"/>
      <c r="O18" s="735"/>
      <c r="P18" s="114">
        <f>SUM(P13:V17)</f>
        <v>101</v>
      </c>
      <c r="Q18" s="115"/>
      <c r="R18" s="115"/>
      <c r="S18" s="115"/>
      <c r="T18" s="115"/>
      <c r="U18" s="115"/>
      <c r="V18" s="116"/>
      <c r="W18" s="114">
        <f>SUM(W13:AC17)</f>
        <v>93</v>
      </c>
      <c r="X18" s="115"/>
      <c r="Y18" s="115"/>
      <c r="Z18" s="115"/>
      <c r="AA18" s="115"/>
      <c r="AB18" s="115"/>
      <c r="AC18" s="116"/>
      <c r="AD18" s="114">
        <f>SUM(AD13:AJ17)</f>
        <v>94</v>
      </c>
      <c r="AE18" s="115"/>
      <c r="AF18" s="115"/>
      <c r="AG18" s="115"/>
      <c r="AH18" s="115"/>
      <c r="AI18" s="115"/>
      <c r="AJ18" s="116"/>
      <c r="AK18" s="114">
        <f>SUM(AK13:AQ17)</f>
        <v>95</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101</v>
      </c>
      <c r="Q19" s="109"/>
      <c r="R19" s="109"/>
      <c r="S19" s="109"/>
      <c r="T19" s="109"/>
      <c r="U19" s="109"/>
      <c r="V19" s="110"/>
      <c r="W19" s="108">
        <v>93</v>
      </c>
      <c r="X19" s="109"/>
      <c r="Y19" s="109"/>
      <c r="Z19" s="109"/>
      <c r="AA19" s="109"/>
      <c r="AB19" s="109"/>
      <c r="AC19" s="110"/>
      <c r="AD19" s="108">
        <v>94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5" t="s">
        <v>478</v>
      </c>
      <c r="H21" s="926"/>
      <c r="I21" s="926"/>
      <c r="J21" s="926"/>
      <c r="K21" s="926"/>
      <c r="L21" s="926"/>
      <c r="M21" s="926"/>
      <c r="N21" s="926"/>
      <c r="O21" s="926"/>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583</v>
      </c>
      <c r="H23" s="187"/>
      <c r="I23" s="187"/>
      <c r="J23" s="187"/>
      <c r="K23" s="187"/>
      <c r="L23" s="187"/>
      <c r="M23" s="187"/>
      <c r="N23" s="187"/>
      <c r="O23" s="188"/>
      <c r="P23" s="105">
        <v>95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2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95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c r="AV31" s="271"/>
      <c r="AW31" s="379" t="s">
        <v>300</v>
      </c>
      <c r="AX31" s="380"/>
    </row>
    <row r="32" spans="1:50" ht="23.25" customHeight="1">
      <c r="A32" s="515"/>
      <c r="B32" s="513"/>
      <c r="C32" s="513"/>
      <c r="D32" s="513"/>
      <c r="E32" s="513"/>
      <c r="F32" s="514"/>
      <c r="G32" s="540" t="s">
        <v>635</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v>7</v>
      </c>
      <c r="AF32" s="365"/>
      <c r="AG32" s="365"/>
      <c r="AH32" s="365"/>
      <c r="AI32" s="364">
        <v>2</v>
      </c>
      <c r="AJ32" s="365"/>
      <c r="AK32" s="365"/>
      <c r="AL32" s="365"/>
      <c r="AM32" s="364">
        <v>0</v>
      </c>
      <c r="AN32" s="365"/>
      <c r="AO32" s="365"/>
      <c r="AP32" s="365"/>
      <c r="AQ32" s="111"/>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3</v>
      </c>
      <c r="AF33" s="365"/>
      <c r="AG33" s="365"/>
      <c r="AH33" s="365"/>
      <c r="AI33" s="364">
        <v>3</v>
      </c>
      <c r="AJ33" s="365"/>
      <c r="AK33" s="365"/>
      <c r="AL33" s="365"/>
      <c r="AM33" s="364">
        <v>3</v>
      </c>
      <c r="AN33" s="365"/>
      <c r="AO33" s="365"/>
      <c r="AP33" s="365"/>
      <c r="AQ33" s="111">
        <v>3</v>
      </c>
      <c r="AR33" s="112"/>
      <c r="AS33" s="112"/>
      <c r="AT33" s="113"/>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234</v>
      </c>
      <c r="AF34" s="365"/>
      <c r="AG34" s="365"/>
      <c r="AH34" s="365"/>
      <c r="AI34" s="364">
        <v>67</v>
      </c>
      <c r="AJ34" s="365"/>
      <c r="AK34" s="365"/>
      <c r="AL34" s="365"/>
      <c r="AM34" s="364">
        <v>0</v>
      </c>
      <c r="AN34" s="365"/>
      <c r="AO34" s="365"/>
      <c r="AP34" s="365"/>
      <c r="AQ34" s="111"/>
      <c r="AR34" s="112"/>
      <c r="AS34" s="112"/>
      <c r="AT34" s="113"/>
      <c r="AU34" s="365"/>
      <c r="AV34" s="365"/>
      <c r="AW34" s="365"/>
      <c r="AX34" s="367"/>
    </row>
    <row r="35" spans="1:50" ht="23.25" customHeight="1">
      <c r="A35" s="896" t="s">
        <v>506</v>
      </c>
      <c r="B35" s="897"/>
      <c r="C35" s="897"/>
      <c r="D35" s="897"/>
      <c r="E35" s="897"/>
      <c r="F35" s="898"/>
      <c r="G35" s="902" t="s">
        <v>634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47.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c r="AV38" s="271"/>
      <c r="AW38" s="379" t="s">
        <v>300</v>
      </c>
      <c r="AX38" s="380"/>
    </row>
    <row r="39" spans="1:50" ht="23.25" customHeight="1">
      <c r="A39" s="515"/>
      <c r="B39" s="513"/>
      <c r="C39" s="513"/>
      <c r="D39" s="513"/>
      <c r="E39" s="513"/>
      <c r="F39" s="514"/>
      <c r="G39" s="540" t="s">
        <v>586</v>
      </c>
      <c r="H39" s="541"/>
      <c r="I39" s="541"/>
      <c r="J39" s="541"/>
      <c r="K39" s="541"/>
      <c r="L39" s="541"/>
      <c r="M39" s="541"/>
      <c r="N39" s="541"/>
      <c r="O39" s="542"/>
      <c r="P39" s="161" t="s">
        <v>587</v>
      </c>
      <c r="Q39" s="161"/>
      <c r="R39" s="161"/>
      <c r="S39" s="161"/>
      <c r="T39" s="161"/>
      <c r="U39" s="161"/>
      <c r="V39" s="161"/>
      <c r="W39" s="161"/>
      <c r="X39" s="231"/>
      <c r="Y39" s="338" t="s">
        <v>12</v>
      </c>
      <c r="Z39" s="549"/>
      <c r="AA39" s="550"/>
      <c r="AB39" s="551" t="s">
        <v>588</v>
      </c>
      <c r="AC39" s="551"/>
      <c r="AD39" s="551"/>
      <c r="AE39" s="364">
        <v>2</v>
      </c>
      <c r="AF39" s="365"/>
      <c r="AG39" s="365"/>
      <c r="AH39" s="365"/>
      <c r="AI39" s="364">
        <v>3</v>
      </c>
      <c r="AJ39" s="365"/>
      <c r="AK39" s="365"/>
      <c r="AL39" s="365"/>
      <c r="AM39" s="364">
        <v>3</v>
      </c>
      <c r="AN39" s="365"/>
      <c r="AO39" s="365"/>
      <c r="AP39" s="365"/>
      <c r="AQ39" s="111"/>
      <c r="AR39" s="112"/>
      <c r="AS39" s="112"/>
      <c r="AT39" s="113"/>
      <c r="AU39" s="365"/>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v>3</v>
      </c>
      <c r="AF40" s="365"/>
      <c r="AG40" s="365"/>
      <c r="AH40" s="365"/>
      <c r="AI40" s="364">
        <v>3</v>
      </c>
      <c r="AJ40" s="365"/>
      <c r="AK40" s="365"/>
      <c r="AL40" s="365"/>
      <c r="AM40" s="364">
        <v>3</v>
      </c>
      <c r="AN40" s="365"/>
      <c r="AO40" s="365"/>
      <c r="AP40" s="365"/>
      <c r="AQ40" s="111">
        <v>3</v>
      </c>
      <c r="AR40" s="112"/>
      <c r="AS40" s="112"/>
      <c r="AT40" s="113"/>
      <c r="AU40" s="365"/>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67</v>
      </c>
      <c r="AF41" s="365"/>
      <c r="AG41" s="365"/>
      <c r="AH41" s="365"/>
      <c r="AI41" s="364">
        <v>100</v>
      </c>
      <c r="AJ41" s="365"/>
      <c r="AK41" s="365"/>
      <c r="AL41" s="365"/>
      <c r="AM41" s="364">
        <v>100</v>
      </c>
      <c r="AN41" s="365"/>
      <c r="AO41" s="365"/>
      <c r="AP41" s="365"/>
      <c r="AQ41" s="111"/>
      <c r="AR41" s="112"/>
      <c r="AS41" s="112"/>
      <c r="AT41" s="113"/>
      <c r="AU41" s="365"/>
      <c r="AV41" s="365"/>
      <c r="AW41" s="365"/>
      <c r="AX41" s="367"/>
    </row>
    <row r="42" spans="1:50" ht="23.25" customHeight="1">
      <c r="A42" s="896" t="s">
        <v>506</v>
      </c>
      <c r="B42" s="897"/>
      <c r="C42" s="897"/>
      <c r="D42" s="897"/>
      <c r="E42" s="897"/>
      <c r="F42" s="898"/>
      <c r="G42" s="902" t="s">
        <v>633</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8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33</v>
      </c>
      <c r="AR45" s="136"/>
      <c r="AS45" s="137" t="s">
        <v>355</v>
      </c>
      <c r="AT45" s="172"/>
      <c r="AU45" s="271"/>
      <c r="AV45" s="271"/>
      <c r="AW45" s="379" t="s">
        <v>300</v>
      </c>
      <c r="AX45" s="380"/>
    </row>
    <row r="46" spans="1:50" ht="23.25" customHeight="1">
      <c r="A46" s="515"/>
      <c r="B46" s="513"/>
      <c r="C46" s="513"/>
      <c r="D46" s="513"/>
      <c r="E46" s="513"/>
      <c r="F46" s="514"/>
      <c r="G46" s="540" t="s">
        <v>589</v>
      </c>
      <c r="H46" s="541"/>
      <c r="I46" s="541"/>
      <c r="J46" s="541"/>
      <c r="K46" s="541"/>
      <c r="L46" s="541"/>
      <c r="M46" s="541"/>
      <c r="N46" s="541"/>
      <c r="O46" s="542"/>
      <c r="P46" s="161" t="s">
        <v>590</v>
      </c>
      <c r="Q46" s="161"/>
      <c r="R46" s="161"/>
      <c r="S46" s="161"/>
      <c r="T46" s="161"/>
      <c r="U46" s="161"/>
      <c r="V46" s="161"/>
      <c r="W46" s="161"/>
      <c r="X46" s="231"/>
      <c r="Y46" s="338" t="s">
        <v>12</v>
      </c>
      <c r="Z46" s="549"/>
      <c r="AA46" s="550"/>
      <c r="AB46" s="551" t="s">
        <v>588</v>
      </c>
      <c r="AC46" s="551"/>
      <c r="AD46" s="551"/>
      <c r="AE46" s="364">
        <v>2</v>
      </c>
      <c r="AF46" s="365"/>
      <c r="AG46" s="365"/>
      <c r="AH46" s="365"/>
      <c r="AI46" s="364">
        <v>2</v>
      </c>
      <c r="AJ46" s="365"/>
      <c r="AK46" s="365"/>
      <c r="AL46" s="365"/>
      <c r="AM46" s="364">
        <v>2</v>
      </c>
      <c r="AN46" s="365"/>
      <c r="AO46" s="365"/>
      <c r="AP46" s="365"/>
      <c r="AQ46" s="111"/>
      <c r="AR46" s="112"/>
      <c r="AS46" s="112"/>
      <c r="AT46" s="113"/>
      <c r="AU46" s="365"/>
      <c r="AV46" s="365"/>
      <c r="AW46" s="365"/>
      <c r="AX46" s="367"/>
    </row>
    <row r="47" spans="1:50" ht="23.25"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588</v>
      </c>
      <c r="AC47" s="522"/>
      <c r="AD47" s="522"/>
      <c r="AE47" s="364">
        <v>2</v>
      </c>
      <c r="AF47" s="365"/>
      <c r="AG47" s="365"/>
      <c r="AH47" s="365"/>
      <c r="AI47" s="364">
        <v>2</v>
      </c>
      <c r="AJ47" s="365"/>
      <c r="AK47" s="365"/>
      <c r="AL47" s="365"/>
      <c r="AM47" s="364">
        <v>2</v>
      </c>
      <c r="AN47" s="365"/>
      <c r="AO47" s="365"/>
      <c r="AP47" s="365"/>
      <c r="AQ47" s="111">
        <v>2</v>
      </c>
      <c r="AR47" s="112"/>
      <c r="AS47" s="112"/>
      <c r="AT47" s="113"/>
      <c r="AU47" s="365"/>
      <c r="AV47" s="365"/>
      <c r="AW47" s="365"/>
      <c r="AX47" s="367"/>
    </row>
    <row r="48" spans="1:50" ht="23.25"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100</v>
      </c>
      <c r="AJ48" s="365"/>
      <c r="AK48" s="365"/>
      <c r="AL48" s="365"/>
      <c r="AM48" s="364">
        <v>100</v>
      </c>
      <c r="AN48" s="365"/>
      <c r="AO48" s="365"/>
      <c r="AP48" s="365"/>
      <c r="AQ48" s="111"/>
      <c r="AR48" s="112"/>
      <c r="AS48" s="112"/>
      <c r="AT48" s="113"/>
      <c r="AU48" s="365"/>
      <c r="AV48" s="365"/>
      <c r="AW48" s="365"/>
      <c r="AX48" s="367"/>
    </row>
    <row r="49" spans="1:50" ht="23.25" customHeight="1">
      <c r="A49" s="896" t="s">
        <v>506</v>
      </c>
      <c r="B49" s="897"/>
      <c r="C49" s="897"/>
      <c r="D49" s="897"/>
      <c r="E49" s="897"/>
      <c r="F49" s="898"/>
      <c r="G49" s="902" t="s">
        <v>637</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69"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0.75" customHeight="1" thickBo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0.75" hidden="1" customHeight="1" thickBo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11.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536</v>
      </c>
      <c r="AF65" s="369"/>
      <c r="AG65" s="369"/>
      <c r="AH65" s="370"/>
      <c r="AI65" s="368" t="s">
        <v>533</v>
      </c>
      <c r="AJ65" s="369"/>
      <c r="AK65" s="369"/>
      <c r="AL65" s="370"/>
      <c r="AM65" s="375" t="s">
        <v>528</v>
      </c>
      <c r="AN65" s="375"/>
      <c r="AO65" s="375"/>
      <c r="AP65" s="368"/>
      <c r="AQ65" s="866" t="s">
        <v>354</v>
      </c>
      <c r="AR65" s="862"/>
      <c r="AS65" s="862"/>
      <c r="AT65" s="863"/>
      <c r="AU65" s="975" t="s">
        <v>253</v>
      </c>
      <c r="AV65" s="975"/>
      <c r="AW65" s="975"/>
      <c r="AX65" s="976"/>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17.25" hidden="1" customHeight="1">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496</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496</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497</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495</v>
      </c>
      <c r="X70" s="943"/>
      <c r="Y70" s="948" t="s">
        <v>12</v>
      </c>
      <c r="Z70" s="948"/>
      <c r="AA70" s="949"/>
      <c r="AB70" s="950" t="s">
        <v>496</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496</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497</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 hidden="1" customHeight="1">
      <c r="A78" s="910" t="s">
        <v>509</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thickBot="1">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thickBot="1">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thickBot="1">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thickBot="1">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7.25" hidden="1" customHeight="1" thickBot="1">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thickBo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thickBot="1">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4" t="s">
        <v>62</v>
      </c>
      <c r="Z87" s="755"/>
      <c r="AA87" s="756"/>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thickBot="1">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thickBot="1">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thickBo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thickBot="1">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thickBot="1">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thickBot="1">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thickBo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thickBot="1">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thickBot="1">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551" t="s">
        <v>592</v>
      </c>
      <c r="AC101" s="551"/>
      <c r="AD101" s="551"/>
      <c r="AE101" s="364">
        <v>7</v>
      </c>
      <c r="AF101" s="365"/>
      <c r="AG101" s="365"/>
      <c r="AH101" s="366"/>
      <c r="AI101" s="364">
        <v>8</v>
      </c>
      <c r="AJ101" s="365"/>
      <c r="AK101" s="365"/>
      <c r="AL101" s="366"/>
      <c r="AM101" s="364">
        <v>13</v>
      </c>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7</v>
      </c>
      <c r="AF102" s="358"/>
      <c r="AG102" s="358"/>
      <c r="AH102" s="358"/>
      <c r="AI102" s="358">
        <v>7</v>
      </c>
      <c r="AJ102" s="358"/>
      <c r="AK102" s="358"/>
      <c r="AL102" s="358"/>
      <c r="AM102" s="358">
        <v>9</v>
      </c>
      <c r="AN102" s="358"/>
      <c r="AO102" s="358"/>
      <c r="AP102" s="358"/>
      <c r="AQ102" s="813">
        <v>9</v>
      </c>
      <c r="AR102" s="814"/>
      <c r="AS102" s="814"/>
      <c r="AT102" s="815"/>
      <c r="AU102" s="813">
        <v>9</v>
      </c>
      <c r="AV102" s="814"/>
      <c r="AW102" s="814"/>
      <c r="AX102" s="815"/>
    </row>
    <row r="103" spans="1:60" ht="27" hidden="1" customHeight="1">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3"/>
      <c r="AV105" s="814"/>
      <c r="AW105" s="814"/>
      <c r="AX105" s="815"/>
    </row>
    <row r="106" spans="1:60" ht="20.25" hidden="1" customHeight="1">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31.5" hidden="1" customHeight="1">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14455</v>
      </c>
      <c r="AF116" s="358"/>
      <c r="AG116" s="358"/>
      <c r="AH116" s="358"/>
      <c r="AI116" s="358">
        <v>11576</v>
      </c>
      <c r="AJ116" s="358"/>
      <c r="AK116" s="358"/>
      <c r="AL116" s="358"/>
      <c r="AM116" s="358">
        <v>7253</v>
      </c>
      <c r="AN116" s="358"/>
      <c r="AO116" s="358"/>
      <c r="AP116" s="358"/>
      <c r="AQ116" s="364">
        <v>10598</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601</v>
      </c>
      <c r="AF117" s="306"/>
      <c r="AG117" s="306"/>
      <c r="AH117" s="306"/>
      <c r="AI117" s="306" t="s">
        <v>602</v>
      </c>
      <c r="AJ117" s="306"/>
      <c r="AK117" s="306"/>
      <c r="AL117" s="306"/>
      <c r="AM117" s="306" t="s">
        <v>638</v>
      </c>
      <c r="AN117" s="306"/>
      <c r="AO117" s="306"/>
      <c r="AP117" s="306"/>
      <c r="AQ117" s="306" t="s">
        <v>639</v>
      </c>
      <c r="AR117" s="306"/>
      <c r="AS117" s="306"/>
      <c r="AT117" s="306"/>
      <c r="AU117" s="306"/>
      <c r="AV117" s="306"/>
      <c r="AW117" s="306"/>
      <c r="AX117" s="307"/>
    </row>
    <row r="118" spans="1:50" ht="9.7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2" t="s">
        <v>566</v>
      </c>
      <c r="B130" s="990"/>
      <c r="C130" s="989" t="s">
        <v>358</v>
      </c>
      <c r="D130" s="990"/>
      <c r="E130" s="308" t="s">
        <v>387</v>
      </c>
      <c r="F130" s="309"/>
      <c r="G130" s="310" t="s">
        <v>640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3"/>
      <c r="B131" s="252"/>
      <c r="C131" s="251"/>
      <c r="D131" s="252"/>
      <c r="E131" s="238" t="s">
        <v>386</v>
      </c>
      <c r="F131" s="239"/>
      <c r="G131" s="235" t="s">
        <v>641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0.75" customHeight="1">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3"/>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8.25" hidden="1" customHeight="1">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3"/>
      <c r="B154" s="252"/>
      <c r="C154" s="251"/>
      <c r="D154" s="252"/>
      <c r="E154" s="251"/>
      <c r="F154" s="314"/>
      <c r="G154" s="230" t="s">
        <v>594</v>
      </c>
      <c r="H154" s="161"/>
      <c r="I154" s="161"/>
      <c r="J154" s="161"/>
      <c r="K154" s="161"/>
      <c r="L154" s="161"/>
      <c r="M154" s="161"/>
      <c r="N154" s="161"/>
      <c r="O154" s="161"/>
      <c r="P154" s="231"/>
      <c r="Q154" s="160" t="s">
        <v>595</v>
      </c>
      <c r="R154" s="161"/>
      <c r="S154" s="161"/>
      <c r="T154" s="161"/>
      <c r="U154" s="161"/>
      <c r="V154" s="161"/>
      <c r="W154" s="161"/>
      <c r="X154" s="161"/>
      <c r="Y154" s="161"/>
      <c r="Z154" s="161"/>
      <c r="AA154" s="922"/>
      <c r="AB154" s="255"/>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t="s">
        <v>597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3.25" customHeight="1">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3.75" hidden="1" customHeight="1">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idden="1">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idden="1">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8.25" hidden="1" customHeight="1">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idden="1">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idden="1">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idden="1">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idden="1">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idden="1">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idden="1">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idden="1">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idden="1">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idden="1">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idden="1">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idden="1">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idden="1">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idden="1">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idden="1">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idden="1">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idden="1">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idden="1">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idden="1">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idden="1">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idden="1">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idden="1">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idden="1">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idden="1">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idden="1">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3"/>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19.5" hidden="1" customHeight="1">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2.25" hidden="1" customHeight="1">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customHeight="1">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c r="A214" s="993"/>
      <c r="B214" s="252"/>
      <c r="C214" s="251"/>
      <c r="D214" s="252"/>
      <c r="E214" s="251"/>
      <c r="F214" s="314"/>
      <c r="G214" s="230" t="s">
        <v>603</v>
      </c>
      <c r="H214" s="161"/>
      <c r="I214" s="161"/>
      <c r="J214" s="161"/>
      <c r="K214" s="161"/>
      <c r="L214" s="161"/>
      <c r="M214" s="161"/>
      <c r="N214" s="161"/>
      <c r="O214" s="161"/>
      <c r="P214" s="231"/>
      <c r="Q214" s="980" t="s">
        <v>595</v>
      </c>
      <c r="R214" s="981"/>
      <c r="S214" s="981"/>
      <c r="T214" s="981"/>
      <c r="U214" s="981"/>
      <c r="V214" s="981"/>
      <c r="W214" s="981"/>
      <c r="X214" s="981"/>
      <c r="Y214" s="981"/>
      <c r="Z214" s="981"/>
      <c r="AA214" s="982"/>
      <c r="AB214" s="255"/>
      <c r="AC214" s="256"/>
      <c r="AD214" s="256"/>
      <c r="AE214" s="261" t="s">
        <v>604</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customHeight="1">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t="s">
        <v>605</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66.75" customHeight="1" thickBot="1">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4.5" hidden="1" customHeight="1">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1.5" hidden="1" customHeight="1">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7.5" hidden="1" customHeight="1">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1.75" hidden="1" customHeight="1">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3"/>
      <c r="B248" s="252"/>
      <c r="C248" s="251"/>
      <c r="D248" s="252"/>
      <c r="E248" s="160" t="s">
        <v>599</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3" hidden="1" customHeight="1">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0" hidden="1" customHeight="1">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15.75" hidden="1" customHeight="1">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4.5" hidden="1" customHeight="1">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12" hidden="1" customHeight="1">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9" hidden="1" customHeight="1">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26.25" hidden="1" customHeight="1">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18" hidden="1" customHeight="1">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75" hidden="1" customHeight="1">
      <c r="A430" s="993"/>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0.75" hidden="1" customHeight="1">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7.5" hidden="1" customHeight="1">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25" hidden="1" customHeight="1">
      <c r="A481" s="99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0.75" hidden="1" customHeight="1">
      <c r="A484" s="99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18" hidden="1" customHeight="1">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1.75" hidden="1" customHeight="1">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25" hidden="1" customHeight="1">
      <c r="A535" s="99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2.5" hidden="1" customHeight="1">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6.75" hidden="1" customHeight="1">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9.75" hidden="1" customHeight="1">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25" hidden="1" customHeight="1">
      <c r="A589" s="99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4.5" hidden="1" customHeight="1">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16.5" hidden="1" customHeight="1">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25" hidden="1" customHeight="1">
      <c r="A643" s="99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5.75" hidden="1" customHeight="1">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11.25" hidden="1" customHeight="1">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c r="A697" s="99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577</v>
      </c>
      <c r="AE702" s="895"/>
      <c r="AF702" s="895"/>
      <c r="AG702" s="884" t="s">
        <v>606</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577</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577</v>
      </c>
      <c r="AE704" s="586"/>
      <c r="AF704" s="586"/>
      <c r="AG704" s="664" t="s">
        <v>608</v>
      </c>
      <c r="AH704" s="665"/>
      <c r="AI704" s="665"/>
      <c r="AJ704" s="665"/>
      <c r="AK704" s="665"/>
      <c r="AL704" s="665"/>
      <c r="AM704" s="665"/>
      <c r="AN704" s="665"/>
      <c r="AO704" s="665"/>
      <c r="AP704" s="665"/>
      <c r="AQ704" s="665"/>
      <c r="AR704" s="665"/>
      <c r="AS704" s="665"/>
      <c r="AT704" s="665"/>
      <c r="AU704" s="665"/>
      <c r="AV704" s="665"/>
      <c r="AW704" s="665"/>
      <c r="AX704" s="666"/>
    </row>
    <row r="705" spans="1:50" ht="27" customHeight="1">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617</v>
      </c>
      <c r="AE705" s="732"/>
      <c r="AF705" s="732"/>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69"/>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69"/>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577</v>
      </c>
      <c r="AE709" s="155"/>
      <c r="AF709" s="155"/>
      <c r="AG709" s="664" t="s">
        <v>610</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577</v>
      </c>
      <c r="AE711" s="155"/>
      <c r="AF711" s="155"/>
      <c r="AG711" s="664" t="s">
        <v>611</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577</v>
      </c>
      <c r="AE714" s="592"/>
      <c r="AF714" s="593"/>
      <c r="AG714" s="664" t="s">
        <v>612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577</v>
      </c>
      <c r="AE715" s="668"/>
      <c r="AF715" s="776"/>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577</v>
      </c>
      <c r="AE716" s="758"/>
      <c r="AF716" s="758"/>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577</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577</v>
      </c>
      <c r="AE718" s="155"/>
      <c r="AF718" s="155"/>
      <c r="AG718" s="664" t="s">
        <v>616</v>
      </c>
      <c r="AH718" s="689"/>
      <c r="AI718" s="689"/>
      <c r="AJ718" s="689"/>
      <c r="AK718" s="689"/>
      <c r="AL718" s="689"/>
      <c r="AM718" s="689"/>
      <c r="AN718" s="689"/>
      <c r="AO718" s="689"/>
      <c r="AP718" s="689"/>
      <c r="AQ718" s="689"/>
      <c r="AR718" s="689"/>
      <c r="AS718" s="689"/>
      <c r="AT718" s="689"/>
      <c r="AU718" s="689"/>
      <c r="AV718" s="689"/>
      <c r="AW718" s="689"/>
      <c r="AX718" s="690"/>
    </row>
    <row r="719" spans="1:50" ht="41.25" customHeight="1">
      <c r="A719" s="648" t="s">
        <v>58</v>
      </c>
      <c r="B719" s="64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t="s">
        <v>617</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6" t="s">
        <v>619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3"/>
      <c r="B727" s="624"/>
      <c r="C727" s="694" t="s">
        <v>57</v>
      </c>
      <c r="D727" s="695"/>
      <c r="E727" s="695"/>
      <c r="F727" s="696"/>
      <c r="G727" s="794" t="s">
        <v>620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1" customHeight="1" thickBot="1">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3" t="s">
        <v>550</v>
      </c>
      <c r="B737" s="124"/>
      <c r="C737" s="124"/>
      <c r="D737" s="125"/>
      <c r="E737" s="122" t="s">
        <v>622</v>
      </c>
      <c r="F737" s="122"/>
      <c r="G737" s="122"/>
      <c r="H737" s="122"/>
      <c r="I737" s="122"/>
      <c r="J737" s="122"/>
      <c r="K737" s="122"/>
      <c r="L737" s="122"/>
      <c r="M737" s="122"/>
      <c r="N737" s="101" t="s">
        <v>543</v>
      </c>
      <c r="O737" s="101"/>
      <c r="P737" s="101"/>
      <c r="Q737" s="101"/>
      <c r="R737" s="122" t="s">
        <v>623</v>
      </c>
      <c r="S737" s="122"/>
      <c r="T737" s="122"/>
      <c r="U737" s="122"/>
      <c r="V737" s="122"/>
      <c r="W737" s="122"/>
      <c r="X737" s="122"/>
      <c r="Y737" s="122"/>
      <c r="Z737" s="122"/>
      <c r="AA737" s="101" t="s">
        <v>542</v>
      </c>
      <c r="AB737" s="101"/>
      <c r="AC737" s="101"/>
      <c r="AD737" s="101"/>
      <c r="AE737" s="122" t="s">
        <v>624</v>
      </c>
      <c r="AF737" s="122"/>
      <c r="AG737" s="122"/>
      <c r="AH737" s="122"/>
      <c r="AI737" s="122"/>
      <c r="AJ737" s="122"/>
      <c r="AK737" s="122"/>
      <c r="AL737" s="122"/>
      <c r="AM737" s="122"/>
      <c r="AN737" s="101" t="s">
        <v>541</v>
      </c>
      <c r="AO737" s="101"/>
      <c r="AP737" s="101"/>
      <c r="AQ737" s="101"/>
      <c r="AR737" s="102" t="s">
        <v>628</v>
      </c>
      <c r="AS737" s="103"/>
      <c r="AT737" s="103"/>
      <c r="AU737" s="103"/>
      <c r="AV737" s="103"/>
      <c r="AW737" s="103"/>
      <c r="AX737" s="104"/>
      <c r="AY737" s="89"/>
      <c r="AZ737" s="89"/>
    </row>
    <row r="738" spans="1:52" ht="24.75" customHeight="1">
      <c r="A738" s="123" t="s">
        <v>540</v>
      </c>
      <c r="B738" s="124"/>
      <c r="C738" s="124"/>
      <c r="D738" s="125"/>
      <c r="E738" s="122" t="s">
        <v>627</v>
      </c>
      <c r="F738" s="122"/>
      <c r="G738" s="122"/>
      <c r="H738" s="122"/>
      <c r="I738" s="122"/>
      <c r="J738" s="122"/>
      <c r="K738" s="122"/>
      <c r="L738" s="122"/>
      <c r="M738" s="122"/>
      <c r="N738" s="101" t="s">
        <v>539</v>
      </c>
      <c r="O738" s="101"/>
      <c r="P738" s="101"/>
      <c r="Q738" s="101"/>
      <c r="R738" s="122" t="s">
        <v>626</v>
      </c>
      <c r="S738" s="122"/>
      <c r="T738" s="122"/>
      <c r="U738" s="122"/>
      <c r="V738" s="122"/>
      <c r="W738" s="122"/>
      <c r="X738" s="122"/>
      <c r="Y738" s="122"/>
      <c r="Z738" s="122"/>
      <c r="AA738" s="101" t="s">
        <v>538</v>
      </c>
      <c r="AB738" s="101"/>
      <c r="AC738" s="101"/>
      <c r="AD738" s="101"/>
      <c r="AE738" s="122" t="s">
        <v>625</v>
      </c>
      <c r="AF738" s="122"/>
      <c r="AG738" s="122"/>
      <c r="AH738" s="122"/>
      <c r="AI738" s="122"/>
      <c r="AJ738" s="122"/>
      <c r="AK738" s="122"/>
      <c r="AL738" s="122"/>
      <c r="AM738" s="122"/>
      <c r="AN738" s="101" t="s">
        <v>534</v>
      </c>
      <c r="AO738" s="101"/>
      <c r="AP738" s="101"/>
      <c r="AQ738" s="101"/>
      <c r="AR738" s="102" t="s">
        <v>629</v>
      </c>
      <c r="AS738" s="103"/>
      <c r="AT738" s="103"/>
      <c r="AU738" s="103"/>
      <c r="AV738" s="103"/>
      <c r="AW738" s="103"/>
      <c r="AX738" s="104"/>
    </row>
    <row r="739" spans="1:52" ht="24.75" customHeight="1" thickBot="1">
      <c r="A739" s="126" t="s">
        <v>530</v>
      </c>
      <c r="B739" s="127"/>
      <c r="C739" s="127"/>
      <c r="D739" s="128"/>
      <c r="E739" s="129" t="s">
        <v>571</v>
      </c>
      <c r="F739" s="117"/>
      <c r="G739" s="117"/>
      <c r="H739" s="93" t="str">
        <f>IF(E739="", "", "(")</f>
        <v>(</v>
      </c>
      <c r="I739" s="117"/>
      <c r="J739" s="117"/>
      <c r="K739" s="93" t="str">
        <f>IF(OR(I739="　", I739=""), "", "-")</f>
        <v/>
      </c>
      <c r="L739" s="118">
        <v>177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75" customHeight="1" thickBo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hidden="1" customHeight="1" thickBo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c r="A779" s="759" t="s">
        <v>512</v>
      </c>
      <c r="B779" s="760"/>
      <c r="C779" s="760"/>
      <c r="D779" s="760"/>
      <c r="E779" s="760"/>
      <c r="F779" s="761"/>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42" customHeight="1">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 customHeight="1">
      <c r="A781" s="556"/>
      <c r="B781" s="762"/>
      <c r="C781" s="762"/>
      <c r="D781" s="762"/>
      <c r="E781" s="762"/>
      <c r="F781" s="763"/>
      <c r="G781" s="449"/>
      <c r="H781" s="450"/>
      <c r="I781" s="450"/>
      <c r="J781" s="450"/>
      <c r="K781" s="451"/>
      <c r="L781" s="452" t="s">
        <v>630</v>
      </c>
      <c r="M781" s="453"/>
      <c r="N781" s="453"/>
      <c r="O781" s="453"/>
      <c r="P781" s="453"/>
      <c r="Q781" s="453"/>
      <c r="R781" s="453"/>
      <c r="S781" s="453"/>
      <c r="T781" s="453"/>
      <c r="U781" s="453"/>
      <c r="V781" s="453"/>
      <c r="W781" s="453"/>
      <c r="X781" s="454"/>
      <c r="Y781" s="455">
        <v>94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10.5" hidden="1" customHeight="1" thickBot="1">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94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25" hidden="1" customHeight="1">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8.25" hidden="1" customHeight="1">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5.25" hidden="1" customHeight="1">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3.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631</v>
      </c>
      <c r="D837" s="418"/>
      <c r="E837" s="418"/>
      <c r="F837" s="418"/>
      <c r="G837" s="418"/>
      <c r="H837" s="418"/>
      <c r="I837" s="418"/>
      <c r="J837" s="419"/>
      <c r="K837" s="420"/>
      <c r="L837" s="420"/>
      <c r="M837" s="420"/>
      <c r="N837" s="420"/>
      <c r="O837" s="420"/>
      <c r="P837" s="425" t="s">
        <v>632</v>
      </c>
      <c r="Q837" s="317"/>
      <c r="R837" s="317"/>
      <c r="S837" s="317"/>
      <c r="T837" s="317"/>
      <c r="U837" s="317"/>
      <c r="V837" s="317"/>
      <c r="W837" s="317"/>
      <c r="X837" s="317"/>
      <c r="Y837" s="318">
        <v>94</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45.75"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8.5"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1.25"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6"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16.5"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11.25"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1.5"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9.25"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0.25" hidden="1" customHeight="1">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hidden="1" customHeight="1">
      <c r="A1102" s="404">
        <v>1</v>
      </c>
      <c r="B1102" s="404">
        <v>1</v>
      </c>
      <c r="C1102" s="892"/>
      <c r="D1102" s="892"/>
      <c r="E1102" s="891"/>
      <c r="F1102" s="891"/>
      <c r="G1102" s="891"/>
      <c r="H1102" s="891"/>
      <c r="I1102" s="89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5.5" hidden="1" customHeight="1">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29">
      <formula>IF(RIGHT(TEXT(P14,"0.#"),1)=".",FALSE,TRUE)</formula>
    </cfRule>
    <cfRule type="expression" dxfId="2800" priority="14030">
      <formula>IF(RIGHT(TEXT(P14,"0.#"),1)=".",TRUE,FALSE)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2">
    <cfRule type="expression" dxfId="2797" priority="13901">
      <formula>IF(RIGHT(TEXT(Y782,"0.#"),1)=".",FALSE,TRUE)</formula>
    </cfRule>
    <cfRule type="expression" dxfId="2796" priority="13902">
      <formula>IF(RIGHT(TEXT(Y782,"0.#"),1)=".",TRUE,FALSE)</formula>
    </cfRule>
  </conditionalFormatting>
  <conditionalFormatting sqref="Y791">
    <cfRule type="expression" dxfId="2795" priority="13897">
      <formula>IF(RIGHT(TEXT(Y791,"0.#"),1)=".",FALSE,TRUE)</formula>
    </cfRule>
    <cfRule type="expression" dxfId="2794" priority="13898">
      <formula>IF(RIGHT(TEXT(Y791,"0.#"),1)=".",TRUE,FALSE)</formula>
    </cfRule>
  </conditionalFormatting>
  <conditionalFormatting sqref="Y822:Y829 Y820 Y809:Y816 Y807 Y796:Y803 Y794">
    <cfRule type="expression" dxfId="2793" priority="13679">
      <formula>IF(RIGHT(TEXT(Y794,"0.#"),1)=".",FALSE,TRUE)</formula>
    </cfRule>
    <cfRule type="expression" dxfId="2792" priority="13680">
      <formula>IF(RIGHT(TEXT(Y794,"0.#"),1)=".",TRUE,FALSE)</formula>
    </cfRule>
  </conditionalFormatting>
  <conditionalFormatting sqref="P16:AQ17 P15:AX15 P13:AX13">
    <cfRule type="expression" dxfId="2791" priority="13727">
      <formula>IF(RIGHT(TEXT(P13,"0.#"),1)=".",FALSE,TRUE)</formula>
    </cfRule>
    <cfRule type="expression" dxfId="2790" priority="13728">
      <formula>IF(RIGHT(TEXT(P13,"0.#"),1)=".",TRUE,FALSE)</formula>
    </cfRule>
  </conditionalFormatting>
  <conditionalFormatting sqref="P19:AJ19">
    <cfRule type="expression" dxfId="2789" priority="13725">
      <formula>IF(RIGHT(TEXT(P19,"0.#"),1)=".",FALSE,TRUE)</formula>
    </cfRule>
    <cfRule type="expression" dxfId="2788" priority="13726">
      <formula>IF(RIGHT(TEXT(P19,"0.#"),1)=".",TRUE,FALSE)</formula>
    </cfRule>
  </conditionalFormatting>
  <conditionalFormatting sqref="AE101 AQ101">
    <cfRule type="expression" dxfId="2787" priority="13717">
      <formula>IF(RIGHT(TEXT(AE101,"0.#"),1)=".",FALSE,TRUE)</formula>
    </cfRule>
    <cfRule type="expression" dxfId="2786" priority="13718">
      <formula>IF(RIGHT(TEXT(AE101,"0.#"),1)=".",TRUE,FALSE)</formula>
    </cfRule>
  </conditionalFormatting>
  <conditionalFormatting sqref="Y783:Y790 Y781">
    <cfRule type="expression" dxfId="2785" priority="13703">
      <formula>IF(RIGHT(TEXT(Y781,"0.#"),1)=".",FALSE,TRUE)</formula>
    </cfRule>
    <cfRule type="expression" dxfId="2784" priority="13704">
      <formula>IF(RIGHT(TEXT(Y781,"0.#"),1)=".",TRUE,FALSE)</formula>
    </cfRule>
  </conditionalFormatting>
  <conditionalFormatting sqref="AU782">
    <cfRule type="expression" dxfId="2783" priority="13701">
      <formula>IF(RIGHT(TEXT(AU782,"0.#"),1)=".",FALSE,TRUE)</formula>
    </cfRule>
    <cfRule type="expression" dxfId="2782" priority="13702">
      <formula>IF(RIGHT(TEXT(AU782,"0.#"),1)=".",TRUE,FALSE)</formula>
    </cfRule>
  </conditionalFormatting>
  <conditionalFormatting sqref="AU791">
    <cfRule type="expression" dxfId="2781" priority="13699">
      <formula>IF(RIGHT(TEXT(AU791,"0.#"),1)=".",FALSE,TRUE)</formula>
    </cfRule>
    <cfRule type="expression" dxfId="2780" priority="13700">
      <formula>IF(RIGHT(TEXT(AU791,"0.#"),1)=".",TRUE,FALSE)</formula>
    </cfRule>
  </conditionalFormatting>
  <conditionalFormatting sqref="AU783:AU790 AU781">
    <cfRule type="expression" dxfId="2779" priority="13697">
      <formula>IF(RIGHT(TEXT(AU781,"0.#"),1)=".",FALSE,TRUE)</formula>
    </cfRule>
    <cfRule type="expression" dxfId="2778" priority="13698">
      <formula>IF(RIGHT(TEXT(AU781,"0.#"),1)=".",TRUE,FALSE)</formula>
    </cfRule>
  </conditionalFormatting>
  <conditionalFormatting sqref="Y821 Y808 Y795">
    <cfRule type="expression" dxfId="2777" priority="13683">
      <formula>IF(RIGHT(TEXT(Y795,"0.#"),1)=".",FALSE,TRUE)</formula>
    </cfRule>
    <cfRule type="expression" dxfId="2776" priority="13684">
      <formula>IF(RIGHT(TEXT(Y795,"0.#"),1)=".",TRUE,FALSE)</formula>
    </cfRule>
  </conditionalFormatting>
  <conditionalFormatting sqref="Y830 Y817 Y804">
    <cfRule type="expression" dxfId="2775" priority="13681">
      <formula>IF(RIGHT(TEXT(Y804,"0.#"),1)=".",FALSE,TRUE)</formula>
    </cfRule>
    <cfRule type="expression" dxfId="2774" priority="13682">
      <formula>IF(RIGHT(TEXT(Y804,"0.#"),1)=".",TRUE,FALSE)</formula>
    </cfRule>
  </conditionalFormatting>
  <conditionalFormatting sqref="AU821 AU808 AU795">
    <cfRule type="expression" dxfId="2773" priority="13677">
      <formula>IF(RIGHT(TEXT(AU795,"0.#"),1)=".",FALSE,TRUE)</formula>
    </cfRule>
    <cfRule type="expression" dxfId="2772" priority="13678">
      <formula>IF(RIGHT(TEXT(AU795,"0.#"),1)=".",TRUE,FALSE)</formula>
    </cfRule>
  </conditionalFormatting>
  <conditionalFormatting sqref="AU830 AU817 AU804">
    <cfRule type="expression" dxfId="2771" priority="13675">
      <formula>IF(RIGHT(TEXT(AU804,"0.#"),1)=".",FALSE,TRUE)</formula>
    </cfRule>
    <cfRule type="expression" dxfId="2770" priority="13676">
      <formula>IF(RIGHT(TEXT(AU804,"0.#"),1)=".",TRUE,FALSE)</formula>
    </cfRule>
  </conditionalFormatting>
  <conditionalFormatting sqref="AU822:AU829 AU820 AU809:AU816 AU807 AU796:AU803 AU794">
    <cfRule type="expression" dxfId="2769" priority="13673">
      <formula>IF(RIGHT(TEXT(AU794,"0.#"),1)=".",FALSE,TRUE)</formula>
    </cfRule>
    <cfRule type="expression" dxfId="2768" priority="13674">
      <formula>IF(RIGHT(TEXT(AU794,"0.#"),1)=".",TRUE,FALSE)</formula>
    </cfRule>
  </conditionalFormatting>
  <conditionalFormatting sqref="AM87">
    <cfRule type="expression" dxfId="2767" priority="13327">
      <formula>IF(RIGHT(TEXT(AM87,"0.#"),1)=".",FALSE,TRUE)</formula>
    </cfRule>
    <cfRule type="expression" dxfId="2766" priority="13328">
      <formula>IF(RIGHT(TEXT(AM87,"0.#"),1)=".",TRUE,FALSE)</formula>
    </cfRule>
  </conditionalFormatting>
  <conditionalFormatting sqref="AE55">
    <cfRule type="expression" dxfId="2765" priority="13395">
      <formula>IF(RIGHT(TEXT(AE55,"0.#"),1)=".",FALSE,TRUE)</formula>
    </cfRule>
    <cfRule type="expression" dxfId="2764" priority="13396">
      <formula>IF(RIGHT(TEXT(AE55,"0.#"),1)=".",TRUE,FALSE)</formula>
    </cfRule>
  </conditionalFormatting>
  <conditionalFormatting sqref="AI55">
    <cfRule type="expression" dxfId="2763" priority="13393">
      <formula>IF(RIGHT(TEXT(AI55,"0.#"),1)=".",FALSE,TRUE)</formula>
    </cfRule>
    <cfRule type="expression" dxfId="2762" priority="13394">
      <formula>IF(RIGHT(TEXT(AI55,"0.#"),1)=".",TRUE,FALSE)</formula>
    </cfRule>
  </conditionalFormatting>
  <conditionalFormatting sqref="AM34">
    <cfRule type="expression" dxfId="2761" priority="13473">
      <formula>IF(RIGHT(TEXT(AM34,"0.#"),1)=".",FALSE,TRUE)</formula>
    </cfRule>
    <cfRule type="expression" dxfId="2760" priority="13474">
      <formula>IF(RIGHT(TEXT(AM34,"0.#"),1)=".",TRUE,FALSE)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Q116">
    <cfRule type="expression" dxfId="2607" priority="13181">
      <formula>IF(RIGHT(TEXT(AQ116,"0.#"),1)=".",FALSE,TRUE)</formula>
    </cfRule>
    <cfRule type="expression" dxfId="2606" priority="13182">
      <formula>IF(RIGHT(TEXT(AQ116,"0.#"),1)=".",TRUE,FALSE)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9:AC29">
    <cfRule type="expression" dxfId="723" priority="27">
      <formula>IF(RIGHT(TEXT(P29,"0.#"),1)=".",FALSE,TRUE)</formula>
    </cfRule>
    <cfRule type="expression" dxfId="722" priority="28">
      <formula>IF(RIGHT(TEXT(P29,"0.#"),1)=".",TRUE,FALSE)</formula>
    </cfRule>
  </conditionalFormatting>
  <conditionalFormatting sqref="AI34">
    <cfRule type="expression" dxfId="721" priority="15">
      <formula>IF(RIGHT(TEXT(AI34,"0.#"),1)=".",FALSE,TRUE)</formula>
    </cfRule>
    <cfRule type="expression" dxfId="720" priority="16">
      <formula>IF(RIGHT(TEXT(AI34,"0.#"),1)=".",TRUE,FALSE)</formula>
    </cfRule>
  </conditionalFormatting>
  <conditionalFormatting sqref="AE34">
    <cfRule type="expression" dxfId="719" priority="25">
      <formula>IF(RIGHT(TEXT(AE34,"0.#"),1)=".",FALSE,TRUE)</formula>
    </cfRule>
    <cfRule type="expression" dxfId="718" priority="26">
      <formula>IF(RIGHT(TEXT(AE34,"0.#"),1)=".",TRUE,FALSE)</formula>
    </cfRule>
  </conditionalFormatting>
  <conditionalFormatting sqref="AE33">
    <cfRule type="expression" dxfId="717" priority="23">
      <formula>IF(RIGHT(TEXT(AE33,"0.#"),1)=".",FALSE,TRUE)</formula>
    </cfRule>
    <cfRule type="expression" dxfId="716" priority="24">
      <formula>IF(RIGHT(TEXT(AE33,"0.#"),1)=".",TRUE,FALSE)</formula>
    </cfRule>
  </conditionalFormatting>
  <conditionalFormatting sqref="AE32">
    <cfRule type="expression" dxfId="715" priority="21">
      <formula>IF(RIGHT(TEXT(AE32,"0.#"),1)=".",FALSE,TRUE)</formula>
    </cfRule>
    <cfRule type="expression" dxfId="714" priority="22">
      <formula>IF(RIGHT(TEXT(AE32,"0.#"),1)=".",TRUE,FALSE)</formula>
    </cfRule>
  </conditionalFormatting>
  <conditionalFormatting sqref="AI32">
    <cfRule type="expression" dxfId="713" priority="19">
      <formula>IF(RIGHT(TEXT(AI32,"0.#"),1)=".",FALSE,TRUE)</formula>
    </cfRule>
    <cfRule type="expression" dxfId="712" priority="20">
      <formula>IF(RIGHT(TEXT(AI32,"0.#"),1)=".",TRUE,FALSE)</formula>
    </cfRule>
  </conditionalFormatting>
  <conditionalFormatting sqref="AI33">
    <cfRule type="expression" dxfId="711" priority="17">
      <formula>IF(RIGHT(TEXT(AI33,"0.#"),1)=".",FALSE,TRUE)</formula>
    </cfRule>
    <cfRule type="expression" dxfId="710" priority="18">
      <formula>IF(RIGHT(TEXT(AI33,"0.#"),1)=".",TRUE,FALSE)</formula>
    </cfRule>
  </conditionalFormatting>
  <conditionalFormatting sqref="AM117">
    <cfRule type="expression" dxfId="709" priority="13">
      <formula>IF(RIGHT(TEXT(AM117,"0.#"),1)=".",FALSE,TRUE)</formula>
    </cfRule>
    <cfRule type="expression" dxfId="708" priority="14">
      <formula>IF(RIGHT(TEXT(AM117,"0.#"),1)=".",TRUE,FALSE)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9" max="49" man="1"/>
    <brk id="719" max="49" man="1"/>
    <brk id="739" max="49" man="1"/>
  </rowBreaks>
  <colBreaks count="1" manualBreakCount="1">
    <brk id="6" max="1057"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7" zoomScale="160" zoomScaleNormal="160" workbookViewId="0">
      <selection activeCell="L15" sqref="L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t="s">
        <v>577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557</v>
      </c>
      <c r="AF2" s="995"/>
      <c r="AG2" s="995"/>
      <c r="AH2" s="995"/>
      <c r="AI2" s="995" t="s">
        <v>554</v>
      </c>
      <c r="AJ2" s="995"/>
      <c r="AK2" s="995"/>
      <c r="AL2" s="995"/>
      <c r="AM2" s="995" t="s">
        <v>528</v>
      </c>
      <c r="AN2" s="995"/>
      <c r="AO2" s="995"/>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6" t="s">
        <v>506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558</v>
      </c>
      <c r="AF9" s="995"/>
      <c r="AG9" s="995"/>
      <c r="AH9" s="995"/>
      <c r="AI9" s="995" t="s">
        <v>554</v>
      </c>
      <c r="AJ9" s="995"/>
      <c r="AK9" s="995"/>
      <c r="AL9" s="995"/>
      <c r="AM9" s="995" t="s">
        <v>528</v>
      </c>
      <c r="AN9" s="995"/>
      <c r="AO9" s="995"/>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6" t="s">
        <v>506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557</v>
      </c>
      <c r="AF16" s="995"/>
      <c r="AG16" s="995"/>
      <c r="AH16" s="995"/>
      <c r="AI16" s="995" t="s">
        <v>555</v>
      </c>
      <c r="AJ16" s="995"/>
      <c r="AK16" s="995"/>
      <c r="AL16" s="995"/>
      <c r="AM16" s="995" t="s">
        <v>528</v>
      </c>
      <c r="AN16" s="995"/>
      <c r="AO16" s="995"/>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6" t="s">
        <v>506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559</v>
      </c>
      <c r="AF23" s="995"/>
      <c r="AG23" s="995"/>
      <c r="AH23" s="995"/>
      <c r="AI23" s="995" t="s">
        <v>554</v>
      </c>
      <c r="AJ23" s="995"/>
      <c r="AK23" s="995"/>
      <c r="AL23" s="995"/>
      <c r="AM23" s="995" t="s">
        <v>528</v>
      </c>
      <c r="AN23" s="995"/>
      <c r="AO23" s="995"/>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6" t="s">
        <v>506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557</v>
      </c>
      <c r="AF30" s="995"/>
      <c r="AG30" s="995"/>
      <c r="AH30" s="995"/>
      <c r="AI30" s="995" t="s">
        <v>554</v>
      </c>
      <c r="AJ30" s="995"/>
      <c r="AK30" s="995"/>
      <c r="AL30" s="995"/>
      <c r="AM30" s="995" t="s">
        <v>552</v>
      </c>
      <c r="AN30" s="995"/>
      <c r="AO30" s="995"/>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559</v>
      </c>
      <c r="AF37" s="995"/>
      <c r="AG37" s="995"/>
      <c r="AH37" s="995"/>
      <c r="AI37" s="995" t="s">
        <v>556</v>
      </c>
      <c r="AJ37" s="995"/>
      <c r="AK37" s="995"/>
      <c r="AL37" s="995"/>
      <c r="AM37" s="995" t="s">
        <v>553</v>
      </c>
      <c r="AN37" s="995"/>
      <c r="AO37" s="995"/>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557</v>
      </c>
      <c r="AF44" s="995"/>
      <c r="AG44" s="995"/>
      <c r="AH44" s="995"/>
      <c r="AI44" s="995" t="s">
        <v>554</v>
      </c>
      <c r="AJ44" s="995"/>
      <c r="AK44" s="995"/>
      <c r="AL44" s="995"/>
      <c r="AM44" s="995" t="s">
        <v>528</v>
      </c>
      <c r="AN44" s="995"/>
      <c r="AO44" s="995"/>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557</v>
      </c>
      <c r="AF51" s="995"/>
      <c r="AG51" s="995"/>
      <c r="AH51" s="995"/>
      <c r="AI51" s="995" t="s">
        <v>554</v>
      </c>
      <c r="AJ51" s="995"/>
      <c r="AK51" s="995"/>
      <c r="AL51" s="995"/>
      <c r="AM51" s="995" t="s">
        <v>528</v>
      </c>
      <c r="AN51" s="995"/>
      <c r="AO51" s="995"/>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557</v>
      </c>
      <c r="AF58" s="995"/>
      <c r="AG58" s="995"/>
      <c r="AH58" s="995"/>
      <c r="AI58" s="995" t="s">
        <v>554</v>
      </c>
      <c r="AJ58" s="995"/>
      <c r="AK58" s="995"/>
      <c r="AL58" s="995"/>
      <c r="AM58" s="995" t="s">
        <v>528</v>
      </c>
      <c r="AN58" s="995"/>
      <c r="AO58" s="995"/>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557</v>
      </c>
      <c r="AF65" s="995"/>
      <c r="AG65" s="995"/>
      <c r="AH65" s="995"/>
      <c r="AI65" s="995" t="s">
        <v>554</v>
      </c>
      <c r="AJ65" s="995"/>
      <c r="AK65" s="995"/>
      <c r="AL65" s="995"/>
      <c r="AM65" s="995" t="s">
        <v>528</v>
      </c>
      <c r="AN65" s="995"/>
      <c r="AO65" s="995"/>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6" t="s">
        <v>506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2" t="s">
        <v>28</v>
      </c>
      <c r="B2" s="1033"/>
      <c r="C2" s="1033"/>
      <c r="D2" s="1033"/>
      <c r="E2" s="1033"/>
      <c r="F2" s="1034"/>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2019-07-22T00:56:46Z</dcterms:modified>
</cp:coreProperties>
</file>