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⑪施策Ⅳ－１　領事事務の充実（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<sst xmlns="http://schemas.openxmlformats.org/spreadsheetml/2006/main" count="3075" uniqueCount="723">
  <si>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</si>
  <si>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</si>
  <si>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</si>
  <si>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</si>
  <si>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</si>
  <si>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</si>
  <si>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</si>
  <si>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</si>
  <si>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</si>
  <si>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</si>
  <si>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</si>
  <si>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</si>
  <si>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</si>
  <si>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</si>
  <si>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</si>
  <si>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</si>
  <si>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</si>
  <si>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</si>
  <si>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</si>
  <si>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</si>
  <si>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</si>
  <si>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</si>
  <si>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</si>
  <si>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</si>
  <si>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</si>
  <si>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</si>
  <si>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</si>
  <si>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</si>
  <si>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</si>
  <si>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</si>
  <si>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</si>
  <si>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</si>
  <si>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</si>
  <si>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</si>
  <si>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</si>
  <si>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</si>
  <si>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</si>
  <si>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</si>
  <si>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</si>
  <si>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</si>
  <si>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</si>
  <si>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</si>
  <si>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</si>
  <si>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</si>
  <si>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</si>
  <si>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</si>
  <si>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</si>
  <si>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</si>
  <si>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</si>
  <si>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</si>
  <si>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</si>
  <si>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</si>
  <si>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</si>
  <si>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</si>
  <si>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</si>
  <si>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</si>
  <si>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</si>
  <si>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</si>
  <si>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</si>
  <si>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</si>
  <si>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</si>
  <si>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</si>
  <si>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</si>
  <si>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</si>
  <si>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</si>
  <si>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</si>
  <si>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</si>
  <si>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</si>
  <si>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</si>
  <si>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</si>
  <si>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</si>
  <si>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</si>
  <si>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</si>
  <si>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</si>
  <si>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</si>
  <si>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</si>
  <si>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</si>
  <si>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</si>
  <si>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</si>
  <si>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</si>
  <si>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</si>
  <si>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</si>
  <si>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</si>
  <si>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</si>
  <si>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</si>
  <si>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</si>
  <si>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</si>
  <si>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</si>
  <si>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</si>
  <si>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</si>
  <si>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</si>
  <si>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</si>
  <si>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</si>
  <si>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</si>
  <si>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</si>
  <si>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</si>
  <si>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</si>
  <si>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</si>
  <si>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</si>
  <si>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</si>
  <si>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</si>
  <si>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</si>
  <si>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</si>
  <si>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</si>
  <si>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</si>
  <si>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</si>
  <si>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</si>
  <si>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</si>
  <si>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</si>
  <si>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</si>
  <si>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</si>
  <si>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</si>
  <si>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</si>
  <si>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</si>
  <si>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</si>
  <si>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</si>
  <si>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</si>
  <si>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</si>
  <si>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</si>
  <si>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</si>
  <si>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</si>
  <si>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</si>
  <si>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</si>
  <si>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</si>
  <si>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</si>
  <si>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</si>
  <si>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</si>
  <si>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</si>
  <si>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</si>
  <si>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</si>
  <si>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</si>
  <si>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</si>
  <si>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</si>
  <si>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</si>
  <si>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</si>
  <si>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</si>
  <si>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</si>
  <si>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</si>
  <si>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</si>
  <si>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</si>
  <si>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</si>
  <si>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</si>
  <si>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</si>
  <si>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</si>
  <si>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</si>
  <si>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</si>
  <si>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</si>
  <si>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</si>
  <si>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</si>
  <si>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</si>
  <si>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</si>
  <si>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</si>
  <si>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</si>
  <si>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</si>
  <si>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</si>
  <si>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</si>
  <si>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</si>
  <si>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</si>
  <si>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</si>
  <si>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</si>
  <si>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</si>
  <si>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</si>
  <si>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</si>
  <si>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</si>
  <si>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</si>
  <si>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</si>
  <si>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</si>
  <si>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</si>
  <si>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</si>
  <si>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</si>
  <si>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</si>
  <si>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</si>
  <si>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</si>
  <si>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</si>
  <si>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</si>
  <si>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</si>
  <si>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</si>
  <si>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</si>
  <si>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</si>
  <si>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</si>
  <si>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</si>
  <si>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</si>
  <si>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</si>
  <si>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</si>
  <si>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</si>
  <si>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</si>
  <si>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</si>
  <si>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</si>
  <si>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</si>
  <si>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</si>
  <si>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</si>
  <si>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</si>
  <si>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</si>
  <si>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</si>
  <si>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</si>
  <si>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</si>
  <si>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</si>
  <si>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</si>
  <si>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</si>
  <si>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</si>
  <si>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</si>
  <si>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</si>
  <si>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</si>
  <si>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</si>
  <si>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</si>
  <si>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</si>
  <si>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</si>
  <si>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</si>
  <si>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</si>
  <si>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</si>
  <si>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</si>
  <si>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</si>
  <si>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</si>
  <si>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</si>
  <si>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</si>
  <si>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</si>
  <si>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</si>
  <si>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</si>
  <si>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</si>
  <si>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</si>
  <si>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</si>
  <si>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</si>
  <si>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</si>
  <si>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</si>
  <si>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</si>
  <si>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</si>
  <si>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</si>
  <si>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</si>
  <si>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</si>
  <si>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</si>
  <si>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</si>
  <si>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</si>
  <si>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</si>
  <si>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</si>
  <si>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</si>
  <si>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</si>
  <si>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</si>
  <si>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</si>
  <si>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</si>
  <si>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</si>
  <si>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</si>
  <si>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</si>
  <si>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</si>
  <si>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</si>
  <si>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</si>
  <si>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</si>
  <si>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</si>
  <si>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</si>
  <si>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</si>
  <si>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</si>
  <si>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</si>
  <si>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</si>
  <si>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</si>
  <si>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</si>
  <si>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</si>
  <si>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</si>
  <si>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</si>
  <si>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</si>
  <si>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</si>
  <si>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</si>
  <si>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</si>
  <si>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</si>
  <si>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</si>
  <si>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</si>
  <si>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</si>
  <si>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</si>
  <si>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</si>
  <si>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</si>
  <si>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</si>
  <si>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</si>
  <si>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</si>
  <si>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</si>
  <si>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</si>
  <si>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</si>
  <si>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</si>
  <si>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</si>
  <si>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</si>
  <si>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</si>
  <si>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</si>
  <si>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</si>
  <si>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</si>
  <si>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</si>
  <si>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</si>
  <si>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</si>
  <si>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</si>
  <si>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</si>
  <si>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</si>
  <si>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</si>
  <si>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</si>
  <si>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</si>
  <si>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</si>
  <si>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</si>
  <si>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</si>
  <si>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</si>
  <si>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</si>
  <si>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</si>
  <si>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</si>
  <si>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</si>
  <si>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</si>
  <si>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</si>
  <si>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</si>
  <si>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</si>
  <si>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</si>
  <si>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</si>
  <si>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</si>
  <si>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</si>
  <si>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</si>
  <si>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</si>
  <si>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</si>
  <si>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</si>
  <si>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</si>
  <si>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</si>
  <si>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</si>
  <si>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</si>
  <si>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</si>
  <si>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</si>
  <si>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</si>
  <si>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</si>
  <si>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</si>
  <si>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</si>
  <si>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</si>
  <si>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</si>
  <si>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</si>
  <si>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</si>
  <si>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</si>
  <si>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</si>
  <si>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</si>
  <si>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</si>
  <si>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</si>
  <si>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</si>
  <si>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</si>
  <si>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</si>
  <si>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</si>
  <si>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</si>
  <si>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</si>
  <si>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</si>
  <si>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</si>
  <si>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</si>
  <si>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</si>
  <si>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</si>
  <si>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</si>
  <si>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</si>
  <si>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</si>
  <si>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</si>
  <si>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</si>
  <si>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</si>
  <si>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</si>
  <si>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</si>
  <si>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</si>
  <si>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</si>
  <si>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</si>
  <si>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</si>
  <si>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</si>
  <si>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</si>
  <si>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</si>
  <si>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</si>
  <si>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</si>
  <si>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</si>
  <si>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</si>
  <si>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</si>
  <si>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</si>
  <si>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</si>
  <si>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</si>
  <si>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</si>
  <si>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</si>
  <si>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</si>
  <si>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</si>
  <si>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</si>
  <si>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</si>
  <si>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</si>
  <si>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</si>
  <si>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</si>
  <si>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</si>
  <si>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</si>
  <si>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</si>
  <si>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</si>
  <si>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</si>
  <si>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</si>
  <si>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</si>
  <si>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</si>
  <si>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</si>
  <si>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</si>
  <si>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</si>
  <si>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</si>
  <si>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</si>
  <si>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</si>
  <si>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</si>
  <si>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</si>
  <si>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</si>
  <si>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</si>
  <si>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</si>
  <si>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</si>
  <si>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</si>
  <si>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</si>
  <si>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</si>
  <si>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</si>
  <si>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</si>
  <si>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</si>
  <si>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</si>
  <si>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</si>
  <si>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</si>
  <si>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</si>
  <si>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</si>
  <si>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</si>
  <si>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</si>
  <si>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</si>
  <si>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</si>
  <si>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</si>
  <si>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</si>
  <si>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</si>
  <si>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</si>
  <si>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</si>
  <si>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</si>
  <si>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</si>
  <si>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</si>
  <si>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</si>
  <si>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</si>
  <si>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</si>
  <si>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</si>
  <si>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</si>
  <si>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</si>
  <si>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</si>
  <si>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</si>
  <si>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</si>
  <si>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</si>
  <si>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</si>
  <si>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</si>
  <si>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</si>
  <si>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</si>
  <si>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</si>
  <si>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</si>
  <si>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</si>
  <si>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</si>
  <si>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</si>
  <si>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</si>
  <si>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</si>
  <si>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</si>
  <si>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</si>
  <si>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</si>
  <si>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</si>
  <si>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</si>
  <si>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</si>
  <si>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</si>
  <si>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</si>
  <si>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</si>
  <si>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</si>
  <si>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</si>
  <si>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</si>
  <si>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</si>
  <si>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</si>
  <si>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</si>
  <si>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</si>
  <si>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</si>
  <si>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</si>
  <si>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</si>
  <si>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</si>
  <si>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</si>
  <si>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</si>
  <si>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</si>
  <si>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</si>
  <si>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</si>
  <si>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</si>
  <si>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</si>
  <si>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</si>
  <si>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</si>
  <si>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</si>
  <si>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</si>
  <si>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</si>
  <si>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</si>
  <si>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</si>
  <si>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</si>
  <si>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</si>
  <si>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</si>
  <si>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</si>
  <si>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</si>
  <si>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</si>
  <si>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</si>
  <si>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</si>
  <si>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</si>
  <si>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</si>
  <si>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</si>
  <si>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</si>
  <si>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</si>
  <si>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</si>
  <si>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</si>
  <si>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</si>
  <si>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</si>
  <si>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</si>
  <si>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</si>
  <si>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</si>
  <si>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</si>
  <si>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</si>
  <si>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</si>
  <si>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</si>
  <si>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</si>
  <si>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</si>
  <si>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</si>
  <si>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</si>
  <si>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</si>
  <si>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</si>
  <si>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</si>
  <si>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</si>
  <si>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</si>
  <si>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</si>
  <si>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</si>
  <si>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</si>
  <si>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</si>
  <si>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</si>
  <si>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</si>
  <si>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</si>
  <si>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</si>
  <si>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</si>
  <si>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</si>
  <si>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</si>
  <si>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</si>
  <si>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</si>
  <si>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</si>
  <si>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</si>
  <si>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</si>
  <si>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</si>
  <si>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</si>
  <si>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</si>
  <si>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</si>
  <si>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</si>
  <si>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</si>
  <si>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</si>
  <si>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</si>
  <si>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</si>
  <si>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</si>
  <si>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</si>
  <si>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</si>
  <si>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</si>
  <si>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</si>
  <si>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</si>
  <si>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</si>
  <si>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</si>
  <si>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</si>
  <si>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</si>
  <si>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</si>
  <si>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</si>
  <si>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</si>
  <si>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</si>
  <si>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</si>
  <si>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</si>
  <si>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</si>
  <si>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</si>
  <si>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</si>
  <si>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</si>
  <si>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</si>
  <si>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</si>
  <si>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</si>
  <si>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</si>
  <si>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</si>
  <si>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</si>
  <si>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</si>
  <si>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</si>
  <si>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</si>
  <si>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</si>
  <si>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</si>
  <si>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</si>
  <si>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</si>
  <si>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</si>
  <si>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</si>
  <si>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</si>
  <si>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海外子女教育体制の強化</t>
    <phoneticPr fontId="5"/>
  </si>
  <si>
    <t>領事局</t>
    <phoneticPr fontId="5"/>
  </si>
  <si>
    <t>政策課</t>
    <rPh sb="0" eb="3">
      <t>セイサクカ</t>
    </rPh>
    <phoneticPr fontId="5"/>
  </si>
  <si>
    <t>課長　長徳　英晶</t>
    <phoneticPr fontId="5"/>
  </si>
  <si>
    <t>外務省設置法第四条第八号及び九号</t>
    <phoneticPr fontId="5"/>
  </si>
  <si>
    <t>-</t>
  </si>
  <si>
    <t>-</t>
    <phoneticPr fontId="5"/>
  </si>
  <si>
    <t>海外子女教育施設経費</t>
    <rPh sb="0" eb="2">
      <t>カイガイ</t>
    </rPh>
    <rPh sb="2" eb="4">
      <t>シジョ</t>
    </rPh>
    <rPh sb="4" eb="6">
      <t>キョウイク</t>
    </rPh>
    <rPh sb="6" eb="8">
      <t>シセツ</t>
    </rPh>
    <rPh sb="8" eb="10">
      <t>ケイヒ</t>
    </rPh>
    <phoneticPr fontId="5"/>
  </si>
  <si>
    <t>海外子女教育施設安全対策費</t>
    <rPh sb="0" eb="2">
      <t>カイガイ</t>
    </rPh>
    <rPh sb="2" eb="4">
      <t>シジョ</t>
    </rPh>
    <rPh sb="4" eb="6">
      <t>キョウイク</t>
    </rPh>
    <rPh sb="6" eb="8">
      <t>シセツ</t>
    </rPh>
    <rPh sb="8" eb="10">
      <t>アンゼン</t>
    </rPh>
    <rPh sb="10" eb="13">
      <t>タイサクヒ</t>
    </rPh>
    <phoneticPr fontId="5"/>
  </si>
  <si>
    <t>日本人学校等に就学する児童生徒の総数を前年と同数以上とする。</t>
    <phoneticPr fontId="5"/>
  </si>
  <si>
    <t>人</t>
    <rPh sb="0" eb="1">
      <t>ニン</t>
    </rPh>
    <phoneticPr fontId="5"/>
  </si>
  <si>
    <t>校</t>
    <rPh sb="0" eb="1">
      <t>コウ</t>
    </rPh>
    <phoneticPr fontId="5"/>
  </si>
  <si>
    <t>千円</t>
    <rPh sb="0" eb="2">
      <t>センエン</t>
    </rPh>
    <phoneticPr fontId="5"/>
  </si>
  <si>
    <t>千円/１校</t>
    <phoneticPr fontId="5"/>
  </si>
  <si>
    <t>1,322,713/211</t>
  </si>
  <si>
    <t>1,285,336/295</t>
  </si>
  <si>
    <t>618,397/138</t>
  </si>
  <si>
    <t>基本目標IV　領事政策：国民の利便に資する領事業務を実施すること</t>
    <phoneticPr fontId="5"/>
  </si>
  <si>
    <t>施策IV-１　領事業務の充実（１　領事サービスの充実）</t>
    <phoneticPr fontId="5"/>
  </si>
  <si>
    <t>日本人学校・補習授業校への援助</t>
    <phoneticPr fontId="5"/>
  </si>
  <si>
    <t>補習授業校への支援拡充，日本人学校等の安全対策強化</t>
    <phoneticPr fontId="5"/>
  </si>
  <si>
    <t>海外子女に対し，義務教育と同等の教育を負担の少ない形で受けることができるよう支援。平成３１年度においても，安全対策の強化を継続。</t>
    <phoneticPr fontId="5"/>
  </si>
  <si>
    <t>○</t>
  </si>
  <si>
    <t>在外公館等借料</t>
  </si>
  <si>
    <t>諸謝金</t>
    <rPh sb="0" eb="3">
      <t>ショシャキン</t>
    </rPh>
    <phoneticPr fontId="5"/>
  </si>
  <si>
    <t>広州日本人学校理事会</t>
    <rPh sb="0" eb="2">
      <t>コウシュウ</t>
    </rPh>
    <rPh sb="2" eb="5">
      <t>ニホンジン</t>
    </rPh>
    <rPh sb="5" eb="7">
      <t>ガッコウ</t>
    </rPh>
    <rPh sb="7" eb="10">
      <t>リジカイ</t>
    </rPh>
    <phoneticPr fontId="5"/>
  </si>
  <si>
    <t>マニラ日本人学校運営理事会</t>
    <rPh sb="3" eb="6">
      <t>ニホンジン</t>
    </rPh>
    <rPh sb="6" eb="8">
      <t>ガッコウ</t>
    </rPh>
    <rPh sb="8" eb="10">
      <t>ウンエイ</t>
    </rPh>
    <rPh sb="10" eb="13">
      <t>リジカイ</t>
    </rPh>
    <phoneticPr fontId="5"/>
  </si>
  <si>
    <t>青島日本人学校運営理事会</t>
    <rPh sb="0" eb="2">
      <t>チンタオ</t>
    </rPh>
    <rPh sb="2" eb="5">
      <t>ニホンジン</t>
    </rPh>
    <rPh sb="5" eb="7">
      <t>ガッコウ</t>
    </rPh>
    <rPh sb="7" eb="9">
      <t>ウンエイ</t>
    </rPh>
    <rPh sb="9" eb="12">
      <t>リジカイ</t>
    </rPh>
    <phoneticPr fontId="5"/>
  </si>
  <si>
    <t>サンフランシスコ日本語補習授業校理事会</t>
    <rPh sb="8" eb="11">
      <t>ニホンゴ</t>
    </rPh>
    <rPh sb="11" eb="13">
      <t>ホシュウ</t>
    </rPh>
    <rPh sb="13" eb="15">
      <t>ジュギョウ</t>
    </rPh>
    <rPh sb="15" eb="16">
      <t>コウ</t>
    </rPh>
    <rPh sb="16" eb="19">
      <t>リジカイ</t>
    </rPh>
    <phoneticPr fontId="5"/>
  </si>
  <si>
    <t>学校教育施設の借料経費に対する国庫援助</t>
    <rPh sb="0" eb="2">
      <t>ガッコウ</t>
    </rPh>
    <rPh sb="2" eb="4">
      <t>キョウイク</t>
    </rPh>
    <rPh sb="4" eb="6">
      <t>シセツ</t>
    </rPh>
    <rPh sb="7" eb="9">
      <t>シャクリョウ</t>
    </rPh>
    <rPh sb="9" eb="11">
      <t>ケイヒ</t>
    </rPh>
    <rPh sb="12" eb="13">
      <t>タイ</t>
    </rPh>
    <rPh sb="15" eb="17">
      <t>コッコ</t>
    </rPh>
    <rPh sb="17" eb="19">
      <t>エンジョ</t>
    </rPh>
    <phoneticPr fontId="5"/>
  </si>
  <si>
    <t>シンガポール日本人学校運営委員会</t>
    <rPh sb="6" eb="8">
      <t>ニホン</t>
    </rPh>
    <rPh sb="8" eb="9">
      <t>ジン</t>
    </rPh>
    <rPh sb="9" eb="11">
      <t>ガッコウ</t>
    </rPh>
    <rPh sb="11" eb="13">
      <t>ウンエイ</t>
    </rPh>
    <rPh sb="13" eb="16">
      <t>イインカイ</t>
    </rPh>
    <phoneticPr fontId="5"/>
  </si>
  <si>
    <t>サンパウロ日本人学校教育会</t>
    <rPh sb="5" eb="8">
      <t>ニホンジン</t>
    </rPh>
    <rPh sb="8" eb="10">
      <t>ガッコウ</t>
    </rPh>
    <rPh sb="10" eb="12">
      <t>キョウイク</t>
    </rPh>
    <rPh sb="12" eb="13">
      <t>カイ</t>
    </rPh>
    <phoneticPr fontId="5"/>
  </si>
  <si>
    <t>警備員謝金，警備機器維持管理費</t>
    <rPh sb="0" eb="3">
      <t>ケイビイン</t>
    </rPh>
    <rPh sb="3" eb="5">
      <t>シャキン</t>
    </rPh>
    <rPh sb="6" eb="8">
      <t>ケイビ</t>
    </rPh>
    <rPh sb="8" eb="10">
      <t>キキ</t>
    </rPh>
    <rPh sb="10" eb="12">
      <t>イジ</t>
    </rPh>
    <rPh sb="12" eb="15">
      <t>カンリヒ</t>
    </rPh>
    <phoneticPr fontId="5"/>
  </si>
  <si>
    <t>６３１</t>
    <phoneticPr fontId="5"/>
  </si>
  <si>
    <t>８２</t>
    <phoneticPr fontId="5"/>
  </si>
  <si>
    <t>６１，１０６，１５０，６２１</t>
    <phoneticPr fontId="5"/>
  </si>
  <si>
    <t>２９１</t>
    <phoneticPr fontId="5"/>
  </si>
  <si>
    <t>８６</t>
    <phoneticPr fontId="5"/>
  </si>
  <si>
    <t>８６</t>
    <phoneticPr fontId="5"/>
  </si>
  <si>
    <t>０１１４</t>
    <phoneticPr fontId="5"/>
  </si>
  <si>
    <t>０１１４</t>
    <phoneticPr fontId="5"/>
  </si>
  <si>
    <t>深セン日本人学校理事会</t>
    <rPh sb="0" eb="1">
      <t>シン</t>
    </rPh>
    <rPh sb="3" eb="6">
      <t>ニホンジン</t>
    </rPh>
    <rPh sb="6" eb="8">
      <t>ガッコウ</t>
    </rPh>
    <rPh sb="8" eb="11">
      <t>リジカイ</t>
    </rPh>
    <phoneticPr fontId="5"/>
  </si>
  <si>
    <t>ニューヨーク日本人教育審議会</t>
    <phoneticPr fontId="5"/>
  </si>
  <si>
    <t>天津日本人学校運営理事会</t>
    <rPh sb="0" eb="2">
      <t>テンシン</t>
    </rPh>
    <rPh sb="2" eb="5">
      <t>ニホンジン</t>
    </rPh>
    <rPh sb="5" eb="7">
      <t>ガッコウ</t>
    </rPh>
    <rPh sb="7" eb="9">
      <t>ウンエイ</t>
    </rPh>
    <rPh sb="9" eb="11">
      <t>リジ</t>
    </rPh>
    <rPh sb="11" eb="12">
      <t>カイ</t>
    </rPh>
    <phoneticPr fontId="5"/>
  </si>
  <si>
    <t>ジャカルタ日本人学校維持会</t>
    <phoneticPr fontId="5"/>
  </si>
  <si>
    <t>ドバイ日本人学校運営理事会</t>
    <phoneticPr fontId="5"/>
  </si>
  <si>
    <t>上海日本人学校運営委員会（虹橋）</t>
    <phoneticPr fontId="5"/>
  </si>
  <si>
    <t>泰日協会学校理事会（バンコク）</t>
    <rPh sb="0" eb="1">
      <t>ヤスシ</t>
    </rPh>
    <phoneticPr fontId="5"/>
  </si>
  <si>
    <t>上海日本人学校運営委員会（浦東）</t>
    <rPh sb="0" eb="2">
      <t>シャンハイ</t>
    </rPh>
    <phoneticPr fontId="5"/>
  </si>
  <si>
    <t>北京日本人学校理事会</t>
    <rPh sb="0" eb="2">
      <t>ペキン</t>
    </rPh>
    <phoneticPr fontId="5"/>
  </si>
  <si>
    <t>マニラ日本人学校運営理事会</t>
    <phoneticPr fontId="5"/>
  </si>
  <si>
    <t>日仏文化学院理事会</t>
    <rPh sb="0" eb="2">
      <t>ニチフツ</t>
    </rPh>
    <phoneticPr fontId="5"/>
  </si>
  <si>
    <t>日本人学校等は在留邦人等の総意により設立した学校で，我が国の主権が及ばず様々な制約を受ける中，生徒数の減少や，運営コストのの高騰などから，必ずしも安定的な学校運営には至っていない。国内と同様に安価で教育を受けられるように，教育水準維持のための教員給与，教育機会の提供のため校舎等施設の借料，人命尊重の観点から安全対策への支援と，ニーズに沿った支援を行っている。</t>
    <phoneticPr fontId="5"/>
  </si>
  <si>
    <t>採算性を計れる事業ではなく，国以外は実施し得ない。</t>
    <phoneticPr fontId="5"/>
  </si>
  <si>
    <t>グローバル人材育成の最前線にある在外教育施設の運営基盤への援助は，人材育成への側面支援として重要である。教育環境整備と教育の充実のためには必要かつ適切な事業であり，優先事業の高い事業である。</t>
    <phoneticPr fontId="5"/>
  </si>
  <si>
    <t>国内の公立学校の児童・生徒に比べ，高額な自己負担を強いられている在外教育施設の児童・生徒への支援は，必要である。</t>
    <phoneticPr fontId="5"/>
  </si>
  <si>
    <t>国内の公立学校の児童・生徒に比べ，高額な自己負担を強いられている在外教育施設の児童・生徒への支援は，必要である。</t>
    <phoneticPr fontId="5"/>
  </si>
  <si>
    <t>事業目的に即し，真に必要なものに限定されている。</t>
    <phoneticPr fontId="5"/>
  </si>
  <si>
    <t>支出目的及び費目・使途について検証を実施の上，工夫を行っている。</t>
    <phoneticPr fontId="5"/>
  </si>
  <si>
    <t>見合ったものになっている。</t>
    <phoneticPr fontId="5"/>
  </si>
  <si>
    <t>見込みにあったものである。</t>
    <phoneticPr fontId="5"/>
  </si>
  <si>
    <t>十分に活用されている。</t>
    <phoneticPr fontId="5"/>
  </si>
  <si>
    <t>文部科学省は教員の派遣や教科書の無償給与が管轄業務である。</t>
    <phoneticPr fontId="5"/>
  </si>
  <si>
    <t>在外教育施設教員派遣事業等</t>
    <phoneticPr fontId="5"/>
  </si>
  <si>
    <t>文部科学省</t>
  </si>
  <si>
    <t>無</t>
  </si>
  <si>
    <t>△</t>
  </si>
  <si>
    <t>‐</t>
  </si>
  <si>
    <t>1,204,163/218</t>
    <phoneticPr fontId="5"/>
  </si>
  <si>
    <t>1,119,801/298</t>
    <phoneticPr fontId="5"/>
  </si>
  <si>
    <t>1,685,284/296</t>
    <phoneticPr fontId="5"/>
  </si>
  <si>
    <t>-</t>
    <phoneticPr fontId="5"/>
  </si>
  <si>
    <t>-</t>
    <phoneticPr fontId="5"/>
  </si>
  <si>
    <t>854,080/319</t>
    <phoneticPr fontId="5"/>
  </si>
  <si>
    <t>日本人学校等に就学する児童生徒数の総数（含：永住者）。</t>
    <rPh sb="20" eb="21">
      <t>フク</t>
    </rPh>
    <rPh sb="22" eb="25">
      <t>エイジュウシャ</t>
    </rPh>
    <phoneticPr fontId="5"/>
  </si>
  <si>
    <t>海外在留邦人数調査統計</t>
    <rPh sb="0" eb="2">
      <t>カイガイ</t>
    </rPh>
    <rPh sb="2" eb="4">
      <t>ザイリュウ</t>
    </rPh>
    <rPh sb="4" eb="6">
      <t>ホウジン</t>
    </rPh>
    <rPh sb="6" eb="7">
      <t>スウ</t>
    </rPh>
    <rPh sb="7" eb="9">
      <t>チョウサ</t>
    </rPh>
    <rPh sb="9" eb="11">
      <t>トウケイ</t>
    </rPh>
    <phoneticPr fontId="5"/>
  </si>
  <si>
    <t>-</t>
    <phoneticPr fontId="5"/>
  </si>
  <si>
    <t>日常の警備体制に加え，テロ攻撃のリスクが高まると見られる貴館前後の警備を強化した。また，耐震化対策として，一部の日本人学校に対して校舎等への大規模修繕工事への財政援助を行った。</t>
    <rPh sb="0" eb="2">
      <t>ニチジョウ</t>
    </rPh>
    <rPh sb="3" eb="5">
      <t>ケイビ</t>
    </rPh>
    <rPh sb="5" eb="7">
      <t>タイセイ</t>
    </rPh>
    <rPh sb="8" eb="9">
      <t>クワ</t>
    </rPh>
    <rPh sb="13" eb="15">
      <t>コウゲキ</t>
    </rPh>
    <rPh sb="20" eb="21">
      <t>タカ</t>
    </rPh>
    <rPh sb="24" eb="25">
      <t>ミ</t>
    </rPh>
    <rPh sb="28" eb="30">
      <t>キカン</t>
    </rPh>
    <rPh sb="30" eb="32">
      <t>ゼンゴ</t>
    </rPh>
    <rPh sb="33" eb="35">
      <t>ケイビ</t>
    </rPh>
    <rPh sb="36" eb="38">
      <t>キョウカ</t>
    </rPh>
    <phoneticPr fontId="5"/>
  </si>
  <si>
    <t>日本人学校・補習授業校の運営主体たる学校運営理事会に対し，在外教育施設の運営・維持に必要な財政上の援助を実施する。特に安全対策については，人的・物的安全対策の強化を継続的に推し進める。これらの取組により，海外子女が日本と同程度の教育を可能な限り負担の少ない形でかつ安心・安全な環境で受けることができるようにする。</t>
    <phoneticPr fontId="5"/>
  </si>
  <si>
    <t>海外の義務教育年齢相当子女に対して，国内と同等の教育が安心安全に受けられるように，政府として最大限の援助を行うために，政府援助対象の在外教育施設の実態を詳細に把握の上，政府援助の適正な執行運用等指導・助言を行いつつ，授業拡充を図ることとする。</t>
    <rPh sb="84" eb="86">
      <t>セイフ</t>
    </rPh>
    <rPh sb="86" eb="88">
      <t>エンジョ</t>
    </rPh>
    <rPh sb="89" eb="91">
      <t>テキセイ</t>
    </rPh>
    <rPh sb="92" eb="94">
      <t>シッコウ</t>
    </rPh>
    <rPh sb="94" eb="96">
      <t>ウンヨウ</t>
    </rPh>
    <rPh sb="96" eb="97">
      <t>トウ</t>
    </rPh>
    <rPh sb="97" eb="99">
      <t>シドウ</t>
    </rPh>
    <rPh sb="100" eb="102">
      <t>ジョゲン</t>
    </rPh>
    <rPh sb="103" eb="104">
      <t>オコナ</t>
    </rPh>
    <phoneticPr fontId="5"/>
  </si>
  <si>
    <t>本件は，海外における義務教育年齢相当子女に対して，国内に近い教育が受けられるよう最大限の援助を行う事業であるところ，政府援助対象校の実態をより詳細に把握し，政府援助の適正な執行運用等指導・助言を行いつつ，引き続き事業を継続することとする。</t>
    <phoneticPr fontId="5"/>
  </si>
  <si>
    <t>校舎借料</t>
    <rPh sb="0" eb="2">
      <t>コウシャ</t>
    </rPh>
    <rPh sb="1" eb="2">
      <t>ガッコウ</t>
    </rPh>
    <rPh sb="2" eb="4">
      <t>シャクリョウ</t>
    </rPh>
    <phoneticPr fontId="5"/>
  </si>
  <si>
    <t>庁費</t>
    <rPh sb="0" eb="2">
      <t>チョウヒ</t>
    </rPh>
    <phoneticPr fontId="5"/>
  </si>
  <si>
    <t>警報機器等維持管理費</t>
    <rPh sb="0" eb="2">
      <t>ケイホウ</t>
    </rPh>
    <rPh sb="2" eb="4">
      <t>キキ</t>
    </rPh>
    <rPh sb="4" eb="5">
      <t>トウ</t>
    </rPh>
    <rPh sb="5" eb="7">
      <t>イジ</t>
    </rPh>
    <rPh sb="7" eb="10">
      <t>カンリヒ</t>
    </rPh>
    <phoneticPr fontId="5"/>
  </si>
  <si>
    <t>1,247,959/214</t>
    <phoneticPr fontId="5"/>
  </si>
  <si>
    <t xml:space="preserve">1,296,729/319   </t>
    <phoneticPr fontId="5"/>
  </si>
  <si>
    <t>1,307,604/319</t>
    <phoneticPr fontId="5"/>
  </si>
  <si>
    <t>1,171,379/304</t>
    <phoneticPr fontId="5"/>
  </si>
  <si>
    <t>820,114/128</t>
    <phoneticPr fontId="5"/>
  </si>
  <si>
    <t>警備員謝金</t>
    <phoneticPr fontId="5"/>
  </si>
  <si>
    <t>我が国国民の海外における発展のための環境整備と海外在留邦人学齢児童・生徒に対する教育の充実強化を図り，できるだけ国内の義務教育に近い教育環境を確保することを目的とする。</t>
    <phoneticPr fontId="5"/>
  </si>
  <si>
    <t>A.　日本人学校運営理事会</t>
    <rPh sb="3" eb="6">
      <t>ニホンジン</t>
    </rPh>
    <rPh sb="6" eb="8">
      <t>ガッコウ</t>
    </rPh>
    <rPh sb="8" eb="10">
      <t>ウンエイ</t>
    </rPh>
    <rPh sb="10" eb="13">
      <t>リジカイ</t>
    </rPh>
    <phoneticPr fontId="5"/>
  </si>
  <si>
    <t>B.　補習授業校運営理事会</t>
    <rPh sb="3" eb="5">
      <t>ホシュウ</t>
    </rPh>
    <rPh sb="5" eb="7">
      <t>ジュギョウ</t>
    </rPh>
    <rPh sb="7" eb="8">
      <t>コウ</t>
    </rPh>
    <rPh sb="8" eb="10">
      <t>ウンエイ</t>
    </rPh>
    <rPh sb="10" eb="13">
      <t>リジカイ</t>
    </rPh>
    <phoneticPr fontId="5"/>
  </si>
  <si>
    <t>C.　日本人学校運営理事会</t>
    <rPh sb="3" eb="6">
      <t>ニホンジン</t>
    </rPh>
    <rPh sb="6" eb="8">
      <t>ガッコウ</t>
    </rPh>
    <rPh sb="8" eb="10">
      <t>ウンエイ</t>
    </rPh>
    <rPh sb="10" eb="13">
      <t>リジカイ</t>
    </rPh>
    <phoneticPr fontId="5"/>
  </si>
  <si>
    <t>在外公館等借料</t>
    <rPh sb="0" eb="2">
      <t>ザイガイ</t>
    </rPh>
    <rPh sb="2" eb="4">
      <t>コウカン</t>
    </rPh>
    <rPh sb="4" eb="5">
      <t>トウ</t>
    </rPh>
    <rPh sb="5" eb="7">
      <t>シャクリョウ</t>
    </rPh>
    <phoneticPr fontId="5"/>
  </si>
  <si>
    <t>校舎借料</t>
    <rPh sb="0" eb="2">
      <t>コウシャ</t>
    </rPh>
    <rPh sb="2" eb="4">
      <t>シャクリョウ</t>
    </rPh>
    <phoneticPr fontId="5"/>
  </si>
  <si>
    <t>現地採用講師謝金</t>
    <rPh sb="0" eb="2">
      <t>ゲンチ</t>
    </rPh>
    <rPh sb="2" eb="4">
      <t>サイヨウ</t>
    </rPh>
    <rPh sb="4" eb="6">
      <t>コウシ</t>
    </rPh>
    <rPh sb="6" eb="8">
      <t>シャキン</t>
    </rPh>
    <phoneticPr fontId="5"/>
  </si>
  <si>
    <t>D.　補習授業校運営理事会</t>
    <rPh sb="3" eb="5">
      <t>ホシュウ</t>
    </rPh>
    <rPh sb="5" eb="7">
      <t>ジュギョウ</t>
    </rPh>
    <rPh sb="7" eb="8">
      <t>コウ</t>
    </rPh>
    <rPh sb="8" eb="10">
      <t>ウンエイ</t>
    </rPh>
    <rPh sb="10" eb="13">
      <t>リジカイ</t>
    </rPh>
    <phoneticPr fontId="5"/>
  </si>
  <si>
    <t>諸謝金</t>
    <rPh sb="0" eb="3">
      <t>ショシャキン</t>
    </rPh>
    <phoneticPr fontId="5"/>
  </si>
  <si>
    <t>E.　日本人学校運営理事会</t>
    <rPh sb="3" eb="6">
      <t>ニホンジン</t>
    </rPh>
    <rPh sb="6" eb="8">
      <t>ガッコウ</t>
    </rPh>
    <rPh sb="8" eb="10">
      <t>ウンエイ</t>
    </rPh>
    <rPh sb="10" eb="13">
      <t>リジカイ</t>
    </rPh>
    <phoneticPr fontId="5"/>
  </si>
  <si>
    <t>F. 　補習授業校運営理事会</t>
    <rPh sb="4" eb="6">
      <t>ホシュウ</t>
    </rPh>
    <rPh sb="6" eb="8">
      <t>ジュギョウ</t>
    </rPh>
    <rPh sb="8" eb="9">
      <t>コウ</t>
    </rPh>
    <rPh sb="9" eb="11">
      <t>ウンエイ</t>
    </rPh>
    <rPh sb="11" eb="14">
      <t>リジカイ</t>
    </rPh>
    <phoneticPr fontId="5"/>
  </si>
  <si>
    <t>①日本人学校・補習授業校政府援助実施校数（借料）</t>
    <rPh sb="21" eb="23">
      <t>シャクリョウ</t>
    </rPh>
    <phoneticPr fontId="5"/>
  </si>
  <si>
    <t>②日本人学校・補習授業校政府援助実施校数（教師・講師）</t>
    <rPh sb="21" eb="23">
      <t>キョウシ</t>
    </rPh>
    <rPh sb="24" eb="26">
      <t>コウシ</t>
    </rPh>
    <phoneticPr fontId="5"/>
  </si>
  <si>
    <t>③日本人学校・補習授業校政府援助実施校数（安全対策）</t>
    <rPh sb="21" eb="23">
      <t>アンゼン</t>
    </rPh>
    <rPh sb="23" eb="25">
      <t>タイサク</t>
    </rPh>
    <phoneticPr fontId="5"/>
  </si>
  <si>
    <t>①政府援助総数（借料）／政府援助実施校数　　　　　　　　　　</t>
    <rPh sb="8" eb="10">
      <t>シャクリョウ</t>
    </rPh>
    <phoneticPr fontId="5"/>
  </si>
  <si>
    <t>②政府援助総額（教師・講師）／政府援助実施校数</t>
    <rPh sb="8" eb="10">
      <t>キョウシ</t>
    </rPh>
    <rPh sb="11" eb="13">
      <t>コウシ</t>
    </rPh>
    <phoneticPr fontId="5"/>
  </si>
  <si>
    <t>③政府援助総額（安全対策）／政府援助実施校数　　　　　　　</t>
    <rPh sb="8" eb="10">
      <t>アンゼン</t>
    </rPh>
    <rPh sb="10" eb="12">
      <t>タイサク</t>
    </rPh>
    <phoneticPr fontId="5"/>
  </si>
  <si>
    <t>在外公館等借料</t>
    <rPh sb="0" eb="2">
      <t>ザイガイ</t>
    </rPh>
    <rPh sb="2" eb="4">
      <t>コウカン</t>
    </rPh>
    <rPh sb="4" eb="5">
      <t>トウ</t>
    </rPh>
    <rPh sb="5" eb="7">
      <t>シャクリョウ</t>
    </rPh>
    <phoneticPr fontId="5"/>
  </si>
  <si>
    <t>施設整備費</t>
    <rPh sb="0" eb="2">
      <t>シセツ</t>
    </rPh>
    <rPh sb="2" eb="5">
      <t>セイビヒ</t>
    </rPh>
    <rPh sb="4" eb="5">
      <t>ヒ</t>
    </rPh>
    <phoneticPr fontId="5"/>
  </si>
  <si>
    <t>警備員謝金</t>
    <rPh sb="0" eb="3">
      <t>ケイビイン</t>
    </rPh>
    <rPh sb="3" eb="5">
      <t>シャキン</t>
    </rPh>
    <phoneticPr fontId="5"/>
  </si>
  <si>
    <t>庁費</t>
    <rPh sb="0" eb="2">
      <t>チョウヒ</t>
    </rPh>
    <phoneticPr fontId="5"/>
  </si>
  <si>
    <t>現地採用教師の給与の一部を国庫援助</t>
    <rPh sb="0" eb="2">
      <t>ゲンチ</t>
    </rPh>
    <rPh sb="2" eb="4">
      <t>サイヨウ</t>
    </rPh>
    <rPh sb="4" eb="6">
      <t>キョウシ</t>
    </rPh>
    <rPh sb="7" eb="9">
      <t>キュウヨ</t>
    </rPh>
    <rPh sb="10" eb="12">
      <t>イチブ</t>
    </rPh>
    <rPh sb="13" eb="15">
      <t>コッコ</t>
    </rPh>
    <rPh sb="15" eb="17">
      <t>エンジョ</t>
    </rPh>
    <phoneticPr fontId="5"/>
  </si>
  <si>
    <t>海外子女教育教師・講師等
関係経費</t>
    <rPh sb="0" eb="2">
      <t>カイガイ</t>
    </rPh>
    <rPh sb="2" eb="4">
      <t>シジョ</t>
    </rPh>
    <rPh sb="4" eb="6">
      <t>キョウイク</t>
    </rPh>
    <rPh sb="6" eb="8">
      <t>キョウシ</t>
    </rPh>
    <rPh sb="9" eb="11">
      <t>コウシ</t>
    </rPh>
    <rPh sb="11" eb="12">
      <t>トウ</t>
    </rPh>
    <rPh sb="13" eb="15">
      <t>カンケイ</t>
    </rPh>
    <rPh sb="15" eb="17">
      <t>ケイヒ</t>
    </rPh>
    <phoneticPr fontId="5"/>
  </si>
  <si>
    <t>（海外子女教育施設経費）
校舎借料の値上げ等
（海外子女教育教師・講師等関係経費）
各校の児童生徒数増加にともなう必要教師・講師数の増加
（海外子女教育施設安全対策費）
ガードマン雇い上げ，及び警備機器の維持管理費の必要学校数の増加
児童生徒等の安全のため，耐震・老朽化対策経費要求</t>
    <rPh sb="19" eb="20">
      <t>ア</t>
    </rPh>
    <rPh sb="30" eb="32">
      <t>キョウシ</t>
    </rPh>
    <rPh sb="59" eb="61">
      <t>キョウシ</t>
    </rPh>
    <rPh sb="108" eb="110">
      <t>ヒツヨウ</t>
    </rPh>
    <rPh sb="110" eb="112">
      <t>ガッコウ</t>
    </rPh>
    <rPh sb="112" eb="113">
      <t>スウ</t>
    </rPh>
    <rPh sb="114" eb="116">
      <t>ゾウカ</t>
    </rPh>
    <phoneticPr fontId="5"/>
  </si>
  <si>
    <t>①日本人学校等の在外教育施設が借り上げる校舎借料の一部につき，在外公館を通じ，日本人学校等運営理事会等の設置団体に対し，国庫援助を実施。
②日本人学校等の在外教育施設が現地採用する教師・講師の給与の一部につき，在外公館を通じ，日本人学校等運営理事会等の設置団体に対し，国庫援助を実施。
③日本人学校等の在外教育施設が安全対策のために実施するガードマン雇い上げ，及び警備機器の維持管理費の一部につき，在外公館を通じ，日本人学校等運営理事会等の設置団体に対し，国庫援助を実施。</t>
    <rPh sb="31" eb="33">
      <t>ザイガイ</t>
    </rPh>
    <rPh sb="33" eb="35">
      <t>コウカン</t>
    </rPh>
    <rPh sb="36" eb="37">
      <t>ツウ</t>
    </rPh>
    <rPh sb="57" eb="58">
      <t>タイ</t>
    </rPh>
    <rPh sb="90" eb="92">
      <t>キョウシ</t>
    </rPh>
    <rPh sb="105" eb="107">
      <t>ザイガイ</t>
    </rPh>
    <rPh sb="107" eb="109">
      <t>コウカン</t>
    </rPh>
    <rPh sb="110" eb="111">
      <t>ツウ</t>
    </rPh>
    <rPh sb="193" eb="195">
      <t>イチブ</t>
    </rPh>
    <rPh sb="199" eb="203">
      <t>ザイガイコウカン</t>
    </rPh>
    <rPh sb="204" eb="205">
      <t>ツウ</t>
    </rPh>
    <rPh sb="225" eb="226">
      <t>タイ</t>
    </rPh>
    <phoneticPr fontId="5"/>
  </si>
  <si>
    <t>現地採用教師謝金</t>
    <rPh sb="0" eb="2">
      <t>ゲンチ</t>
    </rPh>
    <rPh sb="2" eb="4">
      <t>サイヨウ</t>
    </rPh>
    <rPh sb="4" eb="6">
      <t>キョウシ</t>
    </rPh>
    <rPh sb="6" eb="8">
      <t>シャキン</t>
    </rPh>
    <phoneticPr fontId="5"/>
  </si>
  <si>
    <t>現地採用講師の給与の一部を国庫援助</t>
    <rPh sb="0" eb="2">
      <t>ゲンチ</t>
    </rPh>
    <rPh sb="2" eb="4">
      <t>サイヨウ</t>
    </rPh>
    <rPh sb="4" eb="6">
      <t>コウシ</t>
    </rPh>
    <rPh sb="7" eb="9">
      <t>キュウヨ</t>
    </rPh>
    <rPh sb="10" eb="12">
      <t>イチブ</t>
    </rPh>
    <rPh sb="13" eb="15">
      <t>コッコ</t>
    </rPh>
    <rPh sb="15" eb="17">
      <t>エンジョ</t>
    </rPh>
    <phoneticPr fontId="5"/>
  </si>
  <si>
    <t>シンガポール日本人運営理事会（クレメンティ）</t>
    <phoneticPr fontId="5"/>
  </si>
  <si>
    <t>泰日協会学校理事会（バンコク）</t>
    <phoneticPr fontId="5"/>
  </si>
  <si>
    <t>シカゴ双葉会日本語学校全日校</t>
    <phoneticPr fontId="5"/>
  </si>
  <si>
    <t>台北日本人学校運営委員会</t>
    <phoneticPr fontId="5"/>
  </si>
  <si>
    <t>あさひ学園理事会（ロサンゼルス）</t>
    <phoneticPr fontId="5"/>
  </si>
  <si>
    <t>サンフランシスコ日本語補習授業校理事会</t>
    <phoneticPr fontId="5"/>
  </si>
  <si>
    <t>ワシントン日本語学校管理運営委員会</t>
    <phoneticPr fontId="5"/>
  </si>
  <si>
    <t>ニューヨーク日本人教育審議会</t>
    <phoneticPr fontId="5"/>
  </si>
  <si>
    <t>デトロイトりんご補習授業校理事会</t>
  </si>
  <si>
    <t>デトロイトりんご補習授業校理事会</t>
    <phoneticPr fontId="5"/>
  </si>
  <si>
    <t>ニュージャージー学校運営委員会</t>
    <phoneticPr fontId="5"/>
  </si>
  <si>
    <t>ＪＥＩＨ（ヒューストン）補習校運営委員会</t>
  </si>
  <si>
    <t>ＪＥＩＨ（ヒューストン）補習校運営委員会</t>
    <phoneticPr fontId="5"/>
  </si>
  <si>
    <t>トロント補習授業校運営委員会</t>
    <phoneticPr fontId="5"/>
  </si>
  <si>
    <t>サンディエゴ日本語教育振興会</t>
    <phoneticPr fontId="5"/>
  </si>
  <si>
    <t>西大和学園カリフォルニア校学校運営委員会</t>
    <phoneticPr fontId="5"/>
  </si>
  <si>
    <t>ロンドン補習授業校運営委員会</t>
  </si>
  <si>
    <t>シカゴ双葉会日本語学校補習授業校</t>
  </si>
  <si>
    <t>シンガポール日本人学校運営理事会</t>
    <phoneticPr fontId="5"/>
  </si>
  <si>
    <t>泰日協会学校理事会（バンコク）</t>
    <phoneticPr fontId="5"/>
  </si>
  <si>
    <t>香港日本人学校経営理事会</t>
    <phoneticPr fontId="5"/>
  </si>
  <si>
    <t>上海日本人学校運営委員会（虹橋）</t>
    <phoneticPr fontId="5"/>
  </si>
  <si>
    <t>共益法人デュッセルドルフ日本国際学校理事会</t>
    <phoneticPr fontId="5"/>
  </si>
  <si>
    <t>ブラッセル日本人学校理事会</t>
    <phoneticPr fontId="5"/>
  </si>
  <si>
    <t>ジャカルタ日本人学校維持会</t>
    <phoneticPr fontId="5"/>
  </si>
  <si>
    <t>シカゴ双葉会日本語学校全日校</t>
    <phoneticPr fontId="5"/>
  </si>
  <si>
    <t>上海日本人学校運営委員会（浦東）</t>
    <phoneticPr fontId="5"/>
  </si>
  <si>
    <t>マニラ日本人学校運営理事会</t>
    <phoneticPr fontId="5"/>
  </si>
  <si>
    <t>あさひ学園理事会（ロサンゼルス）</t>
    <phoneticPr fontId="5"/>
  </si>
  <si>
    <t>ジュネーブ日本語補習学校協会運営委員会</t>
    <phoneticPr fontId="5"/>
  </si>
  <si>
    <t>ワシントン日本語学校運営委員会</t>
    <phoneticPr fontId="5"/>
  </si>
  <si>
    <t>ニューヨーク日本人教育審議会</t>
    <phoneticPr fontId="5"/>
  </si>
  <si>
    <t>ニュージャージー学校運営委員会</t>
    <phoneticPr fontId="5"/>
  </si>
  <si>
    <t>シアトル日本語運営委員会</t>
    <phoneticPr fontId="5"/>
  </si>
  <si>
    <t>サンフランシスコ日本語補習授業校理事会</t>
    <phoneticPr fontId="5"/>
  </si>
  <si>
    <t>デトロイトりんご補習授業校理事会</t>
    <phoneticPr fontId="5"/>
  </si>
  <si>
    <t>ダラス補習授業校運営委員会</t>
    <phoneticPr fontId="5"/>
  </si>
  <si>
    <t>ニューヨーク日本人教育審議会</t>
    <phoneticPr fontId="5"/>
  </si>
  <si>
    <t>ジュネーブ日本語補習学校協会運営委員会</t>
    <phoneticPr fontId="5"/>
  </si>
  <si>
    <t>サンディエゴ日本語教育振興会理事会</t>
    <phoneticPr fontId="5"/>
  </si>
  <si>
    <t>ロンドン補習授業校運営委員会</t>
    <phoneticPr fontId="5"/>
  </si>
  <si>
    <t>財団法人ハワイ日本人学校（ホノルル）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</si>
</sst>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155510</xdr:colOff>
      <xdr:row>740</xdr:row>
      <xdr:rowOff>68035</xdr:rowOff>
    </xdr:from>
    <xdr:to>
      <xdr:col>49</xdr:col>
      <xdr:colOff>0</xdr:colOff>
      <xdr:row>751</xdr:row>
      <xdr:rowOff>348886</xdr:rowOff>
    </xdr:to>
    <xdr:grpSp>
      <xdr:nvGrpSpPr>
        <xdr:cNvPr id="93" name="グループ化 92"/>
        <xdr:cNvGrpSpPr/>
      </xdr:nvGrpSpPr>
      <xdr:grpSpPr>
        <a:xfrm>
          <a:off x="1572354" y="41466066"/>
          <a:ext cx="8345552" cy="4209914"/>
          <a:chOff x="561043" y="300123"/>
          <a:chExt cx="4459474" cy="4028336"/>
        </a:xfrm>
      </xdr:grpSpPr>
      <xdr:grpSp>
        <xdr:nvGrpSpPr>
          <xdr:cNvPr id="94" name="グループ化 93"/>
          <xdr:cNvGrpSpPr/>
        </xdr:nvGrpSpPr>
        <xdr:grpSpPr>
          <a:xfrm>
            <a:off x="583309" y="603506"/>
            <a:ext cx="4437208" cy="3724953"/>
            <a:chOff x="583309" y="603506"/>
            <a:chExt cx="4437208" cy="3724953"/>
          </a:xfrm>
        </xdr:grpSpPr>
        <xdr:sp macro="" textlink="">
          <xdr:nvSpPr>
            <xdr:cNvPr id="98" name="テキスト ボックス 13"/>
            <xdr:cNvSpPr txBox="1"/>
          </xdr:nvSpPr>
          <xdr:spPr>
            <a:xfrm>
              <a:off x="2539198" y="2016076"/>
              <a:ext cx="586384" cy="2608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kumimoji="1" lang="ja-JP" altLang="en-US" sz="1050"/>
                <a:t>在外公館</a:t>
              </a:r>
            </a:p>
          </xdr:txBody>
        </xdr:sp>
        <xdr:sp macro="" textlink="">
          <xdr:nvSpPr>
            <xdr:cNvPr id="99" name="テキスト ボックス 14"/>
            <xdr:cNvSpPr txBox="1"/>
          </xdr:nvSpPr>
          <xdr:spPr>
            <a:xfrm>
              <a:off x="694929" y="2968509"/>
              <a:ext cx="4201999" cy="2681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000" b="1"/>
                <a:t>Ａ．</a:t>
              </a:r>
              <a:r>
                <a:rPr kumimoji="1" lang="ja-JP" altLang="en-US" sz="1000" b="1"/>
                <a:t>日本人学校運営理事会等　９１６百万円</a:t>
              </a:r>
              <a:r>
                <a:rPr lang="ja-JP" altLang="en-US" sz="1000" b="1"/>
                <a:t>　　　　　　　　　　　　　　　　　　　　　</a:t>
              </a:r>
              <a:r>
                <a:rPr lang="en-US" altLang="ja-JP" sz="1200" b="1"/>
                <a:t>B.</a:t>
              </a:r>
              <a:r>
                <a:rPr lang="ja-JP" altLang="en-US" sz="1000" b="1"/>
                <a:t>補習授業校運営理事会等　３３２百万円</a:t>
              </a:r>
              <a:endParaRPr kumimoji="1" lang="ja-JP" altLang="en-US" sz="1000" b="1"/>
            </a:p>
          </xdr:txBody>
        </xdr:sp>
        <xdr:sp macro="" textlink="">
          <xdr:nvSpPr>
            <xdr:cNvPr id="100" name="テキスト ボックス 15"/>
            <xdr:cNvSpPr txBox="1"/>
          </xdr:nvSpPr>
          <xdr:spPr>
            <a:xfrm>
              <a:off x="918123" y="3384581"/>
              <a:ext cx="3974368" cy="85953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a:t>　　　　　　　　　　　　　　　　　　　　　　　（費目・使途のイメージ）</a:t>
              </a:r>
              <a:endParaRPr lang="en-US" altLang="ja-JP" sz="1050"/>
            </a:p>
            <a:p>
              <a:pPr algn="ctr"/>
              <a:r>
                <a:rPr kumimoji="1" lang="ja-JP" altLang="en-US" sz="1050"/>
                <a:t>日本人学校校舎借料</a:t>
              </a:r>
              <a:r>
                <a:rPr lang="ja-JP" altLang="en-US" sz="1050"/>
                <a:t>原契約額</a:t>
              </a:r>
              <a:endParaRPr lang="en-US" altLang="ja-JP" sz="1050"/>
            </a:p>
            <a:p>
              <a:pPr algn="l"/>
              <a:r>
                <a:rPr lang="ja-JP" altLang="en-US" sz="1050"/>
                <a:t>　　　　　　　　　　　　　　　　　　　　　　　　　　　　　　　　　</a:t>
              </a:r>
              <a:endParaRPr lang="en-US" altLang="ja-JP" sz="1050"/>
            </a:p>
            <a:p>
              <a:pPr algn="l"/>
              <a:r>
                <a:rPr lang="ja-JP" altLang="en-US" sz="1050"/>
                <a:t>　　　　　　　　　　　　　　　　　　　　　　　　　　　　　５５％　　　　　　　　 ４５％</a:t>
              </a:r>
              <a:endParaRPr lang="en-US" altLang="ja-JP" sz="1050"/>
            </a:p>
            <a:p>
              <a:pPr algn="l"/>
              <a:r>
                <a:rPr lang="ja-JP" altLang="en-US" sz="1050"/>
                <a:t>　　　　　　　　　　　　　　　　　　　　　　　　　　　　　政府援助　　　　　　学校負担</a:t>
              </a:r>
              <a:endParaRPr lang="en-US" altLang="ja-JP" sz="1050"/>
            </a:p>
            <a:p>
              <a:endParaRPr kumimoji="1" lang="en-US" altLang="ja-JP" sz="1050"/>
            </a:p>
          </xdr:txBody>
        </xdr:sp>
        <xdr:sp macro="" textlink="">
          <xdr:nvSpPr>
            <xdr:cNvPr id="101" name="角丸四角形 100"/>
            <xdr:cNvSpPr/>
          </xdr:nvSpPr>
          <xdr:spPr>
            <a:xfrm flipV="1">
              <a:off x="583309" y="603506"/>
              <a:ext cx="4414110" cy="862751"/>
            </a:xfrm>
            <a:prstGeom prst="round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2" name="円/楕円 26"/>
            <xdr:cNvSpPr/>
          </xdr:nvSpPr>
          <xdr:spPr>
            <a:xfrm>
              <a:off x="2056699" y="1904685"/>
              <a:ext cx="1558720" cy="471724"/>
            </a:xfrm>
            <a:prstGeom prst="ellipse">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3" name="下矢印 102"/>
            <xdr:cNvSpPr/>
          </xdr:nvSpPr>
          <xdr:spPr>
            <a:xfrm>
              <a:off x="2575850" y="1591409"/>
              <a:ext cx="484632" cy="226777"/>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4" name="下矢印 103"/>
            <xdr:cNvSpPr/>
          </xdr:nvSpPr>
          <xdr:spPr>
            <a:xfrm>
              <a:off x="2571532" y="2499658"/>
              <a:ext cx="484632" cy="257424"/>
            </a:xfrm>
            <a:prstGeom prst="downArrow">
              <a:avLst/>
            </a:prstGeom>
            <a:solidFill>
              <a:srgbClr val="4F81BD"/>
            </a:solid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cxnSp macro="">
          <xdr:nvCxnSpPr>
            <xdr:cNvPr id="105" name="直線コネクタ 104"/>
            <xdr:cNvCxnSpPr/>
          </xdr:nvCxnSpPr>
          <xdr:spPr>
            <a:xfrm>
              <a:off x="586790" y="954295"/>
              <a:ext cx="4416194" cy="2"/>
            </a:xfrm>
            <a:prstGeom prst="line">
              <a:avLst/>
            </a:prstGeom>
            <a:noFill/>
            <a:ln w="9525" cap="flat" cmpd="sng" algn="ctr">
              <a:solidFill>
                <a:srgbClr val="4F81BD">
                  <a:shade val="95000"/>
                  <a:satMod val="105000"/>
                </a:srgbClr>
              </a:solidFill>
              <a:prstDash val="solid"/>
            </a:ln>
            <a:effectLst/>
          </xdr:spPr>
          <xdr:style>
            <a:lnRef idx="1">
              <a:schemeClr val="accent1"/>
            </a:lnRef>
            <a:fillRef idx="0">
              <a:schemeClr val="accent1"/>
            </a:fillRef>
            <a:effectRef idx="0">
              <a:schemeClr val="accent1"/>
            </a:effectRef>
            <a:fontRef idx="minor">
              <a:schemeClr val="tx1"/>
            </a:fontRef>
          </xdr:style>
        </xdr:cxnSp>
        <xdr:sp macro="" textlink="">
          <xdr:nvSpPr>
            <xdr:cNvPr id="106" name="正方形/長方形 105"/>
            <xdr:cNvSpPr/>
          </xdr:nvSpPr>
          <xdr:spPr>
            <a:xfrm>
              <a:off x="586791" y="2864221"/>
              <a:ext cx="4433726" cy="415498"/>
            </a:xfrm>
            <a:prstGeom prst="rect">
              <a:avLst/>
            </a:prstGeom>
            <a:noFill/>
            <a:ln w="25400" cap="flat" cmpd="sng" algn="ctr">
              <a:solidFill>
                <a:srgbClr val="4F81BD">
                  <a:shade val="50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endParaRPr kumimoji="1" lang="ja-JP" altLang="en-US" sz="1050"/>
            </a:p>
          </xdr:txBody>
        </xdr:sp>
        <xdr:sp macro="" textlink="">
          <xdr:nvSpPr>
            <xdr:cNvPr id="107" name="対角する 2 つの角を丸めた四角形 106"/>
            <xdr:cNvSpPr/>
          </xdr:nvSpPr>
          <xdr:spPr>
            <a:xfrm>
              <a:off x="1884466" y="3379564"/>
              <a:ext cx="1946514" cy="936104"/>
            </a:xfrm>
            <a:prstGeom prst="round2DiagRect">
              <a:avLst/>
            </a:prstGeom>
            <a:noFill/>
            <a:ln w="25400" cap="flat" cmpd="sng" algn="ctr">
              <a:solidFill>
                <a:srgbClr val="F79646">
                  <a:lumMod val="75000"/>
                </a:srgbClr>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algn="ctr"/>
              <a:r>
                <a:rPr kumimoji="1" lang="ja-JP" altLang="en-US" sz="1050"/>
                <a:t>　</a:t>
              </a:r>
            </a:p>
          </xdr:txBody>
        </xdr:sp>
        <xdr:cxnSp macro="">
          <xdr:nvCxnSpPr>
            <xdr:cNvPr id="108" name="直線コネクタ 107"/>
            <xdr:cNvCxnSpPr/>
          </xdr:nvCxnSpPr>
          <xdr:spPr>
            <a:xfrm>
              <a:off x="2856739" y="3923269"/>
              <a:ext cx="0" cy="405190"/>
            </a:xfrm>
            <a:prstGeom prst="line">
              <a:avLst/>
            </a:prstGeom>
            <a:noFill/>
            <a:ln w="25400" cap="flat" cmpd="sng" algn="ctr">
              <a:solidFill>
                <a:srgbClr val="F79646">
                  <a:lumMod val="75000"/>
                </a:srgbClr>
              </a:solidFill>
              <a:prstDash val="solid"/>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95" name="テキスト ボックス 25"/>
          <xdr:cNvSpPr txBox="1"/>
        </xdr:nvSpPr>
        <xdr:spPr>
          <a:xfrm>
            <a:off x="617687" y="1039622"/>
            <a:ext cx="4335201" cy="42663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sz="1000" b="1">
                <a:solidFill>
                  <a:prstClr val="black"/>
                </a:solidFill>
              </a:rPr>
              <a:t>海外子女教育施設経費　１，２４８百万円　　（日本人学校校舎借料５５％援助，補習授業校校舎借料５０％援助）</a:t>
            </a:r>
            <a:endParaRPr kumimoji="1" lang="ja-JP" altLang="en-US" sz="1000"/>
          </a:p>
        </xdr:txBody>
      </xdr:sp>
      <xdr:sp macro="" textlink="">
        <xdr:nvSpPr>
          <xdr:cNvPr id="96" name="テキスト ボックス 26"/>
          <xdr:cNvSpPr txBox="1"/>
        </xdr:nvSpPr>
        <xdr:spPr>
          <a:xfrm>
            <a:off x="561043" y="300123"/>
            <a:ext cx="3346186" cy="25391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lang="ja-JP" altLang="en-US" sz="1050" b="1">
                <a:solidFill>
                  <a:prstClr val="black"/>
                </a:solidFill>
              </a:rPr>
              <a:t>①　海外子女教育施設経費</a:t>
            </a:r>
            <a:endParaRPr kumimoji="1" lang="ja-JP" altLang="en-US" sz="1050"/>
          </a:p>
        </xdr:txBody>
      </xdr:sp>
      <xdr:sp macro="" textlink="">
        <xdr:nvSpPr>
          <xdr:cNvPr id="97" name="テキスト ボックス 27"/>
          <xdr:cNvSpPr txBox="1"/>
        </xdr:nvSpPr>
        <xdr:spPr>
          <a:xfrm>
            <a:off x="2358714" y="569635"/>
            <a:ext cx="908132" cy="38278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lvl="0" indent="-342900" algn="ctr">
              <a:spcBef>
                <a:spcPct val="20000"/>
              </a:spcBef>
            </a:pPr>
            <a:r>
              <a:rPr lang="ja-JP" altLang="en-US">
                <a:solidFill>
                  <a:srgbClr val="FF0000"/>
                </a:solidFill>
                <a:effectLst>
                  <a:outerShdw blurRad="38100" dist="38100" dir="2700000" algn="tl">
                    <a:srgbClr val="000000">
                      <a:alpha val="43137"/>
                    </a:srgbClr>
                  </a:outerShdw>
                </a:effectLst>
              </a:rPr>
              <a:t>外務省</a:t>
            </a:r>
            <a:endParaRPr kumimoji="1" lang="ja-JP" altLang="en-US" sz="1050"/>
          </a:p>
        </xdr:txBody>
      </xdr:sp>
    </xdr:grpSp>
    <xdr:clientData/>
  </xdr:twoCellAnchor>
  <xdr:twoCellAnchor>
    <xdr:from>
      <xdr:col>6</xdr:col>
      <xdr:colOff>136071</xdr:colOff>
      <xdr:row>752</xdr:row>
      <xdr:rowOff>39450</xdr:rowOff>
    </xdr:from>
    <xdr:to>
      <xdr:col>49</xdr:col>
      <xdr:colOff>379056</xdr:colOff>
      <xdr:row>762</xdr:row>
      <xdr:rowOff>311021</xdr:rowOff>
    </xdr:to>
    <xdr:grpSp>
      <xdr:nvGrpSpPr>
        <xdr:cNvPr id="109" name="グループ化 108"/>
        <xdr:cNvGrpSpPr/>
      </xdr:nvGrpSpPr>
      <xdr:grpSpPr>
        <a:xfrm>
          <a:off x="1350509" y="45723731"/>
          <a:ext cx="8946453" cy="4748321"/>
          <a:chOff x="260061" y="355701"/>
          <a:chExt cx="6104064" cy="4067445"/>
        </a:xfrm>
      </xdr:grpSpPr>
      <xdr:grpSp>
        <xdr:nvGrpSpPr>
          <xdr:cNvPr id="110" name="グループ化 109"/>
          <xdr:cNvGrpSpPr/>
        </xdr:nvGrpSpPr>
        <xdr:grpSpPr>
          <a:xfrm>
            <a:off x="332416" y="605797"/>
            <a:ext cx="5860691" cy="3817349"/>
            <a:chOff x="332416" y="605797"/>
            <a:chExt cx="5860691" cy="3817349"/>
          </a:xfrm>
        </xdr:grpSpPr>
        <xdr:sp macro="" textlink="">
          <xdr:nvSpPr>
            <xdr:cNvPr id="115" name="テキスト ボックス 15"/>
            <xdr:cNvSpPr txBox="1"/>
          </xdr:nvSpPr>
          <xdr:spPr>
            <a:xfrm>
              <a:off x="3058629" y="1992357"/>
              <a:ext cx="648122" cy="22979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116" name="テキスト ボックス 16"/>
            <xdr:cNvSpPr txBox="1"/>
          </xdr:nvSpPr>
          <xdr:spPr>
            <a:xfrm>
              <a:off x="1865008" y="3458947"/>
              <a:ext cx="2927057" cy="964199"/>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（費目・使途のイメージ）</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900" b="0" i="0" u="none" strike="noStrike" kern="1200" cap="none" spc="0" normalizeH="0" baseline="0" noProof="0">
                  <a:ln>
                    <a:noFill/>
                  </a:ln>
                  <a:solidFill>
                    <a:sysClr val="windowText" lastClr="000000"/>
                  </a:solidFill>
                  <a:effectLst/>
                  <a:uLnTx/>
                  <a:uFillTx/>
                  <a:latin typeface="Calibri"/>
                </a:rPr>
                <a:t>日本人学校現地採用教員・補習授業校現地採用講師の給与の援助給与額</a:t>
              </a:r>
              <a:endParaRPr kumimoji="1" lang="en-US" altLang="ja-JP" sz="90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４５％　　　　　　　　５５％</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　　　　　　　　　　　　　政府援助　　　　　 学校負担</a:t>
              </a:r>
              <a:endParaRPr kumimoji="1" lang="en-US" altLang="ja-JP" sz="1050" b="0" i="0" u="none" strike="noStrike" kern="120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7" name="角丸四角形 116"/>
            <xdr:cNvSpPr/>
          </xdr:nvSpPr>
          <xdr:spPr>
            <a:xfrm flipV="1">
              <a:off x="332417" y="605797"/>
              <a:ext cx="5860690" cy="88542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18" name="円/楕円 58"/>
            <xdr:cNvSpPr/>
          </xdr:nvSpPr>
          <xdr:spPr>
            <a:xfrm>
              <a:off x="2404376" y="1900389"/>
              <a:ext cx="1999606" cy="401081"/>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19" name="下矢印 118"/>
            <xdr:cNvSpPr/>
          </xdr:nvSpPr>
          <xdr:spPr>
            <a:xfrm>
              <a:off x="2983209" y="1594899"/>
              <a:ext cx="743275" cy="230447"/>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20" name="下矢印 119"/>
            <xdr:cNvSpPr/>
          </xdr:nvSpPr>
          <xdr:spPr>
            <a:xfrm>
              <a:off x="3009520" y="2443471"/>
              <a:ext cx="703809" cy="284004"/>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21" name="直線コネクタ 120"/>
            <xdr:cNvCxnSpPr/>
          </xdr:nvCxnSpPr>
          <xdr:spPr>
            <a:xfrm>
              <a:off x="332416" y="914863"/>
              <a:ext cx="5860690" cy="16706"/>
            </a:xfrm>
            <a:prstGeom prst="line">
              <a:avLst/>
            </a:prstGeom>
            <a:noFill/>
            <a:ln w="9525" cap="flat" cmpd="sng" algn="ctr">
              <a:solidFill>
                <a:srgbClr val="4F81BD">
                  <a:shade val="95000"/>
                  <a:satMod val="105000"/>
                </a:srgbClr>
              </a:solidFill>
              <a:prstDash val="solid"/>
            </a:ln>
            <a:effectLst/>
          </xdr:spPr>
        </xdr:cxnSp>
        <xdr:sp macro="" textlink="">
          <xdr:nvSpPr>
            <xdr:cNvPr id="122" name="正方形/長方形 121"/>
            <xdr:cNvSpPr/>
          </xdr:nvSpPr>
          <xdr:spPr>
            <a:xfrm>
              <a:off x="592405" y="2775483"/>
              <a:ext cx="5521768" cy="43646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23" name="対角する 2 つの角を丸めた四角形 122"/>
            <xdr:cNvSpPr/>
          </xdr:nvSpPr>
          <xdr:spPr>
            <a:xfrm>
              <a:off x="1865009" y="3449568"/>
              <a:ext cx="2953367" cy="906755"/>
            </a:xfrm>
            <a:prstGeom prst="round2DiagRect">
              <a:avLst/>
            </a:prstGeom>
            <a:noFill/>
            <a:ln w="25400" cap="flat" cmpd="sng" algn="ctr">
              <a:solidFill>
                <a:srgbClr val="F79646">
                  <a:lumMod val="7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24" name="直線コネクタ 123"/>
            <xdr:cNvCxnSpPr/>
          </xdr:nvCxnSpPr>
          <xdr:spPr>
            <a:xfrm>
              <a:off x="3351558" y="3997141"/>
              <a:ext cx="0" cy="342473"/>
            </a:xfrm>
            <a:prstGeom prst="line">
              <a:avLst/>
            </a:prstGeom>
            <a:noFill/>
            <a:ln w="25400" cap="flat" cmpd="sng" algn="ctr">
              <a:solidFill>
                <a:srgbClr val="F79646">
                  <a:lumMod val="75000"/>
                </a:srgbClr>
              </a:solidFill>
              <a:prstDash val="solid"/>
            </a:ln>
            <a:effectLst/>
          </xdr:spPr>
        </xdr:cxnSp>
      </xdr:grpSp>
      <xdr:sp macro="" textlink="">
        <xdr:nvSpPr>
          <xdr:cNvPr id="111" name="テキスト ボックス 25"/>
          <xdr:cNvSpPr txBox="1"/>
        </xdr:nvSpPr>
        <xdr:spPr>
          <a:xfrm>
            <a:off x="260061" y="1006746"/>
            <a:ext cx="6104064" cy="317417"/>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050" b="1" i="0" u="none" strike="noStrike" kern="1200" cap="none" spc="0" normalizeH="0" baseline="0" noProof="0">
                <a:ln>
                  <a:noFill/>
                </a:ln>
                <a:solidFill>
                  <a:prstClr val="black"/>
                </a:solidFill>
                <a:effectLst/>
                <a:uLnTx/>
                <a:uFillTx/>
                <a:latin typeface="Calibri"/>
              </a:rPr>
              <a:t>海外子女教育教師・講師等関係経費　１，１７１百万円　　（日本人学校現地採用教師４５％援助，補習授業校現地採用講師４５％援助）</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2" name="テキスト ボックス 26"/>
          <xdr:cNvSpPr txBox="1"/>
        </xdr:nvSpPr>
        <xdr:spPr>
          <a:xfrm>
            <a:off x="2766148" y="625870"/>
            <a:ext cx="1137934" cy="3372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3" name="テキスト ボックス 27"/>
          <xdr:cNvSpPr txBox="1"/>
        </xdr:nvSpPr>
        <xdr:spPr>
          <a:xfrm>
            <a:off x="404769" y="355701"/>
            <a:ext cx="4392488" cy="2290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②　海外子女教育教師・講師等関係経費</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14" name="テキスト ボックス 28"/>
          <xdr:cNvSpPr txBox="1"/>
        </xdr:nvSpPr>
        <xdr:spPr>
          <a:xfrm>
            <a:off x="733652" y="2847439"/>
            <a:ext cx="5216079" cy="314395"/>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Calibri"/>
              </a:rPr>
              <a:t>C</a:t>
            </a:r>
            <a:r>
              <a:rPr kumimoji="1" lang="ja-JP" altLang="en-US" sz="120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３９０百万円　　　　　　　　　　　　　　　　</a:t>
            </a:r>
            <a:r>
              <a:rPr kumimoji="1" lang="en-US" altLang="ja-JP" sz="1200" b="1" i="0" u="none" strike="noStrike" kern="1200" cap="none" spc="0" normalizeH="0" baseline="0" noProof="0">
                <a:ln>
                  <a:noFill/>
                </a:ln>
                <a:solidFill>
                  <a:sysClr val="windowText" lastClr="000000"/>
                </a:solidFill>
                <a:effectLst/>
                <a:uLnTx/>
                <a:uFillTx/>
                <a:latin typeface="Calibri"/>
              </a:rPr>
              <a:t>D.</a:t>
            </a:r>
            <a:r>
              <a:rPr kumimoji="1" lang="ja-JP" altLang="en-US" sz="1050" b="1" i="0" u="none" strike="noStrike" kern="1200" cap="none" spc="0" normalizeH="0" baseline="0" noProof="0">
                <a:ln>
                  <a:noFill/>
                </a:ln>
                <a:solidFill>
                  <a:sysClr val="windowText" lastClr="000000"/>
                </a:solidFill>
                <a:effectLst/>
                <a:uLnTx/>
                <a:uFillTx/>
                <a:latin typeface="Calibri"/>
              </a:rPr>
              <a:t>補習授業校運営理事会等　７８１百万円</a:t>
            </a:r>
          </a:p>
        </xdr:txBody>
      </xdr:sp>
    </xdr:grpSp>
    <xdr:clientData/>
  </xdr:twoCellAnchor>
  <xdr:twoCellAnchor>
    <xdr:from>
      <xdr:col>7</xdr:col>
      <xdr:colOff>165228</xdr:colOff>
      <xdr:row>762</xdr:row>
      <xdr:rowOff>286007</xdr:rowOff>
    </xdr:from>
    <xdr:to>
      <xdr:col>49</xdr:col>
      <xdr:colOff>9719</xdr:colOff>
      <xdr:row>773</xdr:row>
      <xdr:rowOff>184668</xdr:rowOff>
    </xdr:to>
    <xdr:grpSp>
      <xdr:nvGrpSpPr>
        <xdr:cNvPr id="125" name="グループ化 124"/>
        <xdr:cNvGrpSpPr/>
      </xdr:nvGrpSpPr>
      <xdr:grpSpPr>
        <a:xfrm>
          <a:off x="1582072" y="50447038"/>
          <a:ext cx="8345553" cy="3375286"/>
          <a:chOff x="646134" y="288271"/>
          <a:chExt cx="4707083" cy="4494059"/>
        </a:xfrm>
      </xdr:grpSpPr>
      <xdr:sp macro="" textlink="">
        <xdr:nvSpPr>
          <xdr:cNvPr id="126" name="テキスト ボックス 10"/>
          <xdr:cNvSpPr txBox="1"/>
        </xdr:nvSpPr>
        <xdr:spPr>
          <a:xfrm>
            <a:off x="2673552" y="738539"/>
            <a:ext cx="864233" cy="6608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342900" marR="0" lvl="0" indent="-342900" algn="ctr" defTabSz="914400" rtl="0" eaLnBrk="1" fontAlgn="auto" latinLnBrk="0" hangingPunct="1">
              <a:lnSpc>
                <a:spcPct val="100000"/>
              </a:lnSpc>
              <a:spcBef>
                <a:spcPct val="20000"/>
              </a:spcBef>
              <a:spcAft>
                <a:spcPts val="0"/>
              </a:spcAft>
              <a:buClrTx/>
              <a:buSzTx/>
              <a:buFontTx/>
              <a:buNone/>
              <a:tabLst/>
              <a:defRPr/>
            </a:pPr>
            <a:r>
              <a:rPr kumimoji="1" lang="ja-JP" altLang="en-US" sz="1800" b="0" i="0" u="none" strike="noStrike" kern="1200" cap="none" spc="0" normalizeH="0" baseline="0" noProof="0">
                <a:ln>
                  <a:noFill/>
                </a:ln>
                <a:solidFill>
                  <a:srgbClr val="FF0000"/>
                </a:solidFill>
                <a:effectLst>
                  <a:outerShdw blurRad="38100" dist="38100" dir="2700000" algn="tl">
                    <a:srgbClr val="000000">
                      <a:alpha val="43137"/>
                    </a:srgbClr>
                  </a:outerShdw>
                </a:effectLst>
                <a:uLnTx/>
                <a:uFillTx/>
                <a:latin typeface="Calibri"/>
              </a:rPr>
              <a:t>外務省</a:t>
            </a:r>
            <a:endParaRPr kumimoji="1" lang="ja-JP" altLang="en-US" sz="180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27" name="テキスト ボックス 22"/>
          <xdr:cNvSpPr txBox="1"/>
        </xdr:nvSpPr>
        <xdr:spPr>
          <a:xfrm>
            <a:off x="836374" y="1277945"/>
            <a:ext cx="4440747" cy="69778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海外子女教育施設安全対策費　８２０百万円　　（日本人学校等への安全対策援助）</a:t>
            </a:r>
          </a:p>
        </xdr:txBody>
      </xdr:sp>
      <xdr:cxnSp macro="">
        <xdr:nvCxnSpPr>
          <xdr:cNvPr id="128" name="直線コネクタ 127"/>
          <xdr:cNvCxnSpPr/>
        </xdr:nvCxnSpPr>
        <xdr:spPr>
          <a:xfrm flipV="1">
            <a:off x="771149" y="1278586"/>
            <a:ext cx="4582068" cy="45307"/>
          </a:xfrm>
          <a:prstGeom prst="line">
            <a:avLst/>
          </a:prstGeom>
          <a:noFill/>
          <a:ln w="9525" cap="flat" cmpd="sng" algn="ctr">
            <a:solidFill>
              <a:srgbClr val="4F81BD">
                <a:shade val="95000"/>
                <a:satMod val="105000"/>
              </a:srgbClr>
            </a:solidFill>
            <a:prstDash val="solid"/>
          </a:ln>
          <a:effectLst/>
        </xdr:spPr>
      </xdr:cxnSp>
      <xdr:sp macro="" textlink="">
        <xdr:nvSpPr>
          <xdr:cNvPr id="129" name="テキスト ボックス 15"/>
          <xdr:cNvSpPr txBox="1"/>
        </xdr:nvSpPr>
        <xdr:spPr>
          <a:xfrm>
            <a:off x="2836614" y="2834057"/>
            <a:ext cx="581591" cy="354679"/>
          </a:xfrm>
          <a:prstGeom prst="rect">
            <a:avLst/>
          </a:prstGeom>
          <a:noFill/>
        </xdr:spPr>
        <xdr:txBody>
          <a:bodyPr wrap="square" rtlCol="0" anchor="ctr">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a:rPr>
              <a:t>在外公館</a:t>
            </a:r>
          </a:p>
        </xdr:txBody>
      </xdr:sp>
      <xdr:sp macro="" textlink="">
        <xdr:nvSpPr>
          <xdr:cNvPr id="130" name="テキスト ボックス 16"/>
          <xdr:cNvSpPr txBox="1"/>
        </xdr:nvSpPr>
        <xdr:spPr>
          <a:xfrm>
            <a:off x="890729" y="4113407"/>
            <a:ext cx="4348344" cy="508319"/>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ysClr val="windowText" lastClr="000000"/>
                </a:solidFill>
                <a:effectLst/>
                <a:uLnTx/>
                <a:uFillTx/>
                <a:latin typeface="+mj-ea"/>
                <a:ea typeface="+mj-ea"/>
              </a:rPr>
              <a:t>E</a:t>
            </a:r>
            <a:r>
              <a:rPr kumimoji="1" lang="ja-JP" altLang="en-US" sz="1050" b="1" i="0" u="none" strike="noStrike" kern="1200" cap="none" spc="0" normalizeH="0" baseline="0" noProof="0">
                <a:ln>
                  <a:noFill/>
                </a:ln>
                <a:solidFill>
                  <a:sysClr val="windowText" lastClr="000000"/>
                </a:solidFill>
                <a:effectLst/>
                <a:uLnTx/>
                <a:uFillTx/>
                <a:latin typeface="Calibri"/>
              </a:rPr>
              <a:t>．日本人学校運営理事会等　</a:t>
            </a:r>
            <a:r>
              <a:rPr kumimoji="1" lang="ja-JP" altLang="en-US" sz="1050" b="1" i="0" u="none" strike="noStrike" kern="1200" cap="none" spc="0" normalizeH="0" baseline="0" noProof="0">
                <a:ln>
                  <a:noFill/>
                </a:ln>
                <a:solidFill>
                  <a:schemeClr val="tx1"/>
                </a:solidFill>
                <a:effectLst/>
                <a:uLnTx/>
                <a:uFillTx/>
                <a:latin typeface="Calibri"/>
              </a:rPr>
              <a:t>７５４百万円</a:t>
            </a:r>
            <a:r>
              <a:rPr kumimoji="1" lang="ja-JP" altLang="en-US" sz="1050" b="1" i="0" u="none" strike="noStrike" kern="1200" cap="none" spc="0" normalizeH="0" baseline="0" noProof="0">
                <a:ln>
                  <a:noFill/>
                </a:ln>
                <a:solidFill>
                  <a:sysClr val="windowText" lastClr="000000"/>
                </a:solidFill>
                <a:effectLst/>
                <a:uLnTx/>
                <a:uFillTx/>
                <a:latin typeface="Calibri"/>
              </a:rPr>
              <a:t>　　　　　　　　　　　　　　　　</a:t>
            </a:r>
            <a:r>
              <a:rPr kumimoji="1" lang="ja-JP" altLang="en-US" sz="1200" b="1" i="0" u="none" strike="noStrike" kern="1200" cap="none" spc="0" normalizeH="0" baseline="0" noProof="0">
                <a:ln>
                  <a:noFill/>
                </a:ln>
                <a:solidFill>
                  <a:sysClr val="windowText" lastClr="000000"/>
                </a:solidFill>
                <a:effectLst/>
                <a:uLnTx/>
                <a:uFillTx/>
                <a:latin typeface="+mj-ea"/>
                <a:ea typeface="+mj-ea"/>
              </a:rPr>
              <a:t>　</a:t>
            </a:r>
            <a:r>
              <a:rPr kumimoji="1" lang="en-US" altLang="ja-JP" sz="1200" b="1" i="0" u="none" strike="noStrike" kern="1200" cap="none" spc="0" normalizeH="0" baseline="0" noProof="0">
                <a:ln>
                  <a:noFill/>
                </a:ln>
                <a:solidFill>
                  <a:sysClr val="windowText" lastClr="000000"/>
                </a:solidFill>
                <a:effectLst/>
                <a:uLnTx/>
                <a:uFillTx/>
                <a:latin typeface="+mj-ea"/>
                <a:ea typeface="+mj-ea"/>
              </a:rPr>
              <a:t>F</a:t>
            </a:r>
            <a:r>
              <a:rPr kumimoji="1" lang="en-US" altLang="ja-JP" sz="1050" b="1" i="0" u="none" strike="noStrike" kern="1200" cap="none" spc="0" normalizeH="0" baseline="0" noProof="0">
                <a:ln>
                  <a:noFill/>
                </a:ln>
                <a:solidFill>
                  <a:sysClr val="windowText" lastClr="000000"/>
                </a:solidFill>
                <a:effectLst/>
                <a:uLnTx/>
                <a:uFillTx/>
                <a:latin typeface="Calibri"/>
              </a:rPr>
              <a:t>.</a:t>
            </a:r>
            <a:r>
              <a:rPr kumimoji="1" lang="ja-JP" altLang="en-US" sz="1050" b="1" i="0" u="none" strike="noStrike" kern="1200" cap="none" spc="0" normalizeH="0" baseline="0" noProof="0">
                <a:ln>
                  <a:noFill/>
                </a:ln>
                <a:solidFill>
                  <a:sysClr val="windowText" lastClr="000000"/>
                </a:solidFill>
                <a:effectLst/>
                <a:uLnTx/>
                <a:uFillTx/>
                <a:latin typeface="Calibri"/>
              </a:rPr>
              <a:t>補習授業校等運営理事会等</a:t>
            </a:r>
            <a:r>
              <a:rPr kumimoji="1" lang="ja-JP" altLang="en-US" sz="1050" b="1" i="0" u="none" strike="noStrike" kern="1200" cap="none" spc="0" normalizeH="0" baseline="0" noProof="0">
                <a:ln>
                  <a:noFill/>
                </a:ln>
                <a:solidFill>
                  <a:schemeClr val="tx1"/>
                </a:solidFill>
                <a:effectLst/>
                <a:uLnTx/>
                <a:uFillTx/>
                <a:latin typeface="Calibri"/>
              </a:rPr>
              <a:t>　６６百万円</a:t>
            </a:r>
            <a:r>
              <a:rPr kumimoji="1" lang="ja-JP" altLang="en-US" sz="1050" b="0" i="0" u="none" strike="noStrike" kern="1200" cap="none" spc="0" normalizeH="0" baseline="0" noProof="0">
                <a:ln>
                  <a:noFill/>
                </a:ln>
                <a:solidFill>
                  <a:sysClr val="windowText" lastClr="000000"/>
                </a:solidFill>
                <a:effectLst/>
                <a:uLnTx/>
                <a:uFillTx/>
                <a:latin typeface="Calibri"/>
              </a:rPr>
              <a:t>　</a:t>
            </a:r>
          </a:p>
        </xdr:txBody>
      </xdr:sp>
      <xdr:sp macro="" textlink="">
        <xdr:nvSpPr>
          <xdr:cNvPr id="131" name="角丸四角形 130"/>
          <xdr:cNvSpPr/>
        </xdr:nvSpPr>
        <xdr:spPr>
          <a:xfrm flipV="1">
            <a:off x="776586" y="704695"/>
            <a:ext cx="4565761" cy="1408843"/>
          </a:xfrm>
          <a:prstGeom prst="round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2" name="円/楕円 85"/>
          <xdr:cNvSpPr/>
        </xdr:nvSpPr>
        <xdr:spPr>
          <a:xfrm>
            <a:off x="2298505" y="2747223"/>
            <a:ext cx="1717597" cy="571504"/>
          </a:xfrm>
          <a:prstGeom prst="ellipse">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3" name="下矢印 132"/>
          <xdr:cNvSpPr/>
        </xdr:nvSpPr>
        <xdr:spPr>
          <a:xfrm>
            <a:off x="2804000" y="3441488"/>
            <a:ext cx="663122" cy="335356"/>
          </a:xfrm>
          <a:prstGeom prst="downArrow">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4" name="下矢印 133"/>
          <xdr:cNvSpPr/>
        </xdr:nvSpPr>
        <xdr:spPr>
          <a:xfrm>
            <a:off x="2776824" y="2281143"/>
            <a:ext cx="623507" cy="335212"/>
          </a:xfrm>
          <a:prstGeom prst="downArrow">
            <a:avLst>
              <a:gd name="adj1" fmla="val 50000"/>
              <a:gd name="adj2" fmla="val 53627"/>
            </a:avLst>
          </a:prstGeom>
          <a:solidFill>
            <a:srgbClr val="4F81BD"/>
          </a:solid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5" name="正方形/長方形 134"/>
          <xdr:cNvSpPr/>
        </xdr:nvSpPr>
        <xdr:spPr>
          <a:xfrm>
            <a:off x="782020" y="3918518"/>
            <a:ext cx="4522277" cy="863812"/>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ysClr val="window" lastClr="FFFFFF"/>
                </a:solidFill>
                <a:latin typeface="Calibri"/>
              </a:defRPr>
            </a:lvl1pPr>
            <a:lvl2pPr marL="457200" algn="l" defTabSz="914400" rtl="0" eaLnBrk="1" latinLnBrk="0" hangingPunct="1">
              <a:defRPr kumimoji="1" sz="1800" kern="1200">
                <a:solidFill>
                  <a:sysClr val="window" lastClr="FFFFFF"/>
                </a:solidFill>
                <a:latin typeface="Calibri"/>
              </a:defRPr>
            </a:lvl2pPr>
            <a:lvl3pPr marL="914400" algn="l" defTabSz="914400" rtl="0" eaLnBrk="1" latinLnBrk="0" hangingPunct="1">
              <a:defRPr kumimoji="1" sz="1800" kern="1200">
                <a:solidFill>
                  <a:sysClr val="window" lastClr="FFFFFF"/>
                </a:solidFill>
                <a:latin typeface="Calibri"/>
              </a:defRPr>
            </a:lvl3pPr>
            <a:lvl4pPr marL="1371600" algn="l" defTabSz="914400" rtl="0" eaLnBrk="1" latinLnBrk="0" hangingPunct="1">
              <a:defRPr kumimoji="1" sz="1800" kern="1200">
                <a:solidFill>
                  <a:sysClr val="window" lastClr="FFFFFF"/>
                </a:solidFill>
                <a:latin typeface="Calibri"/>
              </a:defRPr>
            </a:lvl4pPr>
            <a:lvl5pPr marL="1828800" algn="l" defTabSz="914400" rtl="0" eaLnBrk="1" latinLnBrk="0" hangingPunct="1">
              <a:defRPr kumimoji="1" sz="1800" kern="1200">
                <a:solidFill>
                  <a:sysClr val="window" lastClr="FFFFFF"/>
                </a:solidFill>
                <a:latin typeface="Calibri"/>
              </a:defRPr>
            </a:lvl5pPr>
            <a:lvl6pPr marL="2286000" algn="l" defTabSz="914400" rtl="0" eaLnBrk="1" latinLnBrk="0" hangingPunct="1">
              <a:defRPr kumimoji="1" sz="1800" kern="1200">
                <a:solidFill>
                  <a:sysClr val="window" lastClr="FFFFFF"/>
                </a:solidFill>
                <a:latin typeface="Calibri"/>
              </a:defRPr>
            </a:lvl6pPr>
            <a:lvl7pPr marL="2743200" algn="l" defTabSz="914400" rtl="0" eaLnBrk="1" latinLnBrk="0" hangingPunct="1">
              <a:defRPr kumimoji="1" sz="1800" kern="1200">
                <a:solidFill>
                  <a:sysClr val="window" lastClr="FFFFFF"/>
                </a:solidFill>
                <a:latin typeface="Calibri"/>
              </a:defRPr>
            </a:lvl7pPr>
            <a:lvl8pPr marL="3200400" algn="l" defTabSz="914400" rtl="0" eaLnBrk="1" latinLnBrk="0" hangingPunct="1">
              <a:defRPr kumimoji="1" sz="1800" kern="1200">
                <a:solidFill>
                  <a:sysClr val="window" lastClr="FFFFFF"/>
                </a:solidFill>
                <a:latin typeface="Calibri"/>
              </a:defRPr>
            </a:lvl8pPr>
            <a:lvl9pPr marL="3657600" algn="l" defTabSz="914400" rtl="0" eaLnBrk="1" latinLnBrk="0" hangingPunct="1">
              <a:defRPr kumimoji="1" sz="1800"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36" name="テキスト ボックス 23"/>
          <xdr:cNvSpPr txBox="1"/>
        </xdr:nvSpPr>
        <xdr:spPr>
          <a:xfrm>
            <a:off x="646134" y="288271"/>
            <a:ext cx="3805584" cy="3560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1" i="0" u="none" strike="noStrike" kern="1200" cap="none" spc="0" normalizeH="0" baseline="0" noProof="0">
                <a:ln>
                  <a:noFill/>
                </a:ln>
                <a:solidFill>
                  <a:sysClr val="windowText" lastClr="000000"/>
                </a:solidFill>
                <a:effectLst/>
                <a:uLnTx/>
                <a:uFillTx/>
                <a:latin typeface="Calibri"/>
              </a:rPr>
              <a:t>③　海外子女教育施設安全対策費</a:t>
            </a:r>
            <a:r>
              <a:rPr kumimoji="1" lang="ja-JP" altLang="en-US" sz="1050" b="0" i="0" u="none" strike="noStrike" kern="1200" cap="none" spc="0" normalizeH="0" baseline="0" noProof="0">
                <a:ln>
                  <a:noFill/>
                </a:ln>
                <a:solidFill>
                  <a:sysClr val="windowText" lastClr="000000"/>
                </a:solidFill>
                <a:effectLst/>
                <a:uLnTx/>
                <a:uFillTx/>
                <a:latin typeface="Calibri"/>
              </a:rPr>
              <a:t>　</a:t>
            </a:r>
            <a:r>
              <a:rPr kumimoji="1" lang="ja-JP" altLang="en-US" sz="1050" b="0" i="0" u="none" strike="noStrike" kern="1200" cap="none" spc="0" normalizeH="0" baseline="0" noProof="0">
                <a:ln>
                  <a:noFill/>
                </a:ln>
                <a:solidFill>
                  <a:prstClr val="black"/>
                </a:solidFill>
                <a:effectLst/>
                <a:uLnTx/>
                <a:uFillTx/>
                <a:latin typeface="Calibri"/>
              </a:rPr>
              <a:t>　</a:t>
            </a: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sp macro="" textlink="">
        <xdr:nvSpPr>
          <xdr:cNvPr id="137" name="正方形/長方形 136"/>
          <xdr:cNvSpPr/>
        </xdr:nvSpPr>
        <xdr:spPr>
          <a:xfrm>
            <a:off x="2317554" y="3363230"/>
            <a:ext cx="1396536" cy="455222"/>
          </a:xfrm>
          <a:prstGeom prst="rect">
            <a:avLst/>
          </a:prstGeom>
        </xdr:spPr>
        <xdr:txBody>
          <a:bodyPr wrap="square">
            <a:sp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1200" cap="none" spc="0" normalizeH="0" baseline="0" noProof="0">
              <a:ln>
                <a:noFill/>
              </a:ln>
              <a:solidFill>
                <a:sysClr val="windowText" lastClr="000000"/>
              </a:solidFill>
              <a:effectLst/>
              <a:uLnTx/>
              <a:uFillTx/>
              <a:latin typeface="Calibri"/>
            </a:endParaRPr>
          </a:p>
        </xdr:txBody>
      </xdr:sp>
    </xdr:grpSp>
    <xdr:clientData/>
  </xdr:twoCellAnchor>
  <xdr:twoCellAnchor>
    <xdr:from>
      <xdr:col>28</xdr:col>
      <xdr:colOff>101848</xdr:colOff>
      <xdr:row>747</xdr:row>
      <xdr:rowOff>247397</xdr:rowOff>
    </xdr:from>
    <xdr:to>
      <xdr:col>28</xdr:col>
      <xdr:colOff>101848</xdr:colOff>
      <xdr:row>748</xdr:row>
      <xdr:rowOff>324437</xdr:rowOff>
    </xdr:to>
    <xdr:cxnSp macro="">
      <xdr:nvCxnSpPr>
        <xdr:cNvPr id="4" name="直線コネクタ 3"/>
        <xdr:cNvCxnSpPr>
          <a:stCxn id="106" idx="0"/>
          <a:endCxn id="106" idx="2"/>
        </xdr:cNvCxnSpPr>
      </xdr:nvCxnSpPr>
      <xdr:spPr>
        <a:xfrm>
          <a:off x="5769223" y="44145741"/>
          <a:ext cx="0" cy="43422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14333</xdr:colOff>
      <xdr:row>758</xdr:row>
      <xdr:rowOff>102045</xdr:rowOff>
    </xdr:from>
    <xdr:to>
      <xdr:col>29</xdr:col>
      <xdr:colOff>14333</xdr:colOff>
      <xdr:row>758</xdr:row>
      <xdr:rowOff>611577</xdr:rowOff>
    </xdr:to>
    <xdr:cxnSp macro="">
      <xdr:nvCxnSpPr>
        <xdr:cNvPr id="51" name="直線コネクタ 50"/>
        <xdr:cNvCxnSpPr>
          <a:stCxn id="122" idx="0"/>
          <a:endCxn id="122" idx="2"/>
        </xdr:cNvCxnSpPr>
      </xdr:nvCxnSpPr>
      <xdr:spPr>
        <a:xfrm>
          <a:off x="5884114" y="48548576"/>
          <a:ext cx="0" cy="50953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164568</xdr:colOff>
      <xdr:row>771</xdr:row>
      <xdr:rowOff>155023</xdr:rowOff>
    </xdr:from>
    <xdr:to>
      <xdr:col>28</xdr:col>
      <xdr:colOff>164568</xdr:colOff>
      <xdr:row>773</xdr:row>
      <xdr:rowOff>184668</xdr:rowOff>
    </xdr:to>
    <xdr:cxnSp macro="">
      <xdr:nvCxnSpPr>
        <xdr:cNvPr id="54" name="直線コネクタ 53"/>
        <xdr:cNvCxnSpPr>
          <a:stCxn id="135" idx="0"/>
          <a:endCxn id="135" idx="2"/>
        </xdr:cNvCxnSpPr>
      </xdr:nvCxnSpPr>
      <xdr:spPr>
        <a:xfrm>
          <a:off x="5831943" y="53173554"/>
          <a:ext cx="0" cy="64877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125</v>
      </c>
      <c r="AT2" s="220"/>
      <c r="AU2" s="220"/>
      <c r="AV2" s="52" t="str">
        <f>IF(AW2="", "", "-")</f>
        <v/>
      </c>
      <c r="AW2" s="397"/>
      <c r="AX2" s="397"/>
    </row>
    <row r="3" spans="1:50" ht="21" customHeight="1" thickBot="1" x14ac:dyDescent="0.2">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566</v>
      </c>
      <c r="AF5" s="717"/>
      <c r="AG5" s="717"/>
      <c r="AH5" s="717"/>
      <c r="AI5" s="717"/>
      <c r="AJ5" s="717"/>
      <c r="AK5" s="717"/>
      <c r="AL5" s="717"/>
      <c r="AM5" s="717"/>
      <c r="AN5" s="717"/>
      <c r="AO5" s="717"/>
      <c r="AP5" s="718"/>
      <c r="AQ5" s="719" t="s">
        <v>567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568</v>
      </c>
      <c r="H7" s="830"/>
      <c r="I7" s="830"/>
      <c r="J7" s="830"/>
      <c r="K7" s="830"/>
      <c r="L7" s="830"/>
      <c r="M7" s="830"/>
      <c r="N7" s="830"/>
      <c r="O7" s="830"/>
      <c r="P7" s="830"/>
      <c r="Q7" s="830"/>
      <c r="R7" s="830"/>
      <c r="S7" s="830"/>
      <c r="T7" s="830"/>
      <c r="U7" s="830"/>
      <c r="V7" s="830"/>
      <c r="W7" s="830"/>
      <c r="X7" s="831"/>
      <c r="Y7" s="395" t="s">
        <v>509</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3237</v>
      </c>
      <c r="Q13" s="109"/>
      <c r="R13" s="109"/>
      <c r="S13" s="109"/>
      <c r="T13" s="109"/>
      <c r="U13" s="109"/>
      <c r="V13" s="110"/>
      <c r="W13" s="108">
        <v>4297</v>
      </c>
      <c r="X13" s="109"/>
      <c r="Y13" s="109"/>
      <c r="Z13" s="109"/>
      <c r="AA13" s="109"/>
      <c r="AB13" s="109"/>
      <c r="AC13" s="110"/>
      <c r="AD13" s="108">
        <v>3447</v>
      </c>
      <c r="AE13" s="109"/>
      <c r="AF13" s="109"/>
      <c r="AG13" s="109"/>
      <c r="AH13" s="109"/>
      <c r="AI13" s="109"/>
      <c r="AJ13" s="110"/>
      <c r="AK13" s="108">
        <v>3458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48</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3285</v>
      </c>
      <c r="Q18" s="115"/>
      <c r="R18" s="115"/>
      <c r="S18" s="115"/>
      <c r="T18" s="115"/>
      <c r="U18" s="115"/>
      <c r="V18" s="116"/>
      <c r="W18" s="114">
        <f>SUM(W13:AC17)</f>
        <v>4297</v>
      </c>
      <c r="X18" s="115"/>
      <c r="Y18" s="115"/>
      <c r="Z18" s="115"/>
      <c r="AA18" s="115"/>
      <c r="AB18" s="115"/>
      <c r="AC18" s="116"/>
      <c r="AD18" s="114">
        <f>SUM(AD13:AJ17)</f>
        <v>3447</v>
      </c>
      <c r="AE18" s="115"/>
      <c r="AF18" s="115"/>
      <c r="AG18" s="115"/>
      <c r="AH18" s="115"/>
      <c r="AI18" s="115"/>
      <c r="AJ18" s="116"/>
      <c r="AK18" s="114">
        <f>SUM(AK13:AQ17)</f>
        <v>3458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3226</v>
      </c>
      <c r="Q19" s="109"/>
      <c r="R19" s="109"/>
      <c r="S19" s="109"/>
      <c r="T19" s="109"/>
      <c r="U19" s="109"/>
      <c r="V19" s="110"/>
      <c r="W19" s="108">
        <v>4009</v>
      </c>
      <c r="X19" s="109"/>
      <c r="Y19" s="109"/>
      <c r="Z19" s="109"/>
      <c r="AA19" s="109"/>
      <c r="AB19" s="109"/>
      <c r="AC19" s="110"/>
      <c r="AD19" s="108">
        <v>3239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0.98203957382039575</v>
      </c>
      <c r="Q20" s="539"/>
      <c r="R20" s="539"/>
      <c r="S20" s="539"/>
      <c r="T20" s="539"/>
      <c r="U20" s="539"/>
      <c r="V20" s="539"/>
      <c r="W20" s="539">
        <f t="shared" ref="W20" si="0">IF(W18=0, "-", SUM(W19)/W18)</f>
        <v>0.93297649522922965</v>
      </c>
      <c r="X20" s="539"/>
      <c r="Y20" s="539"/>
      <c r="Z20" s="539"/>
      <c r="AA20" s="539"/>
      <c r="AB20" s="539"/>
      <c r="AC20" s="539"/>
      <c r="AD20" s="539">
        <f t="shared" ref="AD20" si="1">IF(AD18=0, "-", SUM(AD19)/AD18)</f>
        <v>0.93965767333913552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474</v>
      </c>
      <c r="H21" s="927"/>
      <c r="I21" s="927"/>
      <c r="J21" s="927"/>
      <c r="K21" s="927"/>
      <c r="L21" s="927"/>
      <c r="M21" s="927"/>
      <c r="N21" s="927"/>
      <c r="O21" s="927"/>
      <c r="P21" s="539">
        <f>IF(P19=0, "-", SUM(P19)/SUM(P13,P14))</f>
        <v>0.98203957382039575</v>
      </c>
      <c r="Q21" s="539"/>
      <c r="R21" s="539"/>
      <c r="S21" s="539"/>
      <c r="T21" s="539"/>
      <c r="U21" s="539"/>
      <c r="V21" s="539"/>
      <c r="W21" s="539">
        <f t="shared" ref="W21" si="2">IF(W19=0, "-", SUM(W19)/SUM(W13,W14))</f>
        <v>0.93297649522922965</v>
      </c>
      <c r="X21" s="539"/>
      <c r="Y21" s="539"/>
      <c r="Z21" s="539"/>
      <c r="AA21" s="539"/>
      <c r="AB21" s="539"/>
      <c r="AC21" s="539"/>
      <c r="AD21" s="539">
        <f t="shared" ref="AD21" si="3">IF(AD19=0, "-", SUM(AD19)/SUM(AD13,AD14))</f>
        <v>0.93965767333913552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553</v>
      </c>
      <c r="B22" s="199"/>
      <c r="C22" s="199"/>
      <c r="D22" s="199"/>
      <c r="E22" s="199"/>
      <c r="F22" s="200"/>
      <c r="G22" s="183" t="s">
        <v>453</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571</v>
      </c>
      <c r="H23" s="187"/>
      <c r="I23" s="187"/>
      <c r="J23" s="187"/>
      <c r="K23" s="187"/>
      <c r="L23" s="187"/>
      <c r="M23" s="187"/>
      <c r="N23" s="187"/>
      <c r="O23" s="188"/>
      <c r="P23" s="105">
        <v>1297</v>
      </c>
      <c r="Q23" s="106"/>
      <c r="R23" s="106"/>
      <c r="S23" s="106"/>
      <c r="T23" s="106"/>
      <c r="U23" s="106"/>
      <c r="V23" s="107"/>
      <c r="W23" s="105"/>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676</v>
      </c>
      <c r="H24" s="190"/>
      <c r="I24" s="190"/>
      <c r="J24" s="190"/>
      <c r="K24" s="190"/>
      <c r="L24" s="190"/>
      <c r="M24" s="190"/>
      <c r="N24" s="190"/>
      <c r="O24" s="191"/>
      <c r="P24" s="108">
        <v>1307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8">
        <v>854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3458</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529</v>
      </c>
      <c r="AF30" s="387"/>
      <c r="AG30" s="387"/>
      <c r="AH30" s="388"/>
      <c r="AI30" s="386" t="s">
        <v>526</v>
      </c>
      <c r="AJ30" s="387"/>
      <c r="AK30" s="387"/>
      <c r="AL30" s="388"/>
      <c r="AM30" s="389" t="s">
        <v>521</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570</v>
      </c>
      <c r="AV31" s="271"/>
      <c r="AW31" s="379" t="s">
        <v>300</v>
      </c>
      <c r="AX31" s="380"/>
    </row>
    <row r="32" spans="1:50" ht="23.25" customHeight="1" x14ac:dyDescent="0.15">
      <c r="A32" s="515"/>
      <c r="B32" s="513"/>
      <c r="C32" s="513"/>
      <c r="D32" s="513"/>
      <c r="E32" s="513"/>
      <c r="F32" s="514"/>
      <c r="G32" s="540" t="s">
        <v>573</v>
      </c>
      <c r="H32" s="541"/>
      <c r="I32" s="541"/>
      <c r="J32" s="541"/>
      <c r="K32" s="541"/>
      <c r="L32" s="541"/>
      <c r="M32" s="541"/>
      <c r="N32" s="541"/>
      <c r="O32" s="542"/>
      <c r="P32" s="161" t="s">
        <v>638</v>
      </c>
      <c r="Q32" s="161"/>
      <c r="R32" s="161"/>
      <c r="S32" s="161"/>
      <c r="T32" s="161"/>
      <c r="U32" s="161"/>
      <c r="V32" s="161"/>
      <c r="W32" s="161"/>
      <c r="X32" s="231"/>
      <c r="Y32" s="338" t="s">
        <v>12</v>
      </c>
      <c r="Z32" s="549"/>
      <c r="AA32" s="550"/>
      <c r="AB32" s="551" t="s">
        <v>574</v>
      </c>
      <c r="AC32" s="551"/>
      <c r="AD32" s="551"/>
      <c r="AE32" s="364">
        <v>45190</v>
      </c>
      <c r="AF32" s="365"/>
      <c r="AG32" s="365"/>
      <c r="AH32" s="365"/>
      <c r="AI32" s="364">
        <v>46010</v>
      </c>
      <c r="AJ32" s="365"/>
      <c r="AK32" s="365"/>
      <c r="AL32" s="365"/>
      <c r="AM32" s="364">
        <v>46693</v>
      </c>
      <c r="AN32" s="365"/>
      <c r="AO32" s="365"/>
      <c r="AP32" s="365"/>
      <c r="AQ32" s="111" t="s">
        <v>640</v>
      </c>
      <c r="AR32" s="112"/>
      <c r="AS32" s="112"/>
      <c r="AT32" s="113"/>
      <c r="AU32" s="365" t="s">
        <v>570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574</v>
      </c>
      <c r="AC33" s="522"/>
      <c r="AD33" s="522"/>
      <c r="AE33" s="364">
        <v>44841</v>
      </c>
      <c r="AF33" s="365"/>
      <c r="AG33" s="365"/>
      <c r="AH33" s="365"/>
      <c r="AI33" s="364">
        <v>45190</v>
      </c>
      <c r="AJ33" s="365"/>
      <c r="AK33" s="365"/>
      <c r="AL33" s="365"/>
      <c r="AM33" s="364">
        <v>46010</v>
      </c>
      <c r="AN33" s="365"/>
      <c r="AO33" s="365"/>
      <c r="AP33" s="365"/>
      <c r="AQ33" s="111">
        <v>46693</v>
      </c>
      <c r="AR33" s="112"/>
      <c r="AS33" s="112"/>
      <c r="AT33" s="113"/>
      <c r="AU33" s="365" t="s">
        <v>570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102</v>
      </c>
      <c r="AJ34" s="365"/>
      <c r="AK34" s="365"/>
      <c r="AL34" s="365"/>
      <c r="AM34" s="364">
        <v>101</v>
      </c>
      <c r="AN34" s="365"/>
      <c r="AO34" s="365"/>
      <c r="AP34" s="365"/>
      <c r="AQ34" s="111"/>
      <c r="AR34" s="112"/>
      <c r="AS34" s="112"/>
      <c r="AT34" s="113"/>
      <c r="AU34" s="365" t="s">
        <v>570</v>
      </c>
      <c r="AV34" s="365"/>
      <c r="AW34" s="365"/>
      <c r="AX34" s="367"/>
    </row>
    <row r="35" spans="1:50" ht="23.25" customHeight="1" x14ac:dyDescent="0.15">
      <c r="A35" s="897" t="s">
        <v>499</v>
      </c>
      <c r="B35" s="898"/>
      <c r="C35" s="898"/>
      <c r="D35" s="898"/>
      <c r="E35" s="898"/>
      <c r="F35" s="899"/>
      <c r="G35" s="903" t="s">
        <v>639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529</v>
      </c>
      <c r="AF65" s="369"/>
      <c r="AG65" s="369"/>
      <c r="AH65" s="370"/>
      <c r="AI65" s="368" t="s">
        <v>526</v>
      </c>
      <c r="AJ65" s="369"/>
      <c r="AK65" s="369"/>
      <c r="AL65" s="370"/>
      <c r="AM65" s="375" t="s">
        <v>521</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489</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489</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490</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488</v>
      </c>
      <c r="X70" s="944"/>
      <c r="Y70" s="949" t="s">
        <v>12</v>
      </c>
      <c r="Z70" s="949"/>
      <c r="AA70" s="950"/>
      <c r="AB70" s="951" t="s">
        <v>489</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489</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490</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502</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x14ac:dyDescent="0.15">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x14ac:dyDescent="0.15">
      <c r="A101" s="491"/>
      <c r="B101" s="492"/>
      <c r="C101" s="492"/>
      <c r="D101" s="492"/>
      <c r="E101" s="492"/>
      <c r="F101" s="493"/>
      <c r="G101" s="161" t="s">
        <v>665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575</v>
      </c>
      <c r="AC101" s="551"/>
      <c r="AD101" s="551"/>
      <c r="AE101" s="364">
        <v>211</v>
      </c>
      <c r="AF101" s="365"/>
      <c r="AG101" s="365"/>
      <c r="AH101" s="366"/>
      <c r="AI101" s="364">
        <v>218</v>
      </c>
      <c r="AJ101" s="365"/>
      <c r="AK101" s="365"/>
      <c r="AL101" s="366"/>
      <c r="AM101" s="364">
        <v>214</v>
      </c>
      <c r="AN101" s="365"/>
      <c r="AO101" s="365"/>
      <c r="AP101" s="366"/>
      <c r="AQ101" s="364" t="s">
        <v>635</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575</v>
      </c>
      <c r="AC102" s="551"/>
      <c r="AD102" s="551"/>
      <c r="AE102" s="358">
        <v>303</v>
      </c>
      <c r="AF102" s="358"/>
      <c r="AG102" s="358"/>
      <c r="AH102" s="358"/>
      <c r="AI102" s="358">
        <v>307</v>
      </c>
      <c r="AJ102" s="358"/>
      <c r="AK102" s="358"/>
      <c r="AL102" s="358"/>
      <c r="AM102" s="358">
        <v>313</v>
      </c>
      <c r="AN102" s="358"/>
      <c r="AO102" s="358"/>
      <c r="AP102" s="358"/>
      <c r="AQ102" s="814">
        <v>319</v>
      </c>
      <c r="AR102" s="815"/>
      <c r="AS102" s="815"/>
      <c r="AT102" s="816"/>
      <c r="AU102" s="814"/>
      <c r="AV102" s="815"/>
      <c r="AW102" s="815"/>
      <c r="AX102" s="816"/>
    </row>
    <row r="103" spans="1:60" ht="31.5" customHeight="1" x14ac:dyDescent="0.15">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1"/>
      <c r="B104" s="492"/>
      <c r="C104" s="492"/>
      <c r="D104" s="492"/>
      <c r="E104" s="492"/>
      <c r="F104" s="493"/>
      <c r="G104" s="161" t="s">
        <v>666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575</v>
      </c>
      <c r="AC104" s="472"/>
      <c r="AD104" s="473"/>
      <c r="AE104" s="364">
        <v>295</v>
      </c>
      <c r="AF104" s="365"/>
      <c r="AG104" s="365"/>
      <c r="AH104" s="366"/>
      <c r="AI104" s="364">
        <v>298</v>
      </c>
      <c r="AJ104" s="365"/>
      <c r="AK104" s="365"/>
      <c r="AL104" s="366"/>
      <c r="AM104" s="364">
        <v>304</v>
      </c>
      <c r="AN104" s="365"/>
      <c r="AO104" s="365"/>
      <c r="AP104" s="366"/>
      <c r="AQ104" s="364" t="s">
        <v>636</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575</v>
      </c>
      <c r="AC105" s="407"/>
      <c r="AD105" s="408"/>
      <c r="AE105" s="358">
        <v>306</v>
      </c>
      <c r="AF105" s="358"/>
      <c r="AG105" s="358"/>
      <c r="AH105" s="358"/>
      <c r="AI105" s="358">
        <v>307</v>
      </c>
      <c r="AJ105" s="358"/>
      <c r="AK105" s="358"/>
      <c r="AL105" s="358"/>
      <c r="AM105" s="358">
        <v>313</v>
      </c>
      <c r="AN105" s="358"/>
      <c r="AO105" s="358"/>
      <c r="AP105" s="358"/>
      <c r="AQ105" s="364">
        <v>319</v>
      </c>
      <c r="AR105" s="365"/>
      <c r="AS105" s="365"/>
      <c r="AT105" s="366"/>
      <c r="AU105" s="814"/>
      <c r="AV105" s="815"/>
      <c r="AW105" s="815"/>
      <c r="AX105" s="816"/>
    </row>
    <row r="106" spans="1:60" ht="31.5" customHeight="1" x14ac:dyDescent="0.15">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15">
      <c r="A107" s="491"/>
      <c r="B107" s="492"/>
      <c r="C107" s="492"/>
      <c r="D107" s="492"/>
      <c r="E107" s="492"/>
      <c r="F107" s="493"/>
      <c r="G107" s="161" t="s">
        <v>667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575</v>
      </c>
      <c r="AC107" s="472"/>
      <c r="AD107" s="473"/>
      <c r="AE107" s="358">
        <v>138</v>
      </c>
      <c r="AF107" s="358"/>
      <c r="AG107" s="358"/>
      <c r="AH107" s="358"/>
      <c r="AI107" s="358">
        <v>296</v>
      </c>
      <c r="AJ107" s="358"/>
      <c r="AK107" s="358"/>
      <c r="AL107" s="358"/>
      <c r="AM107" s="358">
        <v>128</v>
      </c>
      <c r="AN107" s="358"/>
      <c r="AO107" s="358"/>
      <c r="AP107" s="358"/>
      <c r="AQ107" s="364" t="s">
        <v>636</v>
      </c>
      <c r="AR107" s="365"/>
      <c r="AS107" s="365"/>
      <c r="AT107" s="366"/>
      <c r="AU107" s="364"/>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575</v>
      </c>
      <c r="AC108" s="407"/>
      <c r="AD108" s="408"/>
      <c r="AE108" s="358">
        <v>168</v>
      </c>
      <c r="AF108" s="358"/>
      <c r="AG108" s="358"/>
      <c r="AH108" s="358"/>
      <c r="AI108" s="358">
        <v>307</v>
      </c>
      <c r="AJ108" s="358"/>
      <c r="AK108" s="358"/>
      <c r="AL108" s="358"/>
      <c r="AM108" s="358">
        <v>313</v>
      </c>
      <c r="AN108" s="358"/>
      <c r="AO108" s="358"/>
      <c r="AP108" s="358"/>
      <c r="AQ108" s="364">
        <v>319</v>
      </c>
      <c r="AR108" s="365"/>
      <c r="AS108" s="365"/>
      <c r="AT108" s="366"/>
      <c r="AU108" s="814"/>
      <c r="AV108" s="815"/>
      <c r="AW108" s="815"/>
      <c r="AX108" s="816"/>
    </row>
    <row r="109" spans="1:60" ht="31.5" hidden="1" customHeight="1" x14ac:dyDescent="0.15">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576</v>
      </c>
      <c r="AC116" s="301"/>
      <c r="AD116" s="302"/>
      <c r="AE116" s="358">
        <v>6268</v>
      </c>
      <c r="AF116" s="358"/>
      <c r="AG116" s="358"/>
      <c r="AH116" s="358"/>
      <c r="AI116" s="358">
        <v>5524</v>
      </c>
      <c r="AJ116" s="358"/>
      <c r="AK116" s="358"/>
      <c r="AL116" s="358"/>
      <c r="AM116" s="358">
        <v>5832</v>
      </c>
      <c r="AN116" s="358"/>
      <c r="AO116" s="358"/>
      <c r="AP116" s="358"/>
      <c r="AQ116" s="364">
        <v>4065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577</v>
      </c>
      <c r="AC117" s="342"/>
      <c r="AD117" s="343"/>
      <c r="AE117" s="306" t="s">
        <v>578</v>
      </c>
      <c r="AF117" s="306"/>
      <c r="AG117" s="306"/>
      <c r="AH117" s="306"/>
      <c r="AI117" s="306" t="s">
        <v>632</v>
      </c>
      <c r="AJ117" s="306"/>
      <c r="AK117" s="306"/>
      <c r="AL117" s="306"/>
      <c r="AM117" s="306" t="s">
        <v>648</v>
      </c>
      <c r="AN117" s="306"/>
      <c r="AO117" s="306"/>
      <c r="AP117" s="306"/>
      <c r="AQ117" s="306" t="s">
        <v>649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669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576</v>
      </c>
      <c r="AC119" s="301"/>
      <c r="AD119" s="302"/>
      <c r="AE119" s="358">
        <v>4357</v>
      </c>
      <c r="AF119" s="358"/>
      <c r="AG119" s="358"/>
      <c r="AH119" s="358"/>
      <c r="AI119" s="358">
        <v>3758</v>
      </c>
      <c r="AJ119" s="358"/>
      <c r="AK119" s="358"/>
      <c r="AL119" s="358"/>
      <c r="AM119" s="358">
        <v>3853</v>
      </c>
      <c r="AN119" s="358"/>
      <c r="AO119" s="358"/>
      <c r="AP119" s="358"/>
      <c r="AQ119" s="358">
        <v>4099</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577</v>
      </c>
      <c r="AC120" s="342"/>
      <c r="AD120" s="343"/>
      <c r="AE120" s="306" t="s">
        <v>579</v>
      </c>
      <c r="AF120" s="306"/>
      <c r="AG120" s="306"/>
      <c r="AH120" s="306"/>
      <c r="AI120" s="306" t="s">
        <v>633</v>
      </c>
      <c r="AJ120" s="306"/>
      <c r="AK120" s="306"/>
      <c r="AL120" s="306"/>
      <c r="AM120" s="306" t="s">
        <v>651</v>
      </c>
      <c r="AN120" s="306"/>
      <c r="AO120" s="306"/>
      <c r="AP120" s="306"/>
      <c r="AQ120" s="306" t="s">
        <v>650</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15">
      <c r="A122" s="292"/>
      <c r="B122" s="293"/>
      <c r="C122" s="293"/>
      <c r="D122" s="293"/>
      <c r="E122" s="293"/>
      <c r="F122" s="294"/>
      <c r="G122" s="351" t="s">
        <v>670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576</v>
      </c>
      <c r="AC122" s="301"/>
      <c r="AD122" s="302"/>
      <c r="AE122" s="358">
        <v>4481</v>
      </c>
      <c r="AF122" s="358"/>
      <c r="AG122" s="358"/>
      <c r="AH122" s="358"/>
      <c r="AI122" s="358">
        <v>5694</v>
      </c>
      <c r="AJ122" s="358"/>
      <c r="AK122" s="358"/>
      <c r="AL122" s="358"/>
      <c r="AM122" s="358">
        <v>6407</v>
      </c>
      <c r="AN122" s="358"/>
      <c r="AO122" s="358"/>
      <c r="AP122" s="358"/>
      <c r="AQ122" s="358">
        <v>2677</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577</v>
      </c>
      <c r="AC123" s="342"/>
      <c r="AD123" s="343"/>
      <c r="AE123" s="306" t="s">
        <v>580</v>
      </c>
      <c r="AF123" s="306"/>
      <c r="AG123" s="306"/>
      <c r="AH123" s="306"/>
      <c r="AI123" s="306" t="s">
        <v>634</v>
      </c>
      <c r="AJ123" s="306"/>
      <c r="AK123" s="306"/>
      <c r="AL123" s="306"/>
      <c r="AM123" s="306" t="s">
        <v>652</v>
      </c>
      <c r="AN123" s="306"/>
      <c r="AO123" s="306"/>
      <c r="AP123" s="306"/>
      <c r="AQ123" s="306" t="s">
        <v>637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559</v>
      </c>
      <c r="B130" s="991"/>
      <c r="C130" s="990" t="s">
        <v>358</v>
      </c>
      <c r="D130" s="991"/>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583</v>
      </c>
      <c r="H154" s="161"/>
      <c r="I154" s="161"/>
      <c r="J154" s="161"/>
      <c r="K154" s="161"/>
      <c r="L154" s="161"/>
      <c r="M154" s="161"/>
      <c r="N154" s="161"/>
      <c r="O154" s="161"/>
      <c r="P154" s="231"/>
      <c r="Q154" s="160" t="s">
        <v>584</v>
      </c>
      <c r="R154" s="161"/>
      <c r="S154" s="161"/>
      <c r="T154" s="161"/>
      <c r="U154" s="161"/>
      <c r="V154" s="161"/>
      <c r="W154" s="161"/>
      <c r="X154" s="161"/>
      <c r="Y154" s="161"/>
      <c r="Z154" s="161"/>
      <c r="AA154" s="923"/>
      <c r="AB154" s="255"/>
      <c r="AC154" s="256"/>
      <c r="AD154" s="256"/>
      <c r="AE154" s="261" t="s">
        <v>585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8.7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555</v>
      </c>
      <c r="D430" s="250"/>
      <c r="E430" s="238" t="s">
        <v>539</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586</v>
      </c>
      <c r="AE702" s="896"/>
      <c r="AF702" s="896"/>
      <c r="AG702" s="885" t="s">
        <v>616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586</v>
      </c>
      <c r="AE703" s="155"/>
      <c r="AF703" s="155"/>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586</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631</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9"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t="s">
        <v>619</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630</v>
      </c>
      <c r="AE709" s="155"/>
      <c r="AF709" s="155"/>
      <c r="AG709" s="664" t="s">
        <v>620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586</v>
      </c>
      <c r="AE711" s="155"/>
      <c r="AF711" s="155"/>
      <c r="AG711" s="664" t="s">
        <v>621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622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7"/>
      <c r="AG715" s="526" t="s">
        <v>623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586</v>
      </c>
      <c r="AE717" s="155"/>
      <c r="AF717" s="155"/>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586</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628</v>
      </c>
      <c r="D721" s="918"/>
      <c r="E721" s="918"/>
      <c r="F721" s="919"/>
      <c r="G721" s="937"/>
      <c r="H721" s="938"/>
      <c r="I721" s="83" t="str">
        <f>IF(OR(G721="　", G721=""), "", "-")</f>
        <v/>
      </c>
      <c r="J721" s="916"/>
      <c r="K721" s="916"/>
      <c r="L721" s="83" t="str">
        <f>IF(M721="","","-")</f>
        <v/>
      </c>
      <c r="M721" s="84"/>
      <c r="N721" s="913" t="s">
        <v>627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543</v>
      </c>
      <c r="B737" s="124"/>
      <c r="C737" s="124"/>
      <c r="D737" s="125"/>
      <c r="E737" s="122" t="s">
        <v>597</v>
      </c>
      <c r="F737" s="122"/>
      <c r="G737" s="122"/>
      <c r="H737" s="122"/>
      <c r="I737" s="122"/>
      <c r="J737" s="122"/>
      <c r="K737" s="122"/>
      <c r="L737" s="122"/>
      <c r="M737" s="122"/>
      <c r="N737" s="101" t="s">
        <v>536</v>
      </c>
      <c r="O737" s="101"/>
      <c r="P737" s="101"/>
      <c r="Q737" s="101"/>
      <c r="R737" s="122" t="s">
        <v>599</v>
      </c>
      <c r="S737" s="122"/>
      <c r="T737" s="122"/>
      <c r="U737" s="122"/>
      <c r="V737" s="122"/>
      <c r="W737" s="122"/>
      <c r="X737" s="122"/>
      <c r="Y737" s="122"/>
      <c r="Z737" s="122"/>
      <c r="AA737" s="101" t="s">
        <v>535</v>
      </c>
      <c r="AB737" s="101"/>
      <c r="AC737" s="101"/>
      <c r="AD737" s="101"/>
      <c r="AE737" s="122" t="s">
        <v>600</v>
      </c>
      <c r="AF737" s="122"/>
      <c r="AG737" s="122"/>
      <c r="AH737" s="122"/>
      <c r="AI737" s="122"/>
      <c r="AJ737" s="122"/>
      <c r="AK737" s="122"/>
      <c r="AL737" s="122"/>
      <c r="AM737" s="122"/>
      <c r="AN737" s="101" t="s">
        <v>534</v>
      </c>
      <c r="AO737" s="101"/>
      <c r="AP737" s="101"/>
      <c r="AQ737" s="101"/>
      <c r="AR737" s="102" t="s">
        <v>601</v>
      </c>
      <c r="AS737" s="103"/>
      <c r="AT737" s="103"/>
      <c r="AU737" s="103"/>
      <c r="AV737" s="103"/>
      <c r="AW737" s="103"/>
      <c r="AX737" s="104"/>
      <c r="AY737" s="89"/>
      <c r="AZ737" s="89"/>
    </row>
    <row r="738" spans="1:52" ht="24.75" customHeight="1" x14ac:dyDescent="0.15">
      <c r="A738" s="123" t="s">
        <v>533</v>
      </c>
      <c r="B738" s="124"/>
      <c r="C738" s="124"/>
      <c r="D738" s="125"/>
      <c r="E738" s="122" t="s">
        <v>598</v>
      </c>
      <c r="F738" s="122"/>
      <c r="G738" s="122"/>
      <c r="H738" s="122"/>
      <c r="I738" s="122"/>
      <c r="J738" s="122"/>
      <c r="K738" s="122"/>
      <c r="L738" s="122"/>
      <c r="M738" s="122"/>
      <c r="N738" s="101" t="s">
        <v>532</v>
      </c>
      <c r="O738" s="101"/>
      <c r="P738" s="101"/>
      <c r="Q738" s="101"/>
      <c r="R738" s="122" t="s">
        <v>602</v>
      </c>
      <c r="S738" s="122"/>
      <c r="T738" s="122"/>
      <c r="U738" s="122"/>
      <c r="V738" s="122"/>
      <c r="W738" s="122"/>
      <c r="X738" s="122"/>
      <c r="Y738" s="122"/>
      <c r="Z738" s="122"/>
      <c r="AA738" s="101" t="s">
        <v>531</v>
      </c>
      <c r="AB738" s="101"/>
      <c r="AC738" s="101"/>
      <c r="AD738" s="101"/>
      <c r="AE738" s="122" t="s">
        <v>603</v>
      </c>
      <c r="AF738" s="122"/>
      <c r="AG738" s="122"/>
      <c r="AH738" s="122"/>
      <c r="AI738" s="122"/>
      <c r="AJ738" s="122"/>
      <c r="AK738" s="122"/>
      <c r="AL738" s="122"/>
      <c r="AM738" s="122"/>
      <c r="AN738" s="101" t="s">
        <v>527</v>
      </c>
      <c r="AO738" s="101"/>
      <c r="AP738" s="101"/>
      <c r="AQ738" s="101"/>
      <c r="AR738" s="102" t="s">
        <v>604</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114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505</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587</v>
      </c>
      <c r="H781" s="450"/>
      <c r="I781" s="450"/>
      <c r="J781" s="450"/>
      <c r="K781" s="451"/>
      <c r="L781" s="452" t="s">
        <v>645</v>
      </c>
      <c r="M781" s="453"/>
      <c r="N781" s="453"/>
      <c r="O781" s="453"/>
      <c r="P781" s="453"/>
      <c r="Q781" s="453"/>
      <c r="R781" s="453"/>
      <c r="S781" s="453"/>
      <c r="T781" s="453"/>
      <c r="U781" s="453"/>
      <c r="V781" s="453"/>
      <c r="W781" s="453"/>
      <c r="X781" s="454"/>
      <c r="Y781" s="455">
        <v>916</v>
      </c>
      <c r="Z781" s="456"/>
      <c r="AA781" s="456"/>
      <c r="AB781" s="557"/>
      <c r="AC781" s="449" t="s">
        <v>658</v>
      </c>
      <c r="AD781" s="450"/>
      <c r="AE781" s="450"/>
      <c r="AF781" s="450"/>
      <c r="AG781" s="451"/>
      <c r="AH781" s="452" t="s">
        <v>659</v>
      </c>
      <c r="AI781" s="453"/>
      <c r="AJ781" s="453"/>
      <c r="AK781" s="453"/>
      <c r="AL781" s="453"/>
      <c r="AM781" s="453"/>
      <c r="AN781" s="453"/>
      <c r="AO781" s="453"/>
      <c r="AP781" s="453"/>
      <c r="AQ781" s="453"/>
      <c r="AR781" s="453"/>
      <c r="AS781" s="453"/>
      <c r="AT781" s="454"/>
      <c r="AU781" s="455">
        <v>332</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332</v>
      </c>
      <c r="AV791" s="415"/>
      <c r="AW791" s="415"/>
      <c r="AX791" s="417"/>
    </row>
    <row r="792" spans="1:50" ht="24.75" customHeight="1" x14ac:dyDescent="0.15">
      <c r="A792" s="556"/>
      <c r="B792" s="763"/>
      <c r="C792" s="763"/>
      <c r="D792" s="763"/>
      <c r="E792" s="763"/>
      <c r="F792" s="764"/>
      <c r="G792" s="439" t="s">
        <v>657</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588</v>
      </c>
      <c r="H794" s="450"/>
      <c r="I794" s="450"/>
      <c r="J794" s="450"/>
      <c r="K794" s="451"/>
      <c r="L794" s="452" t="s">
        <v>679</v>
      </c>
      <c r="M794" s="453"/>
      <c r="N794" s="453"/>
      <c r="O794" s="453"/>
      <c r="P794" s="453"/>
      <c r="Q794" s="453"/>
      <c r="R794" s="453"/>
      <c r="S794" s="453"/>
      <c r="T794" s="453"/>
      <c r="U794" s="453"/>
      <c r="V794" s="453"/>
      <c r="W794" s="453"/>
      <c r="X794" s="454"/>
      <c r="Y794" s="455">
        <v>390</v>
      </c>
      <c r="Z794" s="456"/>
      <c r="AA794" s="456"/>
      <c r="AB794" s="557"/>
      <c r="AC794" s="449" t="s">
        <v>662</v>
      </c>
      <c r="AD794" s="450"/>
      <c r="AE794" s="450"/>
      <c r="AF794" s="450"/>
      <c r="AG794" s="451"/>
      <c r="AH794" s="452" t="s">
        <v>660</v>
      </c>
      <c r="AI794" s="453"/>
      <c r="AJ794" s="453"/>
      <c r="AK794" s="453"/>
      <c r="AL794" s="453"/>
      <c r="AM794" s="453"/>
      <c r="AN794" s="453"/>
      <c r="AO794" s="453"/>
      <c r="AP794" s="453"/>
      <c r="AQ794" s="453"/>
      <c r="AR794" s="453"/>
      <c r="AS794" s="453"/>
      <c r="AT794" s="454"/>
      <c r="AU794" s="455">
        <v>781</v>
      </c>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390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781</v>
      </c>
      <c r="AV804" s="415"/>
      <c r="AW804" s="415"/>
      <c r="AX804" s="417"/>
    </row>
    <row r="805" spans="1:50" ht="24.75" customHeight="1" x14ac:dyDescent="0.15">
      <c r="A805" s="556"/>
      <c r="B805" s="763"/>
      <c r="C805" s="763"/>
      <c r="D805" s="763"/>
      <c r="E805" s="763"/>
      <c r="F805" s="764"/>
      <c r="G805" s="439" t="s">
        <v>663</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588</v>
      </c>
      <c r="H807" s="450"/>
      <c r="I807" s="450"/>
      <c r="J807" s="450"/>
      <c r="K807" s="451"/>
      <c r="L807" s="452" t="s">
        <v>653</v>
      </c>
      <c r="M807" s="453"/>
      <c r="N807" s="453"/>
      <c r="O807" s="453"/>
      <c r="P807" s="453"/>
      <c r="Q807" s="453"/>
      <c r="R807" s="453"/>
      <c r="S807" s="453"/>
      <c r="T807" s="453"/>
      <c r="U807" s="453"/>
      <c r="V807" s="453"/>
      <c r="W807" s="453"/>
      <c r="X807" s="454"/>
      <c r="Y807" s="455">
        <v>553</v>
      </c>
      <c r="Z807" s="456"/>
      <c r="AA807" s="456"/>
      <c r="AB807" s="557"/>
      <c r="AC807" s="449" t="s">
        <v>588</v>
      </c>
      <c r="AD807" s="450"/>
      <c r="AE807" s="450"/>
      <c r="AF807" s="450"/>
      <c r="AG807" s="451"/>
      <c r="AH807" s="452" t="s">
        <v>653</v>
      </c>
      <c r="AI807" s="453"/>
      <c r="AJ807" s="453"/>
      <c r="AK807" s="453"/>
      <c r="AL807" s="453"/>
      <c r="AM807" s="453"/>
      <c r="AN807" s="453"/>
      <c r="AO807" s="453"/>
      <c r="AP807" s="453"/>
      <c r="AQ807" s="453"/>
      <c r="AR807" s="453"/>
      <c r="AS807" s="453"/>
      <c r="AT807" s="454"/>
      <c r="AU807" s="455">
        <v>65</v>
      </c>
      <c r="AV807" s="456"/>
      <c r="AW807" s="456"/>
      <c r="AX807" s="457"/>
    </row>
    <row r="808" spans="1:50" ht="24.75" customHeight="1" x14ac:dyDescent="0.15">
      <c r="A808" s="556"/>
      <c r="B808" s="763"/>
      <c r="C808" s="763"/>
      <c r="D808" s="763"/>
      <c r="E808" s="763"/>
      <c r="F808" s="764"/>
      <c r="G808" s="348" t="s">
        <v>646</v>
      </c>
      <c r="H808" s="349"/>
      <c r="I808" s="349"/>
      <c r="J808" s="349"/>
      <c r="K808" s="350"/>
      <c r="L808" s="401" t="s">
        <v>647</v>
      </c>
      <c r="M808" s="402"/>
      <c r="N808" s="402"/>
      <c r="O808" s="402"/>
      <c r="P808" s="402"/>
      <c r="Q808" s="402"/>
      <c r="R808" s="402"/>
      <c r="S808" s="402"/>
      <c r="T808" s="402"/>
      <c r="U808" s="402"/>
      <c r="V808" s="402"/>
      <c r="W808" s="402"/>
      <c r="X808" s="403"/>
      <c r="Y808" s="398">
        <v>38</v>
      </c>
      <c r="Z808" s="399"/>
      <c r="AA808" s="399"/>
      <c r="AB808" s="405"/>
      <c r="AC808" s="348" t="s">
        <v>674</v>
      </c>
      <c r="AD808" s="349"/>
      <c r="AE808" s="349"/>
      <c r="AF808" s="349"/>
      <c r="AG808" s="350"/>
      <c r="AH808" s="401" t="s">
        <v>647</v>
      </c>
      <c r="AI808" s="402"/>
      <c r="AJ808" s="402"/>
      <c r="AK808" s="402"/>
      <c r="AL808" s="402"/>
      <c r="AM808" s="402"/>
      <c r="AN808" s="402"/>
      <c r="AO808" s="402"/>
      <c r="AP808" s="402"/>
      <c r="AQ808" s="402"/>
      <c r="AR808" s="402"/>
      <c r="AS808" s="402"/>
      <c r="AT808" s="403"/>
      <c r="AU808" s="398">
        <v>1</v>
      </c>
      <c r="AV808" s="399"/>
      <c r="AW808" s="399"/>
      <c r="AX808" s="400"/>
    </row>
    <row r="809" spans="1:50" ht="24.75" customHeight="1" x14ac:dyDescent="0.15">
      <c r="A809" s="556"/>
      <c r="B809" s="763"/>
      <c r="C809" s="763"/>
      <c r="D809" s="763"/>
      <c r="E809" s="763"/>
      <c r="F809" s="764"/>
      <c r="G809" s="348" t="s">
        <v>671</v>
      </c>
      <c r="H809" s="349"/>
      <c r="I809" s="349"/>
      <c r="J809" s="349"/>
      <c r="K809" s="350"/>
      <c r="L809" s="401" t="s">
        <v>672</v>
      </c>
      <c r="M809" s="402"/>
      <c r="N809" s="402"/>
      <c r="O809" s="402"/>
      <c r="P809" s="402"/>
      <c r="Q809" s="402"/>
      <c r="R809" s="402"/>
      <c r="S809" s="402"/>
      <c r="T809" s="402"/>
      <c r="U809" s="402"/>
      <c r="V809" s="402"/>
      <c r="W809" s="402"/>
      <c r="X809" s="403"/>
      <c r="Y809" s="398">
        <v>163</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754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66</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10.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6.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idden="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idden="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idden="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589</v>
      </c>
      <c r="D837" s="418"/>
      <c r="E837" s="418"/>
      <c r="F837" s="418"/>
      <c r="G837" s="418"/>
      <c r="H837" s="418"/>
      <c r="I837" s="418"/>
      <c r="J837" s="419" t="s">
        <v>569</v>
      </c>
      <c r="K837" s="420"/>
      <c r="L837" s="420"/>
      <c r="M837" s="420"/>
      <c r="N837" s="420"/>
      <c r="O837" s="420"/>
      <c r="P837" s="317" t="s">
        <v>593</v>
      </c>
      <c r="Q837" s="317"/>
      <c r="R837" s="317"/>
      <c r="S837" s="317"/>
      <c r="T837" s="317"/>
      <c r="U837" s="317"/>
      <c r="V837" s="317"/>
      <c r="W837" s="317"/>
      <c r="X837" s="317"/>
      <c r="Y837" s="318">
        <v>142</v>
      </c>
      <c r="Z837" s="319"/>
      <c r="AA837" s="319"/>
      <c r="AB837" s="320"/>
      <c r="AC837" s="328" t="s">
        <v>498</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t="s">
        <v>590</v>
      </c>
      <c r="D838" s="418"/>
      <c r="E838" s="418"/>
      <c r="F838" s="418"/>
      <c r="G838" s="418"/>
      <c r="H838" s="418"/>
      <c r="I838" s="418"/>
      <c r="J838" s="419" t="s">
        <v>569</v>
      </c>
      <c r="K838" s="420"/>
      <c r="L838" s="420"/>
      <c r="M838" s="420"/>
      <c r="N838" s="420"/>
      <c r="O838" s="420"/>
      <c r="P838" s="317" t="s">
        <v>593</v>
      </c>
      <c r="Q838" s="317"/>
      <c r="R838" s="317"/>
      <c r="S838" s="317"/>
      <c r="T838" s="317"/>
      <c r="U838" s="317"/>
      <c r="V838" s="317"/>
      <c r="W838" s="317"/>
      <c r="X838" s="317"/>
      <c r="Y838" s="318">
        <v>84</v>
      </c>
      <c r="Z838" s="319"/>
      <c r="AA838" s="319"/>
      <c r="AB838" s="320"/>
      <c r="AC838" s="328" t="s">
        <v>498</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605</v>
      </c>
      <c r="D839" s="418"/>
      <c r="E839" s="418"/>
      <c r="F839" s="418"/>
      <c r="G839" s="418"/>
      <c r="H839" s="418"/>
      <c r="I839" s="418"/>
      <c r="J839" s="419" t="s">
        <v>569</v>
      </c>
      <c r="K839" s="420"/>
      <c r="L839" s="420"/>
      <c r="M839" s="420"/>
      <c r="N839" s="420"/>
      <c r="O839" s="420"/>
      <c r="P839" s="425" t="s">
        <v>593</v>
      </c>
      <c r="Q839" s="317"/>
      <c r="R839" s="317"/>
      <c r="S839" s="317"/>
      <c r="T839" s="317"/>
      <c r="U839" s="317"/>
      <c r="V839" s="317"/>
      <c r="W839" s="317"/>
      <c r="X839" s="317"/>
      <c r="Y839" s="318">
        <v>74</v>
      </c>
      <c r="Z839" s="319"/>
      <c r="AA839" s="319"/>
      <c r="AB839" s="320"/>
      <c r="AC839" s="328" t="s">
        <v>498</v>
      </c>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591</v>
      </c>
      <c r="D840" s="418"/>
      <c r="E840" s="418"/>
      <c r="F840" s="418"/>
      <c r="G840" s="418"/>
      <c r="H840" s="418"/>
      <c r="I840" s="418"/>
      <c r="J840" s="419" t="s">
        <v>569</v>
      </c>
      <c r="K840" s="420"/>
      <c r="L840" s="420"/>
      <c r="M840" s="420"/>
      <c r="N840" s="420"/>
      <c r="O840" s="420"/>
      <c r="P840" s="425" t="s">
        <v>593</v>
      </c>
      <c r="Q840" s="317"/>
      <c r="R840" s="317"/>
      <c r="S840" s="317"/>
      <c r="T840" s="317"/>
      <c r="U840" s="317"/>
      <c r="V840" s="317"/>
      <c r="W840" s="317"/>
      <c r="X840" s="317"/>
      <c r="Y840" s="318">
        <v>66</v>
      </c>
      <c r="Z840" s="319"/>
      <c r="AA840" s="319"/>
      <c r="AB840" s="320"/>
      <c r="AC840" s="328" t="s">
        <v>498</v>
      </c>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4" t="s">
        <v>606</v>
      </c>
      <c r="D841" s="418"/>
      <c r="E841" s="418"/>
      <c r="F841" s="418"/>
      <c r="G841" s="418"/>
      <c r="H841" s="418"/>
      <c r="I841" s="418"/>
      <c r="J841" s="419" t="s">
        <v>569</v>
      </c>
      <c r="K841" s="420"/>
      <c r="L841" s="420"/>
      <c r="M841" s="420"/>
      <c r="N841" s="420"/>
      <c r="O841" s="420"/>
      <c r="P841" s="317" t="s">
        <v>593</v>
      </c>
      <c r="Q841" s="317"/>
      <c r="R841" s="317"/>
      <c r="S841" s="317"/>
      <c r="T841" s="317"/>
      <c r="U841" s="317"/>
      <c r="V841" s="317"/>
      <c r="W841" s="317"/>
      <c r="X841" s="317"/>
      <c r="Y841" s="318">
        <v>57</v>
      </c>
      <c r="Z841" s="319"/>
      <c r="AA841" s="319"/>
      <c r="AB841" s="320"/>
      <c r="AC841" s="322" t="s">
        <v>498</v>
      </c>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4" t="s">
        <v>681</v>
      </c>
      <c r="D842" s="418"/>
      <c r="E842" s="418"/>
      <c r="F842" s="418"/>
      <c r="G842" s="418"/>
      <c r="H842" s="418"/>
      <c r="I842" s="418"/>
      <c r="J842" s="419" t="s">
        <v>569</v>
      </c>
      <c r="K842" s="420"/>
      <c r="L842" s="420"/>
      <c r="M842" s="420"/>
      <c r="N842" s="420"/>
      <c r="O842" s="420"/>
      <c r="P842" s="317" t="s">
        <v>593</v>
      </c>
      <c r="Q842" s="317"/>
      <c r="R842" s="317"/>
      <c r="S842" s="317"/>
      <c r="T842" s="317"/>
      <c r="U842" s="317"/>
      <c r="V842" s="317"/>
      <c r="W842" s="317"/>
      <c r="X842" s="317"/>
      <c r="Y842" s="318">
        <v>48</v>
      </c>
      <c r="Z842" s="319"/>
      <c r="AA842" s="319"/>
      <c r="AB842" s="320"/>
      <c r="AC842" s="322" t="s">
        <v>498</v>
      </c>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4" t="s">
        <v>607</v>
      </c>
      <c r="D843" s="418"/>
      <c r="E843" s="418"/>
      <c r="F843" s="418"/>
      <c r="G843" s="418"/>
      <c r="H843" s="418"/>
      <c r="I843" s="418"/>
      <c r="J843" s="419" t="s">
        <v>569</v>
      </c>
      <c r="K843" s="420"/>
      <c r="L843" s="420"/>
      <c r="M843" s="420"/>
      <c r="N843" s="420"/>
      <c r="O843" s="420"/>
      <c r="P843" s="317" t="s">
        <v>593</v>
      </c>
      <c r="Q843" s="317"/>
      <c r="R843" s="317"/>
      <c r="S843" s="317"/>
      <c r="T843" s="317"/>
      <c r="U843" s="317"/>
      <c r="V843" s="317"/>
      <c r="W843" s="317"/>
      <c r="X843" s="317"/>
      <c r="Y843" s="318">
        <v>35</v>
      </c>
      <c r="Z843" s="319"/>
      <c r="AA843" s="319"/>
      <c r="AB843" s="320"/>
      <c r="AC843" s="322" t="s">
        <v>498</v>
      </c>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682</v>
      </c>
      <c r="D844" s="418"/>
      <c r="E844" s="418"/>
      <c r="F844" s="418"/>
      <c r="G844" s="418"/>
      <c r="H844" s="418"/>
      <c r="I844" s="418"/>
      <c r="J844" s="419" t="s">
        <v>569</v>
      </c>
      <c r="K844" s="420"/>
      <c r="L844" s="420"/>
      <c r="M844" s="420"/>
      <c r="N844" s="420"/>
      <c r="O844" s="420"/>
      <c r="P844" s="317" t="s">
        <v>593</v>
      </c>
      <c r="Q844" s="317"/>
      <c r="R844" s="317"/>
      <c r="S844" s="317"/>
      <c r="T844" s="317"/>
      <c r="U844" s="317"/>
      <c r="V844" s="317"/>
      <c r="W844" s="317"/>
      <c r="X844" s="317"/>
      <c r="Y844" s="318">
        <v>30</v>
      </c>
      <c r="Z844" s="319"/>
      <c r="AA844" s="319"/>
      <c r="AB844" s="320"/>
      <c r="AC844" s="322" t="s">
        <v>498</v>
      </c>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4" t="s">
        <v>683</v>
      </c>
      <c r="D845" s="418"/>
      <c r="E845" s="418"/>
      <c r="F845" s="418"/>
      <c r="G845" s="418"/>
      <c r="H845" s="418"/>
      <c r="I845" s="418"/>
      <c r="J845" s="419" t="s">
        <v>569</v>
      </c>
      <c r="K845" s="420"/>
      <c r="L845" s="420"/>
      <c r="M845" s="420"/>
      <c r="N845" s="420"/>
      <c r="O845" s="420"/>
      <c r="P845" s="317" t="s">
        <v>593</v>
      </c>
      <c r="Q845" s="317"/>
      <c r="R845" s="317"/>
      <c r="S845" s="317"/>
      <c r="T845" s="317"/>
      <c r="U845" s="317"/>
      <c r="V845" s="317"/>
      <c r="W845" s="317"/>
      <c r="X845" s="317"/>
      <c r="Y845" s="318">
        <v>28</v>
      </c>
      <c r="Z845" s="319"/>
      <c r="AA845" s="319"/>
      <c r="AB845" s="320"/>
      <c r="AC845" s="322" t="s">
        <v>498</v>
      </c>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684</v>
      </c>
      <c r="D846" s="418"/>
      <c r="E846" s="418"/>
      <c r="F846" s="418"/>
      <c r="G846" s="418"/>
      <c r="H846" s="418"/>
      <c r="I846" s="418"/>
      <c r="J846" s="419" t="s">
        <v>569</v>
      </c>
      <c r="K846" s="420"/>
      <c r="L846" s="420"/>
      <c r="M846" s="420"/>
      <c r="N846" s="420"/>
      <c r="O846" s="420"/>
      <c r="P846" s="317" t="s">
        <v>593</v>
      </c>
      <c r="Q846" s="317"/>
      <c r="R846" s="317"/>
      <c r="S846" s="317"/>
      <c r="T846" s="317"/>
      <c r="U846" s="317"/>
      <c r="V846" s="317"/>
      <c r="W846" s="317"/>
      <c r="X846" s="317"/>
      <c r="Y846" s="318">
        <v>23</v>
      </c>
      <c r="Z846" s="319"/>
      <c r="AA846" s="319"/>
      <c r="AB846" s="320"/>
      <c r="AC846" s="322" t="s">
        <v>498</v>
      </c>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685</v>
      </c>
      <c r="D870" s="418"/>
      <c r="E870" s="418"/>
      <c r="F870" s="418"/>
      <c r="G870" s="418"/>
      <c r="H870" s="418"/>
      <c r="I870" s="418"/>
      <c r="J870" s="419" t="s">
        <v>569</v>
      </c>
      <c r="K870" s="420"/>
      <c r="L870" s="420"/>
      <c r="M870" s="420"/>
      <c r="N870" s="420"/>
      <c r="O870" s="420"/>
      <c r="P870" s="317" t="s">
        <v>593</v>
      </c>
      <c r="Q870" s="317"/>
      <c r="R870" s="317"/>
      <c r="S870" s="317"/>
      <c r="T870" s="317"/>
      <c r="U870" s="317"/>
      <c r="V870" s="317"/>
      <c r="W870" s="317"/>
      <c r="X870" s="317"/>
      <c r="Y870" s="318">
        <v>36</v>
      </c>
      <c r="Z870" s="319"/>
      <c r="AA870" s="319"/>
      <c r="AB870" s="320"/>
      <c r="AC870" s="328" t="s">
        <v>498</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686</v>
      </c>
      <c r="D871" s="418"/>
      <c r="E871" s="418"/>
      <c r="F871" s="418"/>
      <c r="G871" s="418"/>
      <c r="H871" s="418"/>
      <c r="I871" s="418"/>
      <c r="J871" s="419" t="s">
        <v>569</v>
      </c>
      <c r="K871" s="420"/>
      <c r="L871" s="420"/>
      <c r="M871" s="420"/>
      <c r="N871" s="420"/>
      <c r="O871" s="420"/>
      <c r="P871" s="317" t="s">
        <v>593</v>
      </c>
      <c r="Q871" s="317"/>
      <c r="R871" s="317"/>
      <c r="S871" s="317"/>
      <c r="T871" s="317"/>
      <c r="U871" s="317"/>
      <c r="V871" s="317"/>
      <c r="W871" s="317"/>
      <c r="X871" s="317"/>
      <c r="Y871" s="318">
        <v>30</v>
      </c>
      <c r="Z871" s="319"/>
      <c r="AA871" s="319"/>
      <c r="AB871" s="320"/>
      <c r="AC871" s="328" t="s">
        <v>498</v>
      </c>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687</v>
      </c>
      <c r="D872" s="418"/>
      <c r="E872" s="418"/>
      <c r="F872" s="418"/>
      <c r="G872" s="418"/>
      <c r="H872" s="418"/>
      <c r="I872" s="418"/>
      <c r="J872" s="419" t="s">
        <v>569</v>
      </c>
      <c r="K872" s="420"/>
      <c r="L872" s="420"/>
      <c r="M872" s="420"/>
      <c r="N872" s="420"/>
      <c r="O872" s="420"/>
      <c r="P872" s="425" t="s">
        <v>593</v>
      </c>
      <c r="Q872" s="317"/>
      <c r="R872" s="317"/>
      <c r="S872" s="317"/>
      <c r="T872" s="317"/>
      <c r="U872" s="317"/>
      <c r="V872" s="317"/>
      <c r="W872" s="317"/>
      <c r="X872" s="317"/>
      <c r="Y872" s="318">
        <v>29</v>
      </c>
      <c r="Z872" s="319"/>
      <c r="AA872" s="319"/>
      <c r="AB872" s="320"/>
      <c r="AC872" s="328" t="s">
        <v>498</v>
      </c>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688</v>
      </c>
      <c r="D873" s="418"/>
      <c r="E873" s="418"/>
      <c r="F873" s="418"/>
      <c r="G873" s="418"/>
      <c r="H873" s="418"/>
      <c r="I873" s="418"/>
      <c r="J873" s="419" t="s">
        <v>569</v>
      </c>
      <c r="K873" s="420"/>
      <c r="L873" s="420"/>
      <c r="M873" s="420"/>
      <c r="N873" s="420"/>
      <c r="O873" s="420"/>
      <c r="P873" s="425" t="s">
        <v>593</v>
      </c>
      <c r="Q873" s="317"/>
      <c r="R873" s="317"/>
      <c r="S873" s="317"/>
      <c r="T873" s="317"/>
      <c r="U873" s="317"/>
      <c r="V873" s="317"/>
      <c r="W873" s="317"/>
      <c r="X873" s="317"/>
      <c r="Y873" s="318">
        <v>15</v>
      </c>
      <c r="Z873" s="319"/>
      <c r="AA873" s="319"/>
      <c r="AB873" s="320"/>
      <c r="AC873" s="328" t="s">
        <v>498</v>
      </c>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690</v>
      </c>
      <c r="D874" s="418"/>
      <c r="E874" s="418"/>
      <c r="F874" s="418"/>
      <c r="G874" s="418"/>
      <c r="H874" s="418"/>
      <c r="I874" s="418"/>
      <c r="J874" s="419" t="s">
        <v>569</v>
      </c>
      <c r="K874" s="420"/>
      <c r="L874" s="420"/>
      <c r="M874" s="420"/>
      <c r="N874" s="420"/>
      <c r="O874" s="420"/>
      <c r="P874" s="317" t="s">
        <v>593</v>
      </c>
      <c r="Q874" s="317"/>
      <c r="R874" s="317"/>
      <c r="S874" s="317"/>
      <c r="T874" s="317"/>
      <c r="U874" s="317"/>
      <c r="V874" s="317"/>
      <c r="W874" s="317"/>
      <c r="X874" s="317"/>
      <c r="Y874" s="318">
        <v>13</v>
      </c>
      <c r="Z874" s="319"/>
      <c r="AA874" s="319"/>
      <c r="AB874" s="320"/>
      <c r="AC874" s="322" t="s">
        <v>498</v>
      </c>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24" t="s">
        <v>691</v>
      </c>
      <c r="D875" s="418"/>
      <c r="E875" s="418"/>
      <c r="F875" s="418"/>
      <c r="G875" s="418"/>
      <c r="H875" s="418"/>
      <c r="I875" s="418"/>
      <c r="J875" s="419" t="s">
        <v>569</v>
      </c>
      <c r="K875" s="420"/>
      <c r="L875" s="420"/>
      <c r="M875" s="420"/>
      <c r="N875" s="420"/>
      <c r="O875" s="420"/>
      <c r="P875" s="317" t="s">
        <v>593</v>
      </c>
      <c r="Q875" s="317"/>
      <c r="R875" s="317"/>
      <c r="S875" s="317"/>
      <c r="T875" s="317"/>
      <c r="U875" s="317"/>
      <c r="V875" s="317"/>
      <c r="W875" s="317"/>
      <c r="X875" s="317"/>
      <c r="Y875" s="318">
        <v>11</v>
      </c>
      <c r="Z875" s="319"/>
      <c r="AA875" s="319"/>
      <c r="AB875" s="320"/>
      <c r="AC875" s="322" t="s">
        <v>498</v>
      </c>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24" t="s">
        <v>693</v>
      </c>
      <c r="D876" s="418"/>
      <c r="E876" s="418"/>
      <c r="F876" s="418"/>
      <c r="G876" s="418"/>
      <c r="H876" s="418"/>
      <c r="I876" s="418"/>
      <c r="J876" s="419" t="s">
        <v>569</v>
      </c>
      <c r="K876" s="420"/>
      <c r="L876" s="420"/>
      <c r="M876" s="420"/>
      <c r="N876" s="420"/>
      <c r="O876" s="420"/>
      <c r="P876" s="317" t="s">
        <v>593</v>
      </c>
      <c r="Q876" s="317"/>
      <c r="R876" s="317"/>
      <c r="S876" s="317"/>
      <c r="T876" s="317"/>
      <c r="U876" s="317"/>
      <c r="V876" s="317"/>
      <c r="W876" s="317"/>
      <c r="X876" s="317"/>
      <c r="Y876" s="318">
        <v>10</v>
      </c>
      <c r="Z876" s="319"/>
      <c r="AA876" s="319"/>
      <c r="AB876" s="320"/>
      <c r="AC876" s="322" t="s">
        <v>498</v>
      </c>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24" t="s">
        <v>694</v>
      </c>
      <c r="D877" s="418"/>
      <c r="E877" s="418"/>
      <c r="F877" s="418"/>
      <c r="G877" s="418"/>
      <c r="H877" s="418"/>
      <c r="I877" s="418"/>
      <c r="J877" s="419" t="s">
        <v>569</v>
      </c>
      <c r="K877" s="420"/>
      <c r="L877" s="420"/>
      <c r="M877" s="420"/>
      <c r="N877" s="420"/>
      <c r="O877" s="420"/>
      <c r="P877" s="317" t="s">
        <v>593</v>
      </c>
      <c r="Q877" s="317"/>
      <c r="R877" s="317"/>
      <c r="S877" s="317"/>
      <c r="T877" s="317"/>
      <c r="U877" s="317"/>
      <c r="V877" s="317"/>
      <c r="W877" s="317"/>
      <c r="X877" s="317"/>
      <c r="Y877" s="318">
        <v>10</v>
      </c>
      <c r="Z877" s="319"/>
      <c r="AA877" s="319"/>
      <c r="AB877" s="320"/>
      <c r="AC877" s="322" t="s">
        <v>498</v>
      </c>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695</v>
      </c>
      <c r="D878" s="418"/>
      <c r="E878" s="418"/>
      <c r="F878" s="418"/>
      <c r="G878" s="418"/>
      <c r="H878" s="418"/>
      <c r="I878" s="418"/>
      <c r="J878" s="419" t="s">
        <v>569</v>
      </c>
      <c r="K878" s="420"/>
      <c r="L878" s="420"/>
      <c r="M878" s="420"/>
      <c r="N878" s="420"/>
      <c r="O878" s="420"/>
      <c r="P878" s="317" t="s">
        <v>593</v>
      </c>
      <c r="Q878" s="317"/>
      <c r="R878" s="317"/>
      <c r="S878" s="317"/>
      <c r="T878" s="317"/>
      <c r="U878" s="317"/>
      <c r="V878" s="317"/>
      <c r="W878" s="317"/>
      <c r="X878" s="317"/>
      <c r="Y878" s="318">
        <v>8</v>
      </c>
      <c r="Z878" s="319"/>
      <c r="AA878" s="319"/>
      <c r="AB878" s="320"/>
      <c r="AC878" s="322" t="s">
        <v>498</v>
      </c>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696</v>
      </c>
      <c r="D879" s="418"/>
      <c r="E879" s="418"/>
      <c r="F879" s="418"/>
      <c r="G879" s="418"/>
      <c r="H879" s="418"/>
      <c r="I879" s="418"/>
      <c r="J879" s="419" t="s">
        <v>569</v>
      </c>
      <c r="K879" s="420"/>
      <c r="L879" s="420"/>
      <c r="M879" s="420"/>
      <c r="N879" s="420"/>
      <c r="O879" s="420"/>
      <c r="P879" s="317" t="s">
        <v>593</v>
      </c>
      <c r="Q879" s="317"/>
      <c r="R879" s="317"/>
      <c r="S879" s="317"/>
      <c r="T879" s="317"/>
      <c r="U879" s="317"/>
      <c r="V879" s="317"/>
      <c r="W879" s="317"/>
      <c r="X879" s="317"/>
      <c r="Y879" s="318">
        <v>8</v>
      </c>
      <c r="Z879" s="319"/>
      <c r="AA879" s="319"/>
      <c r="AB879" s="320"/>
      <c r="AC879" s="322" t="s">
        <v>498</v>
      </c>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699</v>
      </c>
      <c r="D903" s="418"/>
      <c r="E903" s="418"/>
      <c r="F903" s="418"/>
      <c r="G903" s="418"/>
      <c r="H903" s="418"/>
      <c r="I903" s="418"/>
      <c r="J903" s="419" t="s">
        <v>569</v>
      </c>
      <c r="K903" s="420"/>
      <c r="L903" s="420"/>
      <c r="M903" s="420"/>
      <c r="N903" s="420"/>
      <c r="O903" s="420"/>
      <c r="P903" s="425" t="s">
        <v>675</v>
      </c>
      <c r="Q903" s="317"/>
      <c r="R903" s="317"/>
      <c r="S903" s="317"/>
      <c r="T903" s="317"/>
      <c r="U903" s="317"/>
      <c r="V903" s="317"/>
      <c r="W903" s="317"/>
      <c r="X903" s="317"/>
      <c r="Y903" s="318">
        <v>19</v>
      </c>
      <c r="Z903" s="319"/>
      <c r="AA903" s="319"/>
      <c r="AB903" s="320"/>
      <c r="AC903" s="328" t="s">
        <v>498</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700</v>
      </c>
      <c r="D904" s="418"/>
      <c r="E904" s="418"/>
      <c r="F904" s="418"/>
      <c r="G904" s="418"/>
      <c r="H904" s="418"/>
      <c r="I904" s="418"/>
      <c r="J904" s="419" t="s">
        <v>569</v>
      </c>
      <c r="K904" s="420"/>
      <c r="L904" s="420"/>
      <c r="M904" s="420"/>
      <c r="N904" s="420"/>
      <c r="O904" s="420"/>
      <c r="P904" s="425" t="s">
        <v>675</v>
      </c>
      <c r="Q904" s="317"/>
      <c r="R904" s="317"/>
      <c r="S904" s="317"/>
      <c r="T904" s="317"/>
      <c r="U904" s="317"/>
      <c r="V904" s="317"/>
      <c r="W904" s="317"/>
      <c r="X904" s="317"/>
      <c r="Y904" s="318">
        <v>15</v>
      </c>
      <c r="Z904" s="319"/>
      <c r="AA904" s="319"/>
      <c r="AB904" s="320"/>
      <c r="AC904" s="328" t="s">
        <v>498</v>
      </c>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701</v>
      </c>
      <c r="D905" s="418"/>
      <c r="E905" s="418"/>
      <c r="F905" s="418"/>
      <c r="G905" s="418"/>
      <c r="H905" s="418"/>
      <c r="I905" s="418"/>
      <c r="J905" s="419" t="s">
        <v>569</v>
      </c>
      <c r="K905" s="420"/>
      <c r="L905" s="420"/>
      <c r="M905" s="420"/>
      <c r="N905" s="420"/>
      <c r="O905" s="420"/>
      <c r="P905" s="425" t="s">
        <v>675</v>
      </c>
      <c r="Q905" s="317"/>
      <c r="R905" s="317"/>
      <c r="S905" s="317"/>
      <c r="T905" s="317"/>
      <c r="U905" s="317"/>
      <c r="V905" s="317"/>
      <c r="W905" s="317"/>
      <c r="X905" s="317"/>
      <c r="Y905" s="318">
        <v>11</v>
      </c>
      <c r="Z905" s="319"/>
      <c r="AA905" s="319"/>
      <c r="AB905" s="320"/>
      <c r="AC905" s="328" t="s">
        <v>498</v>
      </c>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4" t="s">
        <v>702</v>
      </c>
      <c r="D906" s="418"/>
      <c r="E906" s="418"/>
      <c r="F906" s="418"/>
      <c r="G906" s="418"/>
      <c r="H906" s="418"/>
      <c r="I906" s="418"/>
      <c r="J906" s="419" t="s">
        <v>569</v>
      </c>
      <c r="K906" s="420"/>
      <c r="L906" s="420"/>
      <c r="M906" s="420"/>
      <c r="N906" s="420"/>
      <c r="O906" s="420"/>
      <c r="P906" s="425" t="s">
        <v>675</v>
      </c>
      <c r="Q906" s="317"/>
      <c r="R906" s="317"/>
      <c r="S906" s="317"/>
      <c r="T906" s="317"/>
      <c r="U906" s="317"/>
      <c r="V906" s="317"/>
      <c r="W906" s="317"/>
      <c r="X906" s="317"/>
      <c r="Y906" s="318">
        <v>10</v>
      </c>
      <c r="Z906" s="319"/>
      <c r="AA906" s="319"/>
      <c r="AB906" s="320"/>
      <c r="AC906" s="328" t="s">
        <v>498</v>
      </c>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24" t="s">
        <v>703</v>
      </c>
      <c r="D907" s="418"/>
      <c r="E907" s="418"/>
      <c r="F907" s="418"/>
      <c r="G907" s="418"/>
      <c r="H907" s="418"/>
      <c r="I907" s="418"/>
      <c r="J907" s="419" t="s">
        <v>569</v>
      </c>
      <c r="K907" s="420"/>
      <c r="L907" s="420"/>
      <c r="M907" s="420"/>
      <c r="N907" s="420"/>
      <c r="O907" s="420"/>
      <c r="P907" s="425" t="s">
        <v>675</v>
      </c>
      <c r="Q907" s="317"/>
      <c r="R907" s="317"/>
      <c r="S907" s="317"/>
      <c r="T907" s="317"/>
      <c r="U907" s="317"/>
      <c r="V907" s="317"/>
      <c r="W907" s="317"/>
      <c r="X907" s="317"/>
      <c r="Y907" s="318">
        <v>10</v>
      </c>
      <c r="Z907" s="319"/>
      <c r="AA907" s="319"/>
      <c r="AB907" s="320"/>
      <c r="AC907" s="322" t="s">
        <v>498</v>
      </c>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24" t="s">
        <v>704</v>
      </c>
      <c r="D908" s="418"/>
      <c r="E908" s="418"/>
      <c r="F908" s="418"/>
      <c r="G908" s="418"/>
      <c r="H908" s="418"/>
      <c r="I908" s="418"/>
      <c r="J908" s="419" t="s">
        <v>569</v>
      </c>
      <c r="K908" s="420"/>
      <c r="L908" s="420"/>
      <c r="M908" s="420"/>
      <c r="N908" s="420"/>
      <c r="O908" s="420"/>
      <c r="P908" s="425" t="s">
        <v>675</v>
      </c>
      <c r="Q908" s="317"/>
      <c r="R908" s="317"/>
      <c r="S908" s="317"/>
      <c r="T908" s="317"/>
      <c r="U908" s="317"/>
      <c r="V908" s="317"/>
      <c r="W908" s="317"/>
      <c r="X908" s="317"/>
      <c r="Y908" s="318">
        <v>10</v>
      </c>
      <c r="Z908" s="319"/>
      <c r="AA908" s="319"/>
      <c r="AB908" s="320"/>
      <c r="AC908" s="322" t="s">
        <v>498</v>
      </c>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24" t="s">
        <v>705</v>
      </c>
      <c r="D909" s="418"/>
      <c r="E909" s="418"/>
      <c r="F909" s="418"/>
      <c r="G909" s="418"/>
      <c r="H909" s="418"/>
      <c r="I909" s="418"/>
      <c r="J909" s="419" t="s">
        <v>569</v>
      </c>
      <c r="K909" s="420"/>
      <c r="L909" s="420"/>
      <c r="M909" s="420"/>
      <c r="N909" s="420"/>
      <c r="O909" s="420"/>
      <c r="P909" s="425" t="s">
        <v>675</v>
      </c>
      <c r="Q909" s="317"/>
      <c r="R909" s="317"/>
      <c r="S909" s="317"/>
      <c r="T909" s="317"/>
      <c r="U909" s="317"/>
      <c r="V909" s="317"/>
      <c r="W909" s="317"/>
      <c r="X909" s="317"/>
      <c r="Y909" s="318">
        <v>9</v>
      </c>
      <c r="Z909" s="319"/>
      <c r="AA909" s="319"/>
      <c r="AB909" s="320"/>
      <c r="AC909" s="322" t="s">
        <v>498</v>
      </c>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4">
        <v>8</v>
      </c>
      <c r="B910" s="404">
        <v>1</v>
      </c>
      <c r="C910" s="424" t="s">
        <v>706</v>
      </c>
      <c r="D910" s="418"/>
      <c r="E910" s="418"/>
      <c r="F910" s="418"/>
      <c r="G910" s="418"/>
      <c r="H910" s="418"/>
      <c r="I910" s="418"/>
      <c r="J910" s="419" t="s">
        <v>569</v>
      </c>
      <c r="K910" s="420"/>
      <c r="L910" s="420"/>
      <c r="M910" s="420"/>
      <c r="N910" s="420"/>
      <c r="O910" s="420"/>
      <c r="P910" s="425" t="s">
        <v>675</v>
      </c>
      <c r="Q910" s="317"/>
      <c r="R910" s="317"/>
      <c r="S910" s="317"/>
      <c r="T910" s="317"/>
      <c r="U910" s="317"/>
      <c r="V910" s="317"/>
      <c r="W910" s="317"/>
      <c r="X910" s="317"/>
      <c r="Y910" s="318">
        <v>9</v>
      </c>
      <c r="Z910" s="319"/>
      <c r="AA910" s="319"/>
      <c r="AB910" s="320"/>
      <c r="AC910" s="322" t="s">
        <v>498</v>
      </c>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4">
        <v>9</v>
      </c>
      <c r="B911" s="404">
        <v>1</v>
      </c>
      <c r="C911" s="424" t="s">
        <v>707</v>
      </c>
      <c r="D911" s="418"/>
      <c r="E911" s="418"/>
      <c r="F911" s="418"/>
      <c r="G911" s="418"/>
      <c r="H911" s="418"/>
      <c r="I911" s="418"/>
      <c r="J911" s="419" t="s">
        <v>569</v>
      </c>
      <c r="K911" s="420"/>
      <c r="L911" s="420"/>
      <c r="M911" s="420"/>
      <c r="N911" s="420"/>
      <c r="O911" s="420"/>
      <c r="P911" s="425" t="s">
        <v>675</v>
      </c>
      <c r="Q911" s="317"/>
      <c r="R911" s="317"/>
      <c r="S911" s="317"/>
      <c r="T911" s="317"/>
      <c r="U911" s="317"/>
      <c r="V911" s="317"/>
      <c r="W911" s="317"/>
      <c r="X911" s="317"/>
      <c r="Y911" s="318">
        <v>8</v>
      </c>
      <c r="Z911" s="319"/>
      <c r="AA911" s="319"/>
      <c r="AB911" s="320"/>
      <c r="AC911" s="322" t="s">
        <v>498</v>
      </c>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4">
        <v>10</v>
      </c>
      <c r="B912" s="404">
        <v>1</v>
      </c>
      <c r="C912" s="424" t="s">
        <v>708</v>
      </c>
      <c r="D912" s="418"/>
      <c r="E912" s="418"/>
      <c r="F912" s="418"/>
      <c r="G912" s="418"/>
      <c r="H912" s="418"/>
      <c r="I912" s="418"/>
      <c r="J912" s="419" t="s">
        <v>569</v>
      </c>
      <c r="K912" s="420"/>
      <c r="L912" s="420"/>
      <c r="M912" s="420"/>
      <c r="N912" s="420"/>
      <c r="O912" s="420"/>
      <c r="P912" s="425" t="s">
        <v>675</v>
      </c>
      <c r="Q912" s="317"/>
      <c r="R912" s="317"/>
      <c r="S912" s="317"/>
      <c r="T912" s="317"/>
      <c r="U912" s="317"/>
      <c r="V912" s="317"/>
      <c r="W912" s="317"/>
      <c r="X912" s="317"/>
      <c r="Y912" s="318">
        <v>8</v>
      </c>
      <c r="Z912" s="319"/>
      <c r="AA912" s="319"/>
      <c r="AB912" s="320"/>
      <c r="AC912" s="322" t="s">
        <v>498</v>
      </c>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18" t="s">
        <v>592</v>
      </c>
      <c r="D936" s="418"/>
      <c r="E936" s="418"/>
      <c r="F936" s="418"/>
      <c r="G936" s="418"/>
      <c r="H936" s="418"/>
      <c r="I936" s="418"/>
      <c r="J936" s="419" t="s">
        <v>569</v>
      </c>
      <c r="K936" s="420"/>
      <c r="L936" s="420"/>
      <c r="M936" s="420"/>
      <c r="N936" s="420"/>
      <c r="O936" s="420"/>
      <c r="P936" s="425" t="s">
        <v>680</v>
      </c>
      <c r="Q936" s="317"/>
      <c r="R936" s="317"/>
      <c r="S936" s="317"/>
      <c r="T936" s="317"/>
      <c r="U936" s="317"/>
      <c r="V936" s="317"/>
      <c r="W936" s="317"/>
      <c r="X936" s="317"/>
      <c r="Y936" s="318">
        <v>59</v>
      </c>
      <c r="Z936" s="319"/>
      <c r="AA936" s="319"/>
      <c r="AB936" s="320"/>
      <c r="AC936" s="328" t="s">
        <v>498</v>
      </c>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709</v>
      </c>
      <c r="D937" s="418"/>
      <c r="E937" s="418"/>
      <c r="F937" s="418"/>
      <c r="G937" s="418"/>
      <c r="H937" s="418"/>
      <c r="I937" s="418"/>
      <c r="J937" s="419" t="s">
        <v>569</v>
      </c>
      <c r="K937" s="420"/>
      <c r="L937" s="420"/>
      <c r="M937" s="420"/>
      <c r="N937" s="420"/>
      <c r="O937" s="420"/>
      <c r="P937" s="425" t="s">
        <v>680</v>
      </c>
      <c r="Q937" s="317"/>
      <c r="R937" s="317"/>
      <c r="S937" s="317"/>
      <c r="T937" s="317"/>
      <c r="U937" s="317"/>
      <c r="V937" s="317"/>
      <c r="W937" s="317"/>
      <c r="X937" s="317"/>
      <c r="Y937" s="318">
        <v>34</v>
      </c>
      <c r="Z937" s="319"/>
      <c r="AA937" s="319"/>
      <c r="AB937" s="320"/>
      <c r="AC937" s="328" t="s">
        <v>498</v>
      </c>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710</v>
      </c>
      <c r="D938" s="418"/>
      <c r="E938" s="418"/>
      <c r="F938" s="418"/>
      <c r="G938" s="418"/>
      <c r="H938" s="418"/>
      <c r="I938" s="418"/>
      <c r="J938" s="419" t="s">
        <v>569</v>
      </c>
      <c r="K938" s="420"/>
      <c r="L938" s="420"/>
      <c r="M938" s="420"/>
      <c r="N938" s="420"/>
      <c r="O938" s="420"/>
      <c r="P938" s="425" t="s">
        <v>680</v>
      </c>
      <c r="Q938" s="317"/>
      <c r="R938" s="317"/>
      <c r="S938" s="317"/>
      <c r="T938" s="317"/>
      <c r="U938" s="317"/>
      <c r="V938" s="317"/>
      <c r="W938" s="317"/>
      <c r="X938" s="317"/>
      <c r="Y938" s="318">
        <v>22</v>
      </c>
      <c r="Z938" s="319"/>
      <c r="AA938" s="319"/>
      <c r="AB938" s="320"/>
      <c r="AC938" s="328" t="s">
        <v>498</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711</v>
      </c>
      <c r="D939" s="418"/>
      <c r="E939" s="418"/>
      <c r="F939" s="418"/>
      <c r="G939" s="418"/>
      <c r="H939" s="418"/>
      <c r="I939" s="418"/>
      <c r="J939" s="419" t="s">
        <v>569</v>
      </c>
      <c r="K939" s="420"/>
      <c r="L939" s="420"/>
      <c r="M939" s="420"/>
      <c r="N939" s="420"/>
      <c r="O939" s="420"/>
      <c r="P939" s="425" t="s">
        <v>680</v>
      </c>
      <c r="Q939" s="317"/>
      <c r="R939" s="317"/>
      <c r="S939" s="317"/>
      <c r="T939" s="317"/>
      <c r="U939" s="317"/>
      <c r="V939" s="317"/>
      <c r="W939" s="317"/>
      <c r="X939" s="317"/>
      <c r="Y939" s="318">
        <v>19</v>
      </c>
      <c r="Z939" s="319"/>
      <c r="AA939" s="319"/>
      <c r="AB939" s="320"/>
      <c r="AC939" s="328" t="s">
        <v>498</v>
      </c>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712</v>
      </c>
      <c r="D940" s="418"/>
      <c r="E940" s="418"/>
      <c r="F940" s="418"/>
      <c r="G940" s="418"/>
      <c r="H940" s="418"/>
      <c r="I940" s="418"/>
      <c r="J940" s="419" t="s">
        <v>569</v>
      </c>
      <c r="K940" s="420"/>
      <c r="L940" s="420"/>
      <c r="M940" s="420"/>
      <c r="N940" s="420"/>
      <c r="O940" s="420"/>
      <c r="P940" s="425" t="s">
        <v>680</v>
      </c>
      <c r="Q940" s="317"/>
      <c r="R940" s="317"/>
      <c r="S940" s="317"/>
      <c r="T940" s="317"/>
      <c r="U940" s="317"/>
      <c r="V940" s="317"/>
      <c r="W940" s="317"/>
      <c r="X940" s="317"/>
      <c r="Y940" s="318">
        <v>18</v>
      </c>
      <c r="Z940" s="319"/>
      <c r="AA940" s="319"/>
      <c r="AB940" s="320"/>
      <c r="AC940" s="322" t="s">
        <v>498</v>
      </c>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4">
        <v>6</v>
      </c>
      <c r="B941" s="404">
        <v>1</v>
      </c>
      <c r="C941" s="418" t="s">
        <v>689</v>
      </c>
      <c r="D941" s="418"/>
      <c r="E941" s="418"/>
      <c r="F941" s="418"/>
      <c r="G941" s="418"/>
      <c r="H941" s="418"/>
      <c r="I941" s="418"/>
      <c r="J941" s="419" t="s">
        <v>569</v>
      </c>
      <c r="K941" s="420"/>
      <c r="L941" s="420"/>
      <c r="M941" s="420"/>
      <c r="N941" s="420"/>
      <c r="O941" s="420"/>
      <c r="P941" s="425" t="s">
        <v>680</v>
      </c>
      <c r="Q941" s="317"/>
      <c r="R941" s="317"/>
      <c r="S941" s="317"/>
      <c r="T941" s="317"/>
      <c r="U941" s="317"/>
      <c r="V941" s="317"/>
      <c r="W941" s="317"/>
      <c r="X941" s="317"/>
      <c r="Y941" s="318">
        <v>18</v>
      </c>
      <c r="Z941" s="319"/>
      <c r="AA941" s="319"/>
      <c r="AB941" s="320"/>
      <c r="AC941" s="322" t="s">
        <v>498</v>
      </c>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4">
        <v>7</v>
      </c>
      <c r="B942" s="404">
        <v>1</v>
      </c>
      <c r="C942" s="418" t="s">
        <v>697</v>
      </c>
      <c r="D942" s="418"/>
      <c r="E942" s="418"/>
      <c r="F942" s="418"/>
      <c r="G942" s="418"/>
      <c r="H942" s="418"/>
      <c r="I942" s="418"/>
      <c r="J942" s="419" t="s">
        <v>569</v>
      </c>
      <c r="K942" s="420"/>
      <c r="L942" s="420"/>
      <c r="M942" s="420"/>
      <c r="N942" s="420"/>
      <c r="O942" s="420"/>
      <c r="P942" s="425" t="s">
        <v>680</v>
      </c>
      <c r="Q942" s="317"/>
      <c r="R942" s="317"/>
      <c r="S942" s="317"/>
      <c r="T942" s="317"/>
      <c r="U942" s="317"/>
      <c r="V942" s="317"/>
      <c r="W942" s="317"/>
      <c r="X942" s="317"/>
      <c r="Y942" s="318">
        <v>17</v>
      </c>
      <c r="Z942" s="319"/>
      <c r="AA942" s="319"/>
      <c r="AB942" s="320"/>
      <c r="AC942" s="322" t="s">
        <v>498</v>
      </c>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4">
        <v>8</v>
      </c>
      <c r="B943" s="404">
        <v>1</v>
      </c>
      <c r="C943" s="424" t="s">
        <v>713</v>
      </c>
      <c r="D943" s="418"/>
      <c r="E943" s="418"/>
      <c r="F943" s="418"/>
      <c r="G943" s="418"/>
      <c r="H943" s="418"/>
      <c r="I943" s="418"/>
      <c r="J943" s="419" t="s">
        <v>569</v>
      </c>
      <c r="K943" s="420"/>
      <c r="L943" s="420"/>
      <c r="M943" s="420"/>
      <c r="N943" s="420"/>
      <c r="O943" s="420"/>
      <c r="P943" s="425" t="s">
        <v>680</v>
      </c>
      <c r="Q943" s="317"/>
      <c r="R943" s="317"/>
      <c r="S943" s="317"/>
      <c r="T943" s="317"/>
      <c r="U943" s="317"/>
      <c r="V943" s="317"/>
      <c r="W943" s="317"/>
      <c r="X943" s="317"/>
      <c r="Y943" s="318">
        <v>14</v>
      </c>
      <c r="Z943" s="319"/>
      <c r="AA943" s="319"/>
      <c r="AB943" s="320"/>
      <c r="AC943" s="322" t="s">
        <v>498</v>
      </c>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4">
        <v>9</v>
      </c>
      <c r="B944" s="404">
        <v>1</v>
      </c>
      <c r="C944" s="418" t="s">
        <v>698</v>
      </c>
      <c r="D944" s="418"/>
      <c r="E944" s="418"/>
      <c r="F944" s="418"/>
      <c r="G944" s="418"/>
      <c r="H944" s="418"/>
      <c r="I944" s="418"/>
      <c r="J944" s="419" t="s">
        <v>569</v>
      </c>
      <c r="K944" s="420"/>
      <c r="L944" s="420"/>
      <c r="M944" s="420"/>
      <c r="N944" s="420"/>
      <c r="O944" s="420"/>
      <c r="P944" s="425" t="s">
        <v>680</v>
      </c>
      <c r="Q944" s="317"/>
      <c r="R944" s="317"/>
      <c r="S944" s="317"/>
      <c r="T944" s="317"/>
      <c r="U944" s="317"/>
      <c r="V944" s="317"/>
      <c r="W944" s="317"/>
      <c r="X944" s="317"/>
      <c r="Y944" s="318">
        <v>14</v>
      </c>
      <c r="Z944" s="319"/>
      <c r="AA944" s="319"/>
      <c r="AB944" s="320"/>
      <c r="AC944" s="322" t="s">
        <v>498</v>
      </c>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4">
        <v>10</v>
      </c>
      <c r="B945" s="404">
        <v>1</v>
      </c>
      <c r="C945" s="418" t="s">
        <v>692</v>
      </c>
      <c r="D945" s="418"/>
      <c r="E945" s="418"/>
      <c r="F945" s="418"/>
      <c r="G945" s="418"/>
      <c r="H945" s="418"/>
      <c r="I945" s="418"/>
      <c r="J945" s="419" t="s">
        <v>569</v>
      </c>
      <c r="K945" s="420"/>
      <c r="L945" s="420"/>
      <c r="M945" s="420"/>
      <c r="N945" s="420"/>
      <c r="O945" s="420"/>
      <c r="P945" s="425" t="s">
        <v>680</v>
      </c>
      <c r="Q945" s="317"/>
      <c r="R945" s="317"/>
      <c r="S945" s="317"/>
      <c r="T945" s="317"/>
      <c r="U945" s="317"/>
      <c r="V945" s="317"/>
      <c r="W945" s="317"/>
      <c r="X945" s="317"/>
      <c r="Y945" s="318">
        <v>13</v>
      </c>
      <c r="Z945" s="319"/>
      <c r="AA945" s="319"/>
      <c r="AB945" s="320"/>
      <c r="AC945" s="322" t="s">
        <v>498</v>
      </c>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t="s">
        <v>594</v>
      </c>
      <c r="D969" s="418"/>
      <c r="E969" s="418"/>
      <c r="F969" s="418"/>
      <c r="G969" s="418"/>
      <c r="H969" s="418"/>
      <c r="I969" s="418"/>
      <c r="J969" s="419" t="s">
        <v>569</v>
      </c>
      <c r="K969" s="420"/>
      <c r="L969" s="420"/>
      <c r="M969" s="420"/>
      <c r="N969" s="420"/>
      <c r="O969" s="420"/>
      <c r="P969" s="317" t="s">
        <v>596</v>
      </c>
      <c r="Q969" s="317"/>
      <c r="R969" s="317"/>
      <c r="S969" s="317"/>
      <c r="T969" s="317"/>
      <c r="U969" s="317"/>
      <c r="V969" s="317"/>
      <c r="W969" s="317"/>
      <c r="X969" s="317"/>
      <c r="Y969" s="318">
        <v>47</v>
      </c>
      <c r="Z969" s="319"/>
      <c r="AA969" s="319"/>
      <c r="AB969" s="320"/>
      <c r="AC969" s="328" t="s">
        <v>498</v>
      </c>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customHeight="1" x14ac:dyDescent="0.15">
      <c r="A970" s="404">
        <v>2</v>
      </c>
      <c r="B970" s="404">
        <v>1</v>
      </c>
      <c r="C970" s="418" t="s">
        <v>595</v>
      </c>
      <c r="D970" s="418"/>
      <c r="E970" s="418"/>
      <c r="F970" s="418"/>
      <c r="G970" s="418"/>
      <c r="H970" s="418"/>
      <c r="I970" s="418"/>
      <c r="J970" s="419" t="s">
        <v>569</v>
      </c>
      <c r="K970" s="420"/>
      <c r="L970" s="420"/>
      <c r="M970" s="420"/>
      <c r="N970" s="420"/>
      <c r="O970" s="420"/>
      <c r="P970" s="317" t="s">
        <v>596</v>
      </c>
      <c r="Q970" s="317"/>
      <c r="R970" s="317"/>
      <c r="S970" s="317"/>
      <c r="T970" s="317"/>
      <c r="U970" s="317"/>
      <c r="V970" s="317"/>
      <c r="W970" s="317"/>
      <c r="X970" s="317"/>
      <c r="Y970" s="318">
        <v>38</v>
      </c>
      <c r="Z970" s="319"/>
      <c r="AA970" s="319"/>
      <c r="AB970" s="320"/>
      <c r="AC970" s="328" t="s">
        <v>498</v>
      </c>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customHeight="1" x14ac:dyDescent="0.15">
      <c r="A971" s="404">
        <v>3</v>
      </c>
      <c r="B971" s="404">
        <v>1</v>
      </c>
      <c r="C971" s="424" t="s">
        <v>608</v>
      </c>
      <c r="D971" s="418"/>
      <c r="E971" s="418"/>
      <c r="F971" s="418"/>
      <c r="G971" s="418"/>
      <c r="H971" s="418"/>
      <c r="I971" s="418"/>
      <c r="J971" s="419" t="s">
        <v>569</v>
      </c>
      <c r="K971" s="420"/>
      <c r="L971" s="420"/>
      <c r="M971" s="420"/>
      <c r="N971" s="420"/>
      <c r="O971" s="420"/>
      <c r="P971" s="425" t="s">
        <v>596</v>
      </c>
      <c r="Q971" s="317"/>
      <c r="R971" s="317"/>
      <c r="S971" s="317"/>
      <c r="T971" s="317"/>
      <c r="U971" s="317"/>
      <c r="V971" s="317"/>
      <c r="W971" s="317"/>
      <c r="X971" s="317"/>
      <c r="Y971" s="318">
        <v>24</v>
      </c>
      <c r="Z971" s="319"/>
      <c r="AA971" s="319"/>
      <c r="AB971" s="320"/>
      <c r="AC971" s="328" t="s">
        <v>498</v>
      </c>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4">
        <v>4</v>
      </c>
      <c r="B972" s="404">
        <v>1</v>
      </c>
      <c r="C972" s="424" t="s">
        <v>609</v>
      </c>
      <c r="D972" s="418"/>
      <c r="E972" s="418"/>
      <c r="F972" s="418"/>
      <c r="G972" s="418"/>
      <c r="H972" s="418"/>
      <c r="I972" s="418"/>
      <c r="J972" s="419" t="s">
        <v>569</v>
      </c>
      <c r="K972" s="420"/>
      <c r="L972" s="420"/>
      <c r="M972" s="420"/>
      <c r="N972" s="420"/>
      <c r="O972" s="420"/>
      <c r="P972" s="425" t="s">
        <v>673</v>
      </c>
      <c r="Q972" s="317"/>
      <c r="R972" s="317"/>
      <c r="S972" s="317"/>
      <c r="T972" s="317"/>
      <c r="U972" s="317"/>
      <c r="V972" s="317"/>
      <c r="W972" s="317"/>
      <c r="X972" s="317"/>
      <c r="Y972" s="318">
        <v>22</v>
      </c>
      <c r="Z972" s="319"/>
      <c r="AA972" s="319"/>
      <c r="AB972" s="320"/>
      <c r="AC972" s="328" t="s">
        <v>498</v>
      </c>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4">
        <v>5</v>
      </c>
      <c r="B973" s="404">
        <v>1</v>
      </c>
      <c r="C973" s="424" t="s">
        <v>610</v>
      </c>
      <c r="D973" s="418"/>
      <c r="E973" s="418"/>
      <c r="F973" s="418"/>
      <c r="G973" s="418"/>
      <c r="H973" s="418"/>
      <c r="I973" s="418"/>
      <c r="J973" s="419" t="s">
        <v>569</v>
      </c>
      <c r="K973" s="420"/>
      <c r="L973" s="420"/>
      <c r="M973" s="420"/>
      <c r="N973" s="420"/>
      <c r="O973" s="420"/>
      <c r="P973" s="317" t="s">
        <v>596</v>
      </c>
      <c r="Q973" s="317"/>
      <c r="R973" s="317"/>
      <c r="S973" s="317"/>
      <c r="T973" s="317"/>
      <c r="U973" s="317"/>
      <c r="V973" s="317"/>
      <c r="W973" s="317"/>
      <c r="X973" s="317"/>
      <c r="Y973" s="318">
        <v>22</v>
      </c>
      <c r="Z973" s="319"/>
      <c r="AA973" s="319"/>
      <c r="AB973" s="320"/>
      <c r="AC973" s="322" t="s">
        <v>498</v>
      </c>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4">
        <v>6</v>
      </c>
      <c r="B974" s="404">
        <v>1</v>
      </c>
      <c r="C974" s="424" t="s">
        <v>611</v>
      </c>
      <c r="D974" s="418"/>
      <c r="E974" s="418"/>
      <c r="F974" s="418"/>
      <c r="G974" s="418"/>
      <c r="H974" s="418"/>
      <c r="I974" s="418"/>
      <c r="J974" s="419" t="s">
        <v>569</v>
      </c>
      <c r="K974" s="420"/>
      <c r="L974" s="420"/>
      <c r="M974" s="420"/>
      <c r="N974" s="420"/>
      <c r="O974" s="420"/>
      <c r="P974" s="317" t="s">
        <v>596</v>
      </c>
      <c r="Q974" s="317"/>
      <c r="R974" s="317"/>
      <c r="S974" s="317"/>
      <c r="T974" s="317"/>
      <c r="U974" s="317"/>
      <c r="V974" s="317"/>
      <c r="W974" s="317"/>
      <c r="X974" s="317"/>
      <c r="Y974" s="318">
        <v>20</v>
      </c>
      <c r="Z974" s="319"/>
      <c r="AA974" s="319"/>
      <c r="AB974" s="320"/>
      <c r="AC974" s="322" t="s">
        <v>498</v>
      </c>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4">
        <v>7</v>
      </c>
      <c r="B975" s="404">
        <v>1</v>
      </c>
      <c r="C975" s="424" t="s">
        <v>612</v>
      </c>
      <c r="D975" s="418"/>
      <c r="E975" s="418"/>
      <c r="F975" s="418"/>
      <c r="G975" s="418"/>
      <c r="H975" s="418"/>
      <c r="I975" s="418"/>
      <c r="J975" s="419" t="s">
        <v>569</v>
      </c>
      <c r="K975" s="420"/>
      <c r="L975" s="420"/>
      <c r="M975" s="420"/>
      <c r="N975" s="420"/>
      <c r="O975" s="420"/>
      <c r="P975" s="317" t="s">
        <v>596</v>
      </c>
      <c r="Q975" s="317"/>
      <c r="R975" s="317"/>
      <c r="S975" s="317"/>
      <c r="T975" s="317"/>
      <c r="U975" s="317"/>
      <c r="V975" s="317"/>
      <c r="W975" s="317"/>
      <c r="X975" s="317"/>
      <c r="Y975" s="318">
        <v>18</v>
      </c>
      <c r="Z975" s="319"/>
      <c r="AA975" s="319"/>
      <c r="AB975" s="320"/>
      <c r="AC975" s="322" t="s">
        <v>498</v>
      </c>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4">
        <v>8</v>
      </c>
      <c r="B976" s="404">
        <v>1</v>
      </c>
      <c r="C976" s="424" t="s">
        <v>613</v>
      </c>
      <c r="D976" s="418"/>
      <c r="E976" s="418"/>
      <c r="F976" s="418"/>
      <c r="G976" s="418"/>
      <c r="H976" s="418"/>
      <c r="I976" s="418"/>
      <c r="J976" s="419" t="s">
        <v>569</v>
      </c>
      <c r="K976" s="420"/>
      <c r="L976" s="420"/>
      <c r="M976" s="420"/>
      <c r="N976" s="420"/>
      <c r="O976" s="420"/>
      <c r="P976" s="317" t="s">
        <v>596</v>
      </c>
      <c r="Q976" s="317"/>
      <c r="R976" s="317"/>
      <c r="S976" s="317"/>
      <c r="T976" s="317"/>
      <c r="U976" s="317"/>
      <c r="V976" s="317"/>
      <c r="W976" s="317"/>
      <c r="X976" s="317"/>
      <c r="Y976" s="318">
        <v>17</v>
      </c>
      <c r="Z976" s="319"/>
      <c r="AA976" s="319"/>
      <c r="AB976" s="320"/>
      <c r="AC976" s="322" t="s">
        <v>498</v>
      </c>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4">
        <v>9</v>
      </c>
      <c r="B977" s="404">
        <v>1</v>
      </c>
      <c r="C977" s="424" t="s">
        <v>614</v>
      </c>
      <c r="D977" s="418"/>
      <c r="E977" s="418"/>
      <c r="F977" s="418"/>
      <c r="G977" s="418"/>
      <c r="H977" s="418"/>
      <c r="I977" s="418"/>
      <c r="J977" s="419" t="s">
        <v>569</v>
      </c>
      <c r="K977" s="420"/>
      <c r="L977" s="420"/>
      <c r="M977" s="420"/>
      <c r="N977" s="420"/>
      <c r="O977" s="420"/>
      <c r="P977" s="317" t="s">
        <v>596</v>
      </c>
      <c r="Q977" s="317"/>
      <c r="R977" s="317"/>
      <c r="S977" s="317"/>
      <c r="T977" s="317"/>
      <c r="U977" s="317"/>
      <c r="V977" s="317"/>
      <c r="W977" s="317"/>
      <c r="X977" s="317"/>
      <c r="Y977" s="318">
        <v>15</v>
      </c>
      <c r="Z977" s="319"/>
      <c r="AA977" s="319"/>
      <c r="AB977" s="320"/>
      <c r="AC977" s="322" t="s">
        <v>498</v>
      </c>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4">
        <v>10</v>
      </c>
      <c r="B978" s="404">
        <v>1</v>
      </c>
      <c r="C978" s="424" t="s">
        <v>615</v>
      </c>
      <c r="D978" s="418"/>
      <c r="E978" s="418"/>
      <c r="F978" s="418"/>
      <c r="G978" s="418"/>
      <c r="H978" s="418"/>
      <c r="I978" s="418"/>
      <c r="J978" s="419" t="s">
        <v>569</v>
      </c>
      <c r="K978" s="420"/>
      <c r="L978" s="420"/>
      <c r="M978" s="420"/>
      <c r="N978" s="420"/>
      <c r="O978" s="420"/>
      <c r="P978" s="317" t="s">
        <v>596</v>
      </c>
      <c r="Q978" s="317"/>
      <c r="R978" s="317"/>
      <c r="S978" s="317"/>
      <c r="T978" s="317"/>
      <c r="U978" s="317"/>
      <c r="V978" s="317"/>
      <c r="W978" s="317"/>
      <c r="X978" s="317"/>
      <c r="Y978" s="318">
        <v>15</v>
      </c>
      <c r="Z978" s="319"/>
      <c r="AA978" s="319"/>
      <c r="AB978" s="320"/>
      <c r="AC978" s="322" t="s">
        <v>498</v>
      </c>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4" t="s">
        <v>685</v>
      </c>
      <c r="D1002" s="418"/>
      <c r="E1002" s="418"/>
      <c r="F1002" s="418"/>
      <c r="G1002" s="418"/>
      <c r="H1002" s="418"/>
      <c r="I1002" s="418"/>
      <c r="J1002" s="419" t="s">
        <v>569</v>
      </c>
      <c r="K1002" s="420"/>
      <c r="L1002" s="420"/>
      <c r="M1002" s="420"/>
      <c r="N1002" s="420"/>
      <c r="O1002" s="420"/>
      <c r="P1002" s="425" t="s">
        <v>673</v>
      </c>
      <c r="Q1002" s="317"/>
      <c r="R1002" s="317"/>
      <c r="S1002" s="317"/>
      <c r="T1002" s="317"/>
      <c r="U1002" s="317"/>
      <c r="V1002" s="317"/>
      <c r="W1002" s="317"/>
      <c r="X1002" s="317"/>
      <c r="Y1002" s="318">
        <v>10</v>
      </c>
      <c r="Z1002" s="319"/>
      <c r="AA1002" s="319"/>
      <c r="AB1002" s="320"/>
      <c r="AC1002" s="328" t="s">
        <v>498</v>
      </c>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4" t="s">
        <v>714</v>
      </c>
      <c r="D1003" s="418"/>
      <c r="E1003" s="418"/>
      <c r="F1003" s="418"/>
      <c r="G1003" s="418"/>
      <c r="H1003" s="418"/>
      <c r="I1003" s="418"/>
      <c r="J1003" s="419" t="s">
        <v>569</v>
      </c>
      <c r="K1003" s="420"/>
      <c r="L1003" s="420"/>
      <c r="M1003" s="420"/>
      <c r="N1003" s="420"/>
      <c r="O1003" s="420"/>
      <c r="P1003" s="425" t="s">
        <v>673</v>
      </c>
      <c r="Q1003" s="317"/>
      <c r="R1003" s="317"/>
      <c r="S1003" s="317"/>
      <c r="T1003" s="317"/>
      <c r="U1003" s="317"/>
      <c r="V1003" s="317"/>
      <c r="W1003" s="317"/>
      <c r="X1003" s="317"/>
      <c r="Y1003" s="318">
        <v>7</v>
      </c>
      <c r="Z1003" s="319"/>
      <c r="AA1003" s="319"/>
      <c r="AB1003" s="320"/>
      <c r="AC1003" s="328" t="s">
        <v>498</v>
      </c>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customHeight="1" x14ac:dyDescent="0.15">
      <c r="A1004" s="404">
        <v>3</v>
      </c>
      <c r="B1004" s="404">
        <v>1</v>
      </c>
      <c r="C1004" s="424" t="s">
        <v>715</v>
      </c>
      <c r="D1004" s="418"/>
      <c r="E1004" s="418"/>
      <c r="F1004" s="418"/>
      <c r="G1004" s="418"/>
      <c r="H1004" s="418"/>
      <c r="I1004" s="418"/>
      <c r="J1004" s="419" t="s">
        <v>569</v>
      </c>
      <c r="K1004" s="420"/>
      <c r="L1004" s="420"/>
      <c r="M1004" s="420"/>
      <c r="N1004" s="420"/>
      <c r="O1004" s="420"/>
      <c r="P1004" s="425" t="s">
        <v>673</v>
      </c>
      <c r="Q1004" s="317"/>
      <c r="R1004" s="317"/>
      <c r="S1004" s="317"/>
      <c r="T1004" s="317"/>
      <c r="U1004" s="317"/>
      <c r="V1004" s="317"/>
      <c r="W1004" s="317"/>
      <c r="X1004" s="317"/>
      <c r="Y1004" s="318">
        <v>5</v>
      </c>
      <c r="Z1004" s="319"/>
      <c r="AA1004" s="319"/>
      <c r="AB1004" s="320"/>
      <c r="AC1004" s="328" t="s">
        <v>498</v>
      </c>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4">
        <v>4</v>
      </c>
      <c r="B1005" s="404">
        <v>1</v>
      </c>
      <c r="C1005" s="424" t="s">
        <v>716</v>
      </c>
      <c r="D1005" s="418"/>
      <c r="E1005" s="418"/>
      <c r="F1005" s="418"/>
      <c r="G1005" s="418"/>
      <c r="H1005" s="418"/>
      <c r="I1005" s="418"/>
      <c r="J1005" s="419" t="s">
        <v>569</v>
      </c>
      <c r="K1005" s="420"/>
      <c r="L1005" s="420"/>
      <c r="M1005" s="420"/>
      <c r="N1005" s="420"/>
      <c r="O1005" s="420"/>
      <c r="P1005" s="425" t="s">
        <v>673</v>
      </c>
      <c r="Q1005" s="317"/>
      <c r="R1005" s="317"/>
      <c r="S1005" s="317"/>
      <c r="T1005" s="317"/>
      <c r="U1005" s="317"/>
      <c r="V1005" s="317"/>
      <c r="W1005" s="317"/>
      <c r="X1005" s="317"/>
      <c r="Y1005" s="318">
        <v>4</v>
      </c>
      <c r="Z1005" s="319"/>
      <c r="AA1005" s="319"/>
      <c r="AB1005" s="320"/>
      <c r="AC1005" s="328" t="s">
        <v>498</v>
      </c>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4">
        <v>5</v>
      </c>
      <c r="B1006" s="404">
        <v>1</v>
      </c>
      <c r="C1006" s="424" t="s">
        <v>717</v>
      </c>
      <c r="D1006" s="418"/>
      <c r="E1006" s="418"/>
      <c r="F1006" s="418"/>
      <c r="G1006" s="418"/>
      <c r="H1006" s="418"/>
      <c r="I1006" s="418"/>
      <c r="J1006" s="419" t="s">
        <v>569</v>
      </c>
      <c r="K1006" s="420"/>
      <c r="L1006" s="420"/>
      <c r="M1006" s="420"/>
      <c r="N1006" s="420"/>
      <c r="O1006" s="420"/>
      <c r="P1006" s="425" t="s">
        <v>673</v>
      </c>
      <c r="Q1006" s="317"/>
      <c r="R1006" s="317"/>
      <c r="S1006" s="317"/>
      <c r="T1006" s="317"/>
      <c r="U1006" s="317"/>
      <c r="V1006" s="317"/>
      <c r="W1006" s="317"/>
      <c r="X1006" s="317"/>
      <c r="Y1006" s="318">
        <v>4</v>
      </c>
      <c r="Z1006" s="319"/>
      <c r="AA1006" s="319"/>
      <c r="AB1006" s="320"/>
      <c r="AC1006" s="322" t="s">
        <v>498</v>
      </c>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4">
        <v>6</v>
      </c>
      <c r="B1007" s="404">
        <v>1</v>
      </c>
      <c r="C1007" s="424" t="s">
        <v>718</v>
      </c>
      <c r="D1007" s="418"/>
      <c r="E1007" s="418"/>
      <c r="F1007" s="418"/>
      <c r="G1007" s="418"/>
      <c r="H1007" s="418"/>
      <c r="I1007" s="418"/>
      <c r="J1007" s="419" t="s">
        <v>569</v>
      </c>
      <c r="K1007" s="420"/>
      <c r="L1007" s="420"/>
      <c r="M1007" s="420"/>
      <c r="N1007" s="420"/>
      <c r="O1007" s="420"/>
      <c r="P1007" s="425" t="s">
        <v>673</v>
      </c>
      <c r="Q1007" s="317"/>
      <c r="R1007" s="317"/>
      <c r="S1007" s="317"/>
      <c r="T1007" s="317"/>
      <c r="U1007" s="317"/>
      <c r="V1007" s="317"/>
      <c r="W1007" s="317"/>
      <c r="X1007" s="317"/>
      <c r="Y1007" s="318">
        <v>3</v>
      </c>
      <c r="Z1007" s="319"/>
      <c r="AA1007" s="319"/>
      <c r="AB1007" s="320"/>
      <c r="AC1007" s="322" t="s">
        <v>498</v>
      </c>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4">
        <v>7</v>
      </c>
      <c r="B1008" s="404">
        <v>1</v>
      </c>
      <c r="C1008" s="424" t="s">
        <v>719</v>
      </c>
      <c r="D1008" s="418"/>
      <c r="E1008" s="418"/>
      <c r="F1008" s="418"/>
      <c r="G1008" s="418"/>
      <c r="H1008" s="418"/>
      <c r="I1008" s="418"/>
      <c r="J1008" s="419" t="s">
        <v>569</v>
      </c>
      <c r="K1008" s="420"/>
      <c r="L1008" s="420"/>
      <c r="M1008" s="420"/>
      <c r="N1008" s="420"/>
      <c r="O1008" s="420"/>
      <c r="P1008" s="425" t="s">
        <v>596</v>
      </c>
      <c r="Q1008" s="317"/>
      <c r="R1008" s="317"/>
      <c r="S1008" s="317"/>
      <c r="T1008" s="317"/>
      <c r="U1008" s="317"/>
      <c r="V1008" s="317"/>
      <c r="W1008" s="317"/>
      <c r="X1008" s="317"/>
      <c r="Y1008" s="318">
        <v>2</v>
      </c>
      <c r="Z1008" s="319"/>
      <c r="AA1008" s="319"/>
      <c r="AB1008" s="320"/>
      <c r="AC1008" s="322" t="s">
        <v>498</v>
      </c>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4">
        <v>8</v>
      </c>
      <c r="B1009" s="404">
        <v>1</v>
      </c>
      <c r="C1009" s="424" t="s">
        <v>720</v>
      </c>
      <c r="D1009" s="418"/>
      <c r="E1009" s="418"/>
      <c r="F1009" s="418"/>
      <c r="G1009" s="418"/>
      <c r="H1009" s="418"/>
      <c r="I1009" s="418"/>
      <c r="J1009" s="419" t="s">
        <v>569</v>
      </c>
      <c r="K1009" s="420"/>
      <c r="L1009" s="420"/>
      <c r="M1009" s="420"/>
      <c r="N1009" s="420"/>
      <c r="O1009" s="420"/>
      <c r="P1009" s="425" t="s">
        <v>673</v>
      </c>
      <c r="Q1009" s="317"/>
      <c r="R1009" s="317"/>
      <c r="S1009" s="317"/>
      <c r="T1009" s="317"/>
      <c r="U1009" s="317"/>
      <c r="V1009" s="317"/>
      <c r="W1009" s="317"/>
      <c r="X1009" s="317"/>
      <c r="Y1009" s="318">
        <v>2</v>
      </c>
      <c r="Z1009" s="319"/>
      <c r="AA1009" s="319"/>
      <c r="AB1009" s="320"/>
      <c r="AC1009" s="322" t="s">
        <v>498</v>
      </c>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4">
        <v>9</v>
      </c>
      <c r="B1010" s="404">
        <v>1</v>
      </c>
      <c r="C1010" s="424" t="s">
        <v>721</v>
      </c>
      <c r="D1010" s="418"/>
      <c r="E1010" s="418"/>
      <c r="F1010" s="418"/>
      <c r="G1010" s="418"/>
      <c r="H1010" s="418"/>
      <c r="I1010" s="418"/>
      <c r="J1010" s="419" t="s">
        <v>569</v>
      </c>
      <c r="K1010" s="420"/>
      <c r="L1010" s="420"/>
      <c r="M1010" s="420"/>
      <c r="N1010" s="420"/>
      <c r="O1010" s="420"/>
      <c r="P1010" s="425" t="s">
        <v>673</v>
      </c>
      <c r="Q1010" s="317"/>
      <c r="R1010" s="317"/>
      <c r="S1010" s="317"/>
      <c r="T1010" s="317"/>
      <c r="U1010" s="317"/>
      <c r="V1010" s="317"/>
      <c r="W1010" s="317"/>
      <c r="X1010" s="317"/>
      <c r="Y1010" s="318">
        <v>2</v>
      </c>
      <c r="Z1010" s="319"/>
      <c r="AA1010" s="319"/>
      <c r="AB1010" s="320"/>
      <c r="AC1010" s="322" t="s">
        <v>498</v>
      </c>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4">
        <v>10</v>
      </c>
      <c r="B1011" s="404">
        <v>1</v>
      </c>
      <c r="C1011" s="424" t="s">
        <v>722</v>
      </c>
      <c r="D1011" s="418"/>
      <c r="E1011" s="418"/>
      <c r="F1011" s="418"/>
      <c r="G1011" s="418"/>
      <c r="H1011" s="418"/>
      <c r="I1011" s="418"/>
      <c r="J1011" s="419" t="s">
        <v>569</v>
      </c>
      <c r="K1011" s="420"/>
      <c r="L1011" s="420"/>
      <c r="M1011" s="420"/>
      <c r="N1011" s="420"/>
      <c r="O1011" s="420"/>
      <c r="P1011" s="425" t="s">
        <v>673</v>
      </c>
      <c r="Q1011" s="317"/>
      <c r="R1011" s="317"/>
      <c r="S1011" s="317"/>
      <c r="T1011" s="317"/>
      <c r="U1011" s="317"/>
      <c r="V1011" s="317"/>
      <c r="W1011" s="317"/>
      <c r="X1011" s="317"/>
      <c r="Y1011" s="318">
        <v>2</v>
      </c>
      <c r="Z1011" s="319"/>
      <c r="AA1011" s="319"/>
      <c r="AB1011" s="320"/>
      <c r="AC1011" s="322" t="s">
        <v>498</v>
      </c>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8">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13:Y932">
    <cfRule type="expression" dxfId="2063" priority="2071">
      <formula>IF(RIGHT(TEXT(Y913,"0.#"),1)=".",FALSE,TRUE)</formula>
    </cfRule>
    <cfRule type="expression" dxfId="2062" priority="2072">
      <formula>IF(RIGHT(TEXT(Y913,"0.#"),1)=".",TRUE,FALSE)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9:Y998">
    <cfRule type="expression" dxfId="2057" priority="2047">
      <formula>IF(RIGHT(TEXT(Y979,"0.#"),1)=".",FALSE,TRUE)</formula>
    </cfRule>
    <cfRule type="expression" dxfId="2056" priority="2048">
      <formula>IF(RIGHT(TEXT(Y979,"0.#"),1)=".",TRUE,FALSE)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3:Y790">
    <cfRule type="expression" dxfId="709" priority="9">
      <formula>IF(RIGHT(TEXT(Y783,"0.#"),1)=".",FALSE,TRUE)</formula>
    </cfRule>
    <cfRule type="expression" dxfId="708" priority="10">
      <formula>IF(RIGHT(TEXT(Y783,"0.#"),1)=".",TRUE,FALSE)</formula>
    </cfRule>
  </conditionalFormatting>
  <conditionalFormatting sqref="Y971:Y978">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Y905:Y912">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4" max="49" man="1"/>
    <brk id="778" max="49" man="1"/>
    <brk id="831" max="49" man="1"/>
    <brk id="912"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445</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586</v>
      </c>
      <c r="R8" s="13" t="str">
        <f t="shared" si="3"/>
        <v>その他</v>
      </c>
      <c r="S8" s="13" t="str">
        <f t="shared" si="4"/>
        <v>その他</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481</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550</v>
      </c>
      <c r="AF2" s="996"/>
      <c r="AG2" s="996"/>
      <c r="AH2" s="996"/>
      <c r="AI2" s="996" t="s">
        <v>547</v>
      </c>
      <c r="AJ2" s="996"/>
      <c r="AK2" s="996"/>
      <c r="AL2" s="996"/>
      <c r="AM2" s="996" t="s">
        <v>521</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499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551</v>
      </c>
      <c r="AF9" s="996"/>
      <c r="AG9" s="996"/>
      <c r="AH9" s="996"/>
      <c r="AI9" s="996" t="s">
        <v>547</v>
      </c>
      <c r="AJ9" s="996"/>
      <c r="AK9" s="996"/>
      <c r="AL9" s="996"/>
      <c r="AM9" s="996" t="s">
        <v>521</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499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550</v>
      </c>
      <c r="AF16" s="996"/>
      <c r="AG16" s="996"/>
      <c r="AH16" s="996"/>
      <c r="AI16" s="996" t="s">
        <v>548</v>
      </c>
      <c r="AJ16" s="996"/>
      <c r="AK16" s="996"/>
      <c r="AL16" s="996"/>
      <c r="AM16" s="996" t="s">
        <v>521</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499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552</v>
      </c>
      <c r="AF23" s="996"/>
      <c r="AG23" s="996"/>
      <c r="AH23" s="996"/>
      <c r="AI23" s="996" t="s">
        <v>547</v>
      </c>
      <c r="AJ23" s="996"/>
      <c r="AK23" s="996"/>
      <c r="AL23" s="996"/>
      <c r="AM23" s="996" t="s">
        <v>521</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499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550</v>
      </c>
      <c r="AF30" s="996"/>
      <c r="AG30" s="996"/>
      <c r="AH30" s="996"/>
      <c r="AI30" s="996" t="s">
        <v>547</v>
      </c>
      <c r="AJ30" s="996"/>
      <c r="AK30" s="996"/>
      <c r="AL30" s="996"/>
      <c r="AM30" s="996" t="s">
        <v>545</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499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552</v>
      </c>
      <c r="AF37" s="996"/>
      <c r="AG37" s="996"/>
      <c r="AH37" s="996"/>
      <c r="AI37" s="996" t="s">
        <v>549</v>
      </c>
      <c r="AJ37" s="996"/>
      <c r="AK37" s="996"/>
      <c r="AL37" s="996"/>
      <c r="AM37" s="996" t="s">
        <v>546</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550</v>
      </c>
      <c r="AF44" s="996"/>
      <c r="AG44" s="996"/>
      <c r="AH44" s="996"/>
      <c r="AI44" s="996" t="s">
        <v>547</v>
      </c>
      <c r="AJ44" s="996"/>
      <c r="AK44" s="996"/>
      <c r="AL44" s="996"/>
      <c r="AM44" s="996" t="s">
        <v>521</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550</v>
      </c>
      <c r="AF51" s="996"/>
      <c r="AG51" s="996"/>
      <c r="AH51" s="996"/>
      <c r="AI51" s="996" t="s">
        <v>547</v>
      </c>
      <c r="AJ51" s="996"/>
      <c r="AK51" s="996"/>
      <c r="AL51" s="996"/>
      <c r="AM51" s="996" t="s">
        <v>521</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550</v>
      </c>
      <c r="AF58" s="996"/>
      <c r="AG58" s="996"/>
      <c r="AH58" s="996"/>
      <c r="AI58" s="996" t="s">
        <v>547</v>
      </c>
      <c r="AJ58" s="996"/>
      <c r="AK58" s="996"/>
      <c r="AL58" s="996"/>
      <c r="AM58" s="996" t="s">
        <v>521</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550</v>
      </c>
      <c r="AF65" s="996"/>
      <c r="AG65" s="996"/>
      <c r="AH65" s="996"/>
      <c r="AI65" s="996" t="s">
        <v>547</v>
      </c>
      <c r="AJ65" s="996"/>
      <c r="AK65" s="996"/>
      <c r="AL65" s="996"/>
      <c r="AM65" s="996" t="s">
        <v>521</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499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2019-06-04T12:52:30Z</cp:lastPrinted>
  <dcterms:created xsi:type="dcterms:W3CDTF">2012-03-13T00:50:25Z</dcterms:created>
  <dcterms:modified xsi:type="dcterms:W3CDTF">2019-07-19T06:17:19Z</dcterms:modified>
</cp:coreProperties>
</file>