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8800" windowHeight="1231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<sst xmlns="http://schemas.openxmlformats.org/spreadsheetml/2006/main" count="3059" uniqueCount="772">
  <si>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</si>
  <si>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</si>
  <si>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</si>
  <si>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</si>
  <si>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</si>
  <si>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</si>
  <si>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</si>
  <si>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</si>
  <si>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</si>
  <si>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</si>
  <si>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</si>
  <si>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</si>
  <si>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</si>
  <si>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</si>
  <si>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</si>
  <si>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</si>
  <si>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</si>
  <si>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</si>
  <si>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</si>
  <si>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</si>
  <si>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</si>
  <si>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</si>
  <si>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</si>
  <si>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</si>
  <si>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</si>
  <si>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</si>
  <si>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</si>
  <si>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</si>
  <si>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</si>
  <si>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</si>
  <si>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</si>
  <si>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</si>
  <si>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</si>
  <si>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</si>
  <si>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</si>
  <si>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</si>
  <si>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</si>
  <si>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</si>
  <si>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</si>
  <si>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</si>
  <si>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</si>
  <si>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</si>
  <si>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</si>
  <si>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</si>
  <si>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</si>
  <si>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</si>
  <si>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</si>
  <si>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</si>
  <si>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</si>
  <si>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</si>
  <si>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</si>
  <si>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</si>
  <si>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</si>
  <si>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</si>
  <si>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</si>
  <si>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</si>
  <si>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</si>
  <si>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</si>
  <si>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</si>
  <si>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</si>
  <si>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</si>
  <si>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</si>
  <si>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</si>
  <si>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</si>
  <si>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</si>
  <si>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</si>
  <si>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</si>
  <si>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</si>
  <si>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</si>
  <si>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</si>
  <si>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</si>
  <si>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</si>
  <si>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</si>
  <si>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</si>
  <si>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</si>
  <si>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</si>
  <si>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</si>
  <si>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</si>
  <si>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</si>
  <si>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</si>
  <si>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</si>
  <si>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</si>
  <si>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</si>
  <si>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</si>
  <si>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</si>
  <si>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</si>
  <si>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</si>
  <si>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</si>
  <si>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</si>
  <si>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</si>
  <si>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</si>
  <si>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</si>
  <si>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</si>
  <si>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</si>
  <si>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</si>
  <si>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</si>
  <si>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</si>
  <si>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</si>
  <si>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</si>
  <si>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</si>
  <si>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</si>
  <si>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</si>
  <si>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</si>
  <si>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</si>
  <si>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</si>
  <si>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</si>
  <si>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</si>
  <si>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</si>
  <si>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</si>
  <si>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</si>
  <si>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</si>
  <si>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</si>
  <si>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</si>
  <si>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</si>
  <si>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</si>
  <si>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</si>
  <si>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</si>
  <si>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</si>
  <si>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</si>
  <si>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</si>
  <si>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</si>
  <si>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</si>
  <si>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</si>
  <si>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</si>
  <si>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</si>
  <si>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</si>
  <si>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</si>
  <si>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</si>
  <si>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</si>
  <si>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</si>
  <si>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</si>
  <si>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</si>
  <si>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</si>
  <si>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</si>
  <si>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</si>
  <si>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</si>
  <si>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</si>
  <si>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</si>
  <si>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</si>
  <si>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</si>
  <si>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</si>
  <si>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</si>
  <si>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</si>
  <si>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</si>
  <si>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</si>
  <si>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</si>
  <si>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</si>
  <si>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</si>
  <si>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</si>
  <si>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</si>
  <si>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</si>
  <si>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</si>
  <si>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</si>
  <si>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</si>
  <si>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</si>
  <si>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</si>
  <si>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</si>
  <si>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</si>
  <si>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</si>
  <si>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</si>
  <si>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</si>
  <si>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</si>
  <si>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</si>
  <si>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</si>
  <si>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</si>
  <si>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</si>
  <si>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</si>
  <si>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</si>
  <si>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</si>
  <si>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</si>
  <si>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</si>
  <si>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</si>
  <si>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</si>
  <si>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</si>
  <si>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</si>
  <si>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</si>
  <si>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</si>
  <si>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</si>
  <si>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</si>
  <si>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</si>
  <si>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</si>
  <si>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</si>
  <si>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</si>
  <si>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</si>
  <si>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</si>
  <si>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</si>
  <si>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</si>
  <si>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</si>
  <si>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</si>
  <si>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</si>
  <si>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</si>
  <si>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</si>
  <si>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</si>
  <si>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</si>
  <si>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</si>
  <si>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</si>
  <si>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</si>
  <si>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</si>
  <si>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</si>
  <si>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</si>
  <si>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</si>
  <si>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</si>
  <si>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</si>
  <si>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</si>
  <si>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</si>
  <si>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</si>
  <si>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</si>
  <si>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</si>
  <si>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</si>
  <si>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</si>
  <si>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</si>
  <si>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</si>
  <si>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</si>
  <si>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</si>
  <si>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</si>
  <si>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</si>
  <si>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</si>
  <si>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</si>
  <si>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</si>
  <si>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</si>
  <si>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</si>
  <si>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</si>
  <si>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</si>
  <si>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</si>
  <si>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</si>
  <si>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</si>
  <si>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</si>
  <si>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</si>
  <si>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</si>
  <si>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</si>
  <si>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</si>
  <si>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</si>
  <si>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</si>
  <si>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</si>
  <si>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</si>
  <si>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</si>
  <si>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</si>
  <si>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</si>
  <si>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</si>
  <si>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</si>
  <si>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</si>
  <si>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</si>
  <si>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</si>
  <si>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</si>
  <si>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</si>
  <si>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</si>
  <si>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</si>
  <si>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</si>
  <si>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</si>
  <si>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</si>
  <si>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</si>
  <si>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</si>
  <si>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</si>
  <si>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</si>
  <si>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</si>
  <si>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</si>
  <si>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</si>
  <si>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</si>
  <si>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</si>
  <si>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</si>
  <si>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</si>
  <si>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</si>
  <si>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</si>
  <si>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</si>
  <si>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</si>
  <si>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</si>
  <si>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</si>
  <si>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</si>
  <si>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</si>
  <si>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</si>
  <si>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</si>
  <si>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</si>
  <si>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</si>
  <si>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</si>
  <si>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</si>
  <si>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</si>
  <si>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</si>
  <si>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</si>
  <si>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</si>
  <si>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</si>
  <si>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</si>
  <si>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</si>
  <si>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</si>
  <si>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</si>
  <si>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</si>
  <si>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</si>
  <si>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</si>
  <si>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</si>
  <si>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</si>
  <si>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</si>
  <si>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</si>
  <si>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</si>
  <si>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</si>
  <si>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</si>
  <si>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</si>
  <si>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</si>
  <si>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</si>
  <si>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</si>
  <si>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</si>
  <si>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</si>
  <si>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</si>
  <si>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</si>
  <si>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</si>
  <si>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</si>
  <si>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</si>
  <si>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</si>
  <si>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</si>
  <si>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</si>
  <si>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</si>
  <si>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</si>
  <si>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</si>
  <si>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</si>
  <si>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</si>
  <si>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</si>
  <si>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</si>
  <si>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</si>
  <si>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</si>
  <si>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</si>
  <si>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</si>
  <si>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</si>
  <si>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</si>
  <si>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</si>
  <si>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</si>
  <si>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</si>
  <si>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</si>
  <si>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</si>
  <si>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</si>
  <si>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</si>
  <si>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</si>
  <si>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</si>
  <si>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</si>
  <si>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</si>
  <si>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</si>
  <si>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</si>
  <si>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</si>
  <si>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</si>
  <si>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</si>
  <si>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</si>
  <si>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</si>
  <si>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</si>
  <si>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</si>
  <si>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</si>
  <si>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</si>
  <si>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</si>
  <si>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</si>
  <si>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</si>
  <si>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</si>
  <si>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</si>
  <si>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</si>
  <si>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</si>
  <si>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</si>
  <si>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</si>
  <si>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</si>
  <si>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</si>
  <si>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</si>
  <si>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</si>
  <si>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</si>
  <si>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</si>
  <si>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</si>
  <si>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</si>
  <si>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</si>
  <si>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</si>
  <si>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</si>
  <si>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</si>
  <si>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</si>
  <si>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</si>
  <si>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</si>
  <si>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</si>
  <si>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</si>
  <si>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</si>
  <si>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</si>
  <si>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</si>
  <si>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</si>
  <si>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</si>
  <si>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</si>
  <si>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</si>
  <si>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</si>
  <si>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</si>
  <si>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</si>
  <si>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</si>
  <si>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</si>
  <si>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</si>
  <si>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</si>
  <si>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</si>
  <si>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</si>
  <si>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</si>
  <si>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</si>
  <si>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</si>
  <si>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</si>
  <si>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</si>
  <si>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</si>
  <si>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</si>
  <si>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</si>
  <si>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</si>
  <si>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</si>
  <si>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</si>
  <si>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</si>
  <si>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</si>
  <si>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</si>
  <si>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</si>
  <si>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</si>
  <si>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</si>
  <si>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</si>
  <si>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</si>
  <si>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</si>
  <si>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</si>
  <si>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</si>
  <si>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</si>
  <si>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</si>
  <si>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</si>
  <si>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</si>
  <si>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</si>
  <si>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</si>
  <si>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</si>
  <si>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</si>
  <si>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</si>
  <si>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</si>
  <si>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</si>
  <si>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</si>
  <si>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</si>
  <si>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</si>
  <si>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</si>
  <si>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</si>
  <si>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</si>
  <si>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</si>
  <si>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</si>
  <si>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</si>
  <si>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</si>
  <si>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</si>
  <si>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</si>
  <si>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</si>
  <si>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</si>
  <si>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</si>
  <si>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</si>
  <si>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</si>
  <si>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</si>
  <si>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</si>
  <si>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</si>
  <si>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</si>
  <si>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</si>
  <si>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</si>
  <si>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</si>
  <si>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</si>
  <si>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</si>
  <si>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</si>
  <si>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</si>
  <si>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</si>
  <si>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</si>
  <si>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</si>
  <si>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</si>
  <si>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</si>
  <si>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</si>
  <si>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</si>
  <si>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</si>
  <si>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</si>
  <si>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</si>
  <si>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</si>
  <si>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</si>
  <si>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</si>
  <si>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</si>
  <si>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</si>
  <si>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</si>
  <si>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</si>
  <si>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</si>
  <si>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</si>
  <si>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</si>
  <si>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</si>
  <si>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</si>
  <si>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</si>
  <si>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</si>
  <si>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</si>
  <si>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</si>
  <si>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</si>
  <si>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</si>
  <si>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</si>
  <si>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</si>
  <si>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</si>
  <si>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</si>
  <si>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</si>
  <si>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</si>
  <si>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</si>
  <si>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</si>
  <si>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</si>
  <si>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</si>
  <si>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</si>
  <si>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</si>
  <si>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</si>
  <si>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</si>
  <si>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</si>
  <si>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</si>
  <si>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</si>
  <si>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</si>
  <si>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</si>
  <si>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</si>
  <si>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</si>
  <si>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</si>
  <si>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</si>
  <si>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</si>
  <si>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</si>
  <si>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</si>
  <si>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</si>
  <si>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</si>
  <si>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</si>
  <si>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</si>
  <si>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</si>
  <si>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</si>
  <si>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</si>
  <si>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</si>
  <si>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</si>
  <si>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</si>
  <si>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</si>
  <si>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</si>
  <si>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</si>
  <si>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</si>
  <si>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</si>
  <si>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</si>
  <si>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</si>
  <si>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</si>
  <si>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</si>
  <si>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</si>
  <si>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</si>
  <si>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</si>
  <si>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</si>
  <si>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</si>
  <si>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</si>
  <si>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</si>
  <si>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</si>
  <si>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</si>
  <si>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</si>
  <si>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</si>
  <si>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</si>
  <si>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</si>
  <si>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</si>
  <si>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</si>
  <si>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</si>
  <si>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</si>
  <si>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</si>
  <si>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</si>
  <si>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</si>
  <si>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</si>
  <si>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</si>
  <si>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</si>
  <si>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</si>
  <si>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</si>
  <si>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</si>
  <si>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</si>
  <si>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</si>
  <si>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</si>
  <si>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</si>
  <si>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</si>
  <si>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</si>
  <si>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</si>
  <si>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</si>
  <si>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</si>
  <si>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</si>
  <si>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</si>
  <si>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</si>
  <si>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</si>
  <si>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</si>
  <si>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</si>
  <si>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</si>
  <si>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</si>
  <si>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</si>
  <si>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</si>
  <si>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</si>
  <si>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</si>
  <si>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</si>
  <si>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</si>
  <si>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留学生交流事業</t>
    <rPh sb="0" eb="3">
      <t>リュウガクセイ</t>
    </rPh>
    <rPh sb="3" eb="5">
      <t>コウリュウ</t>
    </rPh>
    <rPh sb="5" eb="7">
      <t>ジギョウ</t>
    </rPh>
    <phoneticPr fontId="5"/>
  </si>
  <si>
    <t>外務報道官・広報文化組織</t>
    <rPh sb="0" eb="2">
      <t>ガイム</t>
    </rPh>
    <rPh sb="2" eb="5">
      <t>ホウドウカン</t>
    </rPh>
    <rPh sb="6" eb="8">
      <t>コウホウ</t>
    </rPh>
    <rPh sb="8" eb="10">
      <t>ブンカ</t>
    </rPh>
    <rPh sb="10" eb="12">
      <t>ソシキ</t>
    </rPh>
    <phoneticPr fontId="5"/>
  </si>
  <si>
    <t>室長　内田　立国</t>
    <rPh sb="0" eb="2">
      <t>シツチョウ</t>
    </rPh>
    <rPh sb="3" eb="4">
      <t>ウチ</t>
    </rPh>
    <rPh sb="4" eb="5">
      <t>タ</t>
    </rPh>
    <rPh sb="6" eb="7">
      <t>タ</t>
    </rPh>
    <rPh sb="7" eb="8">
      <t>クニ</t>
    </rPh>
    <phoneticPr fontId="5"/>
  </si>
  <si>
    <t>人物交流室</t>
    <rPh sb="0" eb="2">
      <t>ジンブツ</t>
    </rPh>
    <rPh sb="2" eb="4">
      <t>コウリュウ</t>
    </rPh>
    <rPh sb="4" eb="5">
      <t>シツ</t>
    </rPh>
    <phoneticPr fontId="5"/>
  </si>
  <si>
    <t>○</t>
  </si>
  <si>
    <t>外務省設置法第4条第１項</t>
    <rPh sb="0" eb="3">
      <t>ガイムショウ</t>
    </rPh>
    <rPh sb="3" eb="5">
      <t>セッチ</t>
    </rPh>
    <rPh sb="5" eb="6">
      <t>ホウ</t>
    </rPh>
    <rPh sb="6" eb="7">
      <t>ダイ</t>
    </rPh>
    <rPh sb="8" eb="9">
      <t>ジョウ</t>
    </rPh>
    <rPh sb="9" eb="10">
      <t>ダイ</t>
    </rPh>
    <rPh sb="11" eb="12">
      <t>コウ</t>
    </rPh>
    <phoneticPr fontId="5"/>
  </si>
  <si>
    <t>１　在外公館において，留学説明会の開催，留学アドバイザーの配置等を通じ，諸外国民に対し日本留学に関する正確な情報の発信及び広報を行う
２　優秀な国費外国人留学生発掘のために，在外公館において，１）国費留学生募集，２）選考作業，３）国費留学生の渡日前オリエンテーション等を開催する。
３　帰国留学生会等の組織化及び活動支援等を行う。</t>
    <rPh sb="2" eb="4">
      <t>ザイガイ</t>
    </rPh>
    <rPh sb="4" eb="6">
      <t>コウカン</t>
    </rPh>
    <rPh sb="11" eb="13">
      <t>リュウガク</t>
    </rPh>
    <rPh sb="17" eb="19">
      <t>カイサイ</t>
    </rPh>
    <rPh sb="20" eb="22">
      <t>リュウガク</t>
    </rPh>
    <rPh sb="29" eb="31">
      <t>ハイチ</t>
    </rPh>
    <rPh sb="31" eb="32">
      <t>トウ</t>
    </rPh>
    <rPh sb="33" eb="34">
      <t>ツウ</t>
    </rPh>
    <rPh sb="36" eb="39">
      <t>ショガイコク</t>
    </rPh>
    <rPh sb="39" eb="40">
      <t>ミン</t>
    </rPh>
    <rPh sb="41" eb="42">
      <t>タイ</t>
    </rPh>
    <rPh sb="43" eb="45">
      <t>ニホン</t>
    </rPh>
    <rPh sb="45" eb="47">
      <t>リュウガク</t>
    </rPh>
    <rPh sb="48" eb="49">
      <t>カン</t>
    </rPh>
    <rPh sb="51" eb="53">
      <t>セイカク</t>
    </rPh>
    <rPh sb="54" eb="56">
      <t>ジョウホウ</t>
    </rPh>
    <rPh sb="57" eb="59">
      <t>ハッシン</t>
    </rPh>
    <rPh sb="59" eb="60">
      <t>オヨ</t>
    </rPh>
    <rPh sb="61" eb="63">
      <t>コウホウ</t>
    </rPh>
    <rPh sb="64" eb="65">
      <t>オコナ</t>
    </rPh>
    <rPh sb="69" eb="71">
      <t>ユウシュウ</t>
    </rPh>
    <rPh sb="72" eb="74">
      <t>コクヒ</t>
    </rPh>
    <rPh sb="74" eb="77">
      <t>ガイコクジン</t>
    </rPh>
    <rPh sb="77" eb="80">
      <t>リュウガクセイ</t>
    </rPh>
    <rPh sb="80" eb="82">
      <t>ハックツ</t>
    </rPh>
    <rPh sb="87" eb="89">
      <t>ザイガイ</t>
    </rPh>
    <rPh sb="89" eb="91">
      <t>コウカン</t>
    </rPh>
    <rPh sb="98" eb="100">
      <t>コクヒ</t>
    </rPh>
    <rPh sb="100" eb="103">
      <t>リュウガクセイ</t>
    </rPh>
    <rPh sb="103" eb="105">
      <t>ボシュウ</t>
    </rPh>
    <rPh sb="108" eb="110">
      <t>センコウ</t>
    </rPh>
    <rPh sb="110" eb="112">
      <t>サギョウ</t>
    </rPh>
    <rPh sb="115" eb="117">
      <t>コクヒ</t>
    </rPh>
    <rPh sb="117" eb="120">
      <t>リュウガクセイ</t>
    </rPh>
    <rPh sb="121" eb="123">
      <t>トニチ</t>
    </rPh>
    <rPh sb="123" eb="124">
      <t>マエ</t>
    </rPh>
    <rPh sb="133" eb="134">
      <t>トウ</t>
    </rPh>
    <rPh sb="135" eb="137">
      <t>カイサイ</t>
    </rPh>
    <rPh sb="143" eb="145">
      <t>キコク</t>
    </rPh>
    <rPh sb="145" eb="148">
      <t>リュウガクセイ</t>
    </rPh>
    <rPh sb="148" eb="149">
      <t>カイ</t>
    </rPh>
    <rPh sb="149" eb="150">
      <t>トウ</t>
    </rPh>
    <rPh sb="151" eb="154">
      <t>ソシキカ</t>
    </rPh>
    <rPh sb="154" eb="155">
      <t>オヨ</t>
    </rPh>
    <rPh sb="156" eb="158">
      <t>カツドウ</t>
    </rPh>
    <rPh sb="158" eb="160">
      <t>シエン</t>
    </rPh>
    <rPh sb="160" eb="161">
      <t>トウ</t>
    </rPh>
    <rPh sb="162" eb="163">
      <t>オコナ</t>
    </rPh>
    <phoneticPr fontId="5"/>
  </si>
  <si>
    <t>１　諸外国における日本留学への関心喚起及び優秀な国費外国人留学生の確保により，我が国への外国人留学生数の拡大に貢献する。
２　各国における帰国留学生会等の組織化及び活動支援により，我が国との架け橋となる知日派・親日派育成を目指す。</t>
    <rPh sb="2" eb="5">
      <t>ショガイコク</t>
    </rPh>
    <rPh sb="9" eb="11">
      <t>ニホン</t>
    </rPh>
    <rPh sb="11" eb="13">
      <t>リュウガク</t>
    </rPh>
    <rPh sb="15" eb="17">
      <t>カンシン</t>
    </rPh>
    <rPh sb="17" eb="19">
      <t>カンキ</t>
    </rPh>
    <rPh sb="19" eb="20">
      <t>オヨ</t>
    </rPh>
    <rPh sb="21" eb="23">
      <t>ユウシュウ</t>
    </rPh>
    <rPh sb="24" eb="26">
      <t>コクヒ</t>
    </rPh>
    <rPh sb="26" eb="29">
      <t>ガイコクジン</t>
    </rPh>
    <rPh sb="29" eb="32">
      <t>リュウガクセイ</t>
    </rPh>
    <rPh sb="33" eb="35">
      <t>カクホ</t>
    </rPh>
    <rPh sb="39" eb="40">
      <t>ワ</t>
    </rPh>
    <rPh sb="41" eb="42">
      <t>クニ</t>
    </rPh>
    <rPh sb="44" eb="47">
      <t>ガイコクジン</t>
    </rPh>
    <rPh sb="47" eb="50">
      <t>リュウガクセイ</t>
    </rPh>
    <rPh sb="50" eb="51">
      <t>カズ</t>
    </rPh>
    <rPh sb="52" eb="54">
      <t>カクダイ</t>
    </rPh>
    <rPh sb="55" eb="57">
      <t>コウケン</t>
    </rPh>
    <rPh sb="63" eb="65">
      <t>カッコク</t>
    </rPh>
    <rPh sb="69" eb="71">
      <t>キコク</t>
    </rPh>
    <rPh sb="71" eb="74">
      <t>リュウガクセイ</t>
    </rPh>
    <rPh sb="74" eb="75">
      <t>カイ</t>
    </rPh>
    <rPh sb="75" eb="76">
      <t>トウ</t>
    </rPh>
    <rPh sb="77" eb="80">
      <t>ソシキカ</t>
    </rPh>
    <rPh sb="80" eb="81">
      <t>オヨ</t>
    </rPh>
    <rPh sb="82" eb="84">
      <t>カツドウ</t>
    </rPh>
    <rPh sb="84" eb="86">
      <t>シエン</t>
    </rPh>
    <rPh sb="90" eb="91">
      <t>ワ</t>
    </rPh>
    <rPh sb="92" eb="93">
      <t>クニ</t>
    </rPh>
    <rPh sb="95" eb="96">
      <t>カ</t>
    </rPh>
    <rPh sb="97" eb="98">
      <t>ハシ</t>
    </rPh>
    <rPh sb="101" eb="104">
      <t>チニチハ</t>
    </rPh>
    <rPh sb="105" eb="108">
      <t>シンニチハ</t>
    </rPh>
    <rPh sb="108" eb="110">
      <t>イクセイ</t>
    </rPh>
    <rPh sb="111" eb="113">
      <t>メザ</t>
    </rPh>
    <phoneticPr fontId="5"/>
  </si>
  <si>
    <t>職員等旅費</t>
    <rPh sb="0" eb="2">
      <t>ショクイン</t>
    </rPh>
    <rPh sb="2" eb="3">
      <t>トウ</t>
    </rPh>
    <rPh sb="3" eb="5">
      <t>リョヒ</t>
    </rPh>
    <phoneticPr fontId="5"/>
  </si>
  <si>
    <t>啓発宣伝費</t>
    <rPh sb="0" eb="2">
      <t>ケイハツ</t>
    </rPh>
    <rPh sb="2" eb="5">
      <t>センデンヒ</t>
    </rPh>
    <phoneticPr fontId="5"/>
  </si>
  <si>
    <t>諸謝金</t>
    <rPh sb="0" eb="1">
      <t>ショ</t>
    </rPh>
    <rPh sb="1" eb="3">
      <t>シャキン</t>
    </rPh>
    <phoneticPr fontId="5"/>
  </si>
  <si>
    <t>庁費</t>
    <rPh sb="0" eb="2">
      <t>チョウヒ</t>
    </rPh>
    <phoneticPr fontId="5"/>
  </si>
  <si>
    <t>平成３２年度までに外国人留学生在籍者数を３０万人とする（外国人留学生数の増大）</t>
    <rPh sb="0" eb="2">
      <t>ヘイセイ</t>
    </rPh>
    <rPh sb="4" eb="6">
      <t>ネンド</t>
    </rPh>
    <rPh sb="9" eb="12">
      <t>ガイコクジン</t>
    </rPh>
    <rPh sb="12" eb="15">
      <t>リュウガクセイ</t>
    </rPh>
    <rPh sb="15" eb="18">
      <t>ザイセキシャ</t>
    </rPh>
    <rPh sb="18" eb="19">
      <t>スウ</t>
    </rPh>
    <rPh sb="22" eb="24">
      <t>マンニン</t>
    </rPh>
    <rPh sb="28" eb="31">
      <t>ガイコクジン</t>
    </rPh>
    <rPh sb="31" eb="34">
      <t>リュウガクセイ</t>
    </rPh>
    <rPh sb="34" eb="35">
      <t>スウ</t>
    </rPh>
    <rPh sb="36" eb="38">
      <t>ゾウダイ</t>
    </rPh>
    <phoneticPr fontId="5"/>
  </si>
  <si>
    <t>外国人留学生在籍者数（含む日本語教育機関在籍者数）</t>
    <rPh sb="0" eb="3">
      <t>ガイコクジン</t>
    </rPh>
    <rPh sb="3" eb="6">
      <t>リュウガクセイ</t>
    </rPh>
    <rPh sb="6" eb="9">
      <t>ザイセキシャ</t>
    </rPh>
    <rPh sb="9" eb="10">
      <t>スウ</t>
    </rPh>
    <rPh sb="11" eb="12">
      <t>フク</t>
    </rPh>
    <rPh sb="13" eb="16">
      <t>ニホンゴ</t>
    </rPh>
    <rPh sb="16" eb="18">
      <t>キョウイク</t>
    </rPh>
    <rPh sb="18" eb="20">
      <t>キカン</t>
    </rPh>
    <rPh sb="20" eb="23">
      <t>ザイセキシャ</t>
    </rPh>
    <rPh sb="23" eb="24">
      <t>スウ</t>
    </rPh>
    <phoneticPr fontId="5"/>
  </si>
  <si>
    <t>外国人留学生在籍状況調査結果（独立行政法人日本学生支援機構）</t>
    <rPh sb="0" eb="3">
      <t>ガイコクジン</t>
    </rPh>
    <rPh sb="3" eb="6">
      <t>リュウガクセイ</t>
    </rPh>
    <rPh sb="6" eb="8">
      <t>ザイセキ</t>
    </rPh>
    <rPh sb="8" eb="10">
      <t>ジョウキョウ</t>
    </rPh>
    <rPh sb="10" eb="12">
      <t>チョウサ</t>
    </rPh>
    <rPh sb="12" eb="14">
      <t>ケッカ</t>
    </rPh>
    <rPh sb="15" eb="17">
      <t>ドクリツ</t>
    </rPh>
    <rPh sb="17" eb="19">
      <t>ギョウセイ</t>
    </rPh>
    <rPh sb="19" eb="21">
      <t>ホウジン</t>
    </rPh>
    <rPh sb="21" eb="23">
      <t>ニホン</t>
    </rPh>
    <rPh sb="23" eb="25">
      <t>ガクセイ</t>
    </rPh>
    <rPh sb="25" eb="27">
      <t>シエン</t>
    </rPh>
    <rPh sb="27" eb="29">
      <t>キコウ</t>
    </rPh>
    <phoneticPr fontId="5"/>
  </si>
  <si>
    <t>諸外国における帰国留学生会の会員総数</t>
    <rPh sb="0" eb="3">
      <t>ショガイコク</t>
    </rPh>
    <rPh sb="7" eb="9">
      <t>キコク</t>
    </rPh>
    <rPh sb="9" eb="12">
      <t>リュウガクセイ</t>
    </rPh>
    <rPh sb="12" eb="13">
      <t>カイ</t>
    </rPh>
    <rPh sb="14" eb="16">
      <t>カイイン</t>
    </rPh>
    <rPh sb="16" eb="18">
      <t>ソウスウ</t>
    </rPh>
    <phoneticPr fontId="5"/>
  </si>
  <si>
    <t>在外公館による帰国留学生会調査結果</t>
    <rPh sb="0" eb="2">
      <t>ザイガイ</t>
    </rPh>
    <rPh sb="2" eb="4">
      <t>コウカン</t>
    </rPh>
    <rPh sb="7" eb="9">
      <t>キコク</t>
    </rPh>
    <rPh sb="9" eb="12">
      <t>リュウガクセイ</t>
    </rPh>
    <rPh sb="12" eb="13">
      <t>カイ</t>
    </rPh>
    <rPh sb="13" eb="15">
      <t>チョウサ</t>
    </rPh>
    <rPh sb="15" eb="17">
      <t>ケッカ</t>
    </rPh>
    <phoneticPr fontId="5"/>
  </si>
  <si>
    <t>在外公館による留学説明会等の実施回数（30年度実績は集計中）</t>
    <rPh sb="0" eb="2">
      <t>ザイガイ</t>
    </rPh>
    <rPh sb="2" eb="4">
      <t>コウカン</t>
    </rPh>
    <rPh sb="7" eb="9">
      <t>リュウガク</t>
    </rPh>
    <rPh sb="9" eb="12">
      <t>セツメイカイ</t>
    </rPh>
    <rPh sb="12" eb="13">
      <t>トウ</t>
    </rPh>
    <rPh sb="14" eb="16">
      <t>ジッシ</t>
    </rPh>
    <rPh sb="16" eb="18">
      <t>カイスウ</t>
    </rPh>
    <rPh sb="21" eb="23">
      <t>ネンド</t>
    </rPh>
    <rPh sb="23" eb="25">
      <t>ジッセキ</t>
    </rPh>
    <rPh sb="26" eb="28">
      <t>シュウケイ</t>
    </rPh>
    <rPh sb="28" eb="29">
      <t>ナカ</t>
    </rPh>
    <phoneticPr fontId="5"/>
  </si>
  <si>
    <t>回</t>
    <rPh sb="0" eb="1">
      <t>カイ</t>
    </rPh>
    <phoneticPr fontId="5"/>
  </si>
  <si>
    <t>在外公館による帰国留学生支援活動の実施回数（30年度実績は集計中）</t>
    <rPh sb="0" eb="2">
      <t>ザイガイ</t>
    </rPh>
    <rPh sb="2" eb="4">
      <t>コウカン</t>
    </rPh>
    <rPh sb="7" eb="9">
      <t>キコク</t>
    </rPh>
    <rPh sb="9" eb="12">
      <t>リュウガクセイ</t>
    </rPh>
    <rPh sb="12" eb="14">
      <t>シエン</t>
    </rPh>
    <rPh sb="14" eb="16">
      <t>カツドウ</t>
    </rPh>
    <rPh sb="17" eb="19">
      <t>ジッシ</t>
    </rPh>
    <rPh sb="19" eb="21">
      <t>カイスウ</t>
    </rPh>
    <rPh sb="24" eb="26">
      <t>ネンド</t>
    </rPh>
    <rPh sb="26" eb="28">
      <t>ジッセキ</t>
    </rPh>
    <rPh sb="29" eb="31">
      <t>シュウケイ</t>
    </rPh>
    <rPh sb="31" eb="32">
      <t>ナカ</t>
    </rPh>
    <phoneticPr fontId="5"/>
  </si>
  <si>
    <t>国費留学生募集選考経費／大使館推薦国費留学生採用者数（30年度人数実績は集計中）　</t>
    <rPh sb="0" eb="2">
      <t>コクヒ</t>
    </rPh>
    <rPh sb="2" eb="5">
      <t>リュウガクセイ</t>
    </rPh>
    <rPh sb="5" eb="7">
      <t>ボシュウ</t>
    </rPh>
    <rPh sb="7" eb="9">
      <t>センコウ</t>
    </rPh>
    <rPh sb="9" eb="11">
      <t>ケイヒ</t>
    </rPh>
    <rPh sb="12" eb="15">
      <t>タイシカン</t>
    </rPh>
    <rPh sb="15" eb="17">
      <t>スイセン</t>
    </rPh>
    <rPh sb="17" eb="19">
      <t>コクヒ</t>
    </rPh>
    <rPh sb="19" eb="22">
      <t>リュウガクセイ</t>
    </rPh>
    <rPh sb="22" eb="25">
      <t>サイヨウシャ</t>
    </rPh>
    <rPh sb="25" eb="26">
      <t>スウ</t>
    </rPh>
    <rPh sb="29" eb="31">
      <t>ネンド</t>
    </rPh>
    <rPh sb="31" eb="33">
      <t>ニンズウ</t>
    </rPh>
    <rPh sb="33" eb="35">
      <t>ジッセキ</t>
    </rPh>
    <rPh sb="36" eb="38">
      <t>シュウケイ</t>
    </rPh>
    <rPh sb="38" eb="39">
      <t>ナカ</t>
    </rPh>
    <phoneticPr fontId="5"/>
  </si>
  <si>
    <t>帰国留学生への支援経費／帰国留学生会会員総数　　　　　　　　　　　　　　</t>
    <rPh sb="0" eb="2">
      <t>キコク</t>
    </rPh>
    <rPh sb="2" eb="5">
      <t>リュウガクセイ</t>
    </rPh>
    <rPh sb="7" eb="9">
      <t>シエン</t>
    </rPh>
    <rPh sb="9" eb="11">
      <t>ケイヒ</t>
    </rPh>
    <rPh sb="12" eb="14">
      <t>キコク</t>
    </rPh>
    <rPh sb="14" eb="17">
      <t>リュウガクセイ</t>
    </rPh>
    <rPh sb="17" eb="18">
      <t>カイ</t>
    </rPh>
    <rPh sb="18" eb="20">
      <t>カイイン</t>
    </rPh>
    <rPh sb="20" eb="22">
      <t>ソウスウ</t>
    </rPh>
    <phoneticPr fontId="5"/>
  </si>
  <si>
    <t>平成３２年度までに諸外国における帰国留学生会の会員総数を9１,000人とする</t>
    <rPh sb="0" eb="2">
      <t>ヘイセイ</t>
    </rPh>
    <rPh sb="4" eb="6">
      <t>ネンド</t>
    </rPh>
    <rPh sb="9" eb="12">
      <t>ショガイコク</t>
    </rPh>
    <rPh sb="16" eb="18">
      <t>キコク</t>
    </rPh>
    <rPh sb="18" eb="21">
      <t>リュウガクセイ</t>
    </rPh>
    <rPh sb="21" eb="22">
      <t>カイ</t>
    </rPh>
    <rPh sb="23" eb="25">
      <t>カイイン</t>
    </rPh>
    <rPh sb="25" eb="27">
      <t>ソウスウ</t>
    </rPh>
    <rPh sb="34" eb="35">
      <t>ニン</t>
    </rPh>
    <phoneticPr fontId="5"/>
  </si>
  <si>
    <t>人</t>
    <rPh sb="0" eb="1">
      <t>ニン</t>
    </rPh>
    <phoneticPr fontId="5"/>
  </si>
  <si>
    <t>円</t>
    <rPh sb="0" eb="1">
      <t>エン</t>
    </rPh>
    <phoneticPr fontId="5"/>
  </si>
  <si>
    <t>　万円　/人</t>
    <rPh sb="1" eb="3">
      <t>マンエン</t>
    </rPh>
    <rPh sb="5" eb="6">
      <t>ニン</t>
    </rPh>
    <phoneticPr fontId="5"/>
  </si>
  <si>
    <t>万円　人</t>
    <rPh sb="0" eb="2">
      <t>マンエン</t>
    </rPh>
    <rPh sb="3" eb="4">
      <t>ニン</t>
    </rPh>
    <phoneticPr fontId="5"/>
  </si>
  <si>
    <t>万円　/人</t>
    <rPh sb="0" eb="2">
      <t>マンエン</t>
    </rPh>
    <rPh sb="4" eb="5">
      <t>ニン</t>
    </rPh>
    <phoneticPr fontId="5"/>
  </si>
  <si>
    <t>5897/108148</t>
    <phoneticPr fontId="5"/>
  </si>
  <si>
    <t>5390/123232</t>
    <phoneticPr fontId="5"/>
  </si>
  <si>
    <t>3120/1287</t>
    <phoneticPr fontId="5"/>
  </si>
  <si>
    <t>2806/1356</t>
    <phoneticPr fontId="5"/>
  </si>
  <si>
    <t>2238/85112</t>
    <phoneticPr fontId="5"/>
  </si>
  <si>
    <t>2052/81360</t>
    <phoneticPr fontId="5"/>
  </si>
  <si>
    <t>1718/88739</t>
    <phoneticPr fontId="5"/>
  </si>
  <si>
    <t>III.広報，文化交流及び報道対策：広報，文化交流及び報道対策を有機的に連携させて，海外における対日理解の促進と親日感の醸成を図るとともに，国内害における我が国外交政策への理解を増進し，もって日本外交を展開する上での環境を整備すること。</t>
    <rPh sb="4" eb="6">
      <t>コウホウ</t>
    </rPh>
    <rPh sb="7" eb="9">
      <t>ブンカ</t>
    </rPh>
    <rPh sb="9" eb="11">
      <t>コウリュウ</t>
    </rPh>
    <rPh sb="11" eb="12">
      <t>オヨ</t>
    </rPh>
    <rPh sb="13" eb="15">
      <t>ホウドウ</t>
    </rPh>
    <rPh sb="15" eb="17">
      <t>タイサク</t>
    </rPh>
    <rPh sb="18" eb="20">
      <t>コウホウ</t>
    </rPh>
    <rPh sb="21" eb="23">
      <t>ブンカ</t>
    </rPh>
    <rPh sb="23" eb="25">
      <t>コウリュウ</t>
    </rPh>
    <rPh sb="25" eb="26">
      <t>オヨ</t>
    </rPh>
    <rPh sb="27" eb="29">
      <t>ホウドウ</t>
    </rPh>
    <rPh sb="29" eb="31">
      <t>タイサク</t>
    </rPh>
    <rPh sb="32" eb="35">
      <t>ユウキテキ</t>
    </rPh>
    <rPh sb="36" eb="38">
      <t>レンケイ</t>
    </rPh>
    <rPh sb="42" eb="44">
      <t>カイガイ</t>
    </rPh>
    <rPh sb="48" eb="50">
      <t>タイニチ</t>
    </rPh>
    <rPh sb="50" eb="52">
      <t>リカイ</t>
    </rPh>
    <rPh sb="53" eb="55">
      <t>ソクシン</t>
    </rPh>
    <rPh sb="56" eb="58">
      <t>シンニチ</t>
    </rPh>
    <rPh sb="58" eb="59">
      <t>カン</t>
    </rPh>
    <rPh sb="60" eb="62">
      <t>ジョウセイ</t>
    </rPh>
    <rPh sb="63" eb="64">
      <t>ハカ</t>
    </rPh>
    <rPh sb="70" eb="72">
      <t>コクナイ</t>
    </rPh>
    <rPh sb="72" eb="73">
      <t>ガイ</t>
    </rPh>
    <rPh sb="77" eb="78">
      <t>ワ</t>
    </rPh>
    <rPh sb="79" eb="80">
      <t>クニ</t>
    </rPh>
    <rPh sb="80" eb="82">
      <t>ガイコウ</t>
    </rPh>
    <rPh sb="82" eb="84">
      <t>セイサク</t>
    </rPh>
    <rPh sb="86" eb="88">
      <t>リカイ</t>
    </rPh>
    <rPh sb="89" eb="91">
      <t>ゾウシン</t>
    </rPh>
    <rPh sb="96" eb="98">
      <t>ニホン</t>
    </rPh>
    <rPh sb="98" eb="100">
      <t>ガイコウ</t>
    </rPh>
    <rPh sb="101" eb="103">
      <t>テンカイ</t>
    </rPh>
    <rPh sb="105" eb="106">
      <t>ウエ</t>
    </rPh>
    <rPh sb="108" eb="110">
      <t>カンキョウ</t>
    </rPh>
    <rPh sb="111" eb="113">
      <t>セイビ</t>
    </rPh>
    <phoneticPr fontId="5"/>
  </si>
  <si>
    <t>III.－1　国内広報・海外広報・IT広報，文化交流及び報道対策
４　国際文化交流の促進</t>
    <rPh sb="7" eb="8">
      <t>コク</t>
    </rPh>
    <rPh sb="8" eb="9">
      <t>ウチ</t>
    </rPh>
    <rPh sb="9" eb="11">
      <t>コウホウ</t>
    </rPh>
    <rPh sb="12" eb="14">
      <t>カイガイ</t>
    </rPh>
    <rPh sb="14" eb="16">
      <t>コウホウ</t>
    </rPh>
    <rPh sb="19" eb="21">
      <t>コウホウ</t>
    </rPh>
    <rPh sb="22" eb="24">
      <t>ブンカ</t>
    </rPh>
    <rPh sb="24" eb="26">
      <t>コウリュウ</t>
    </rPh>
    <rPh sb="26" eb="27">
      <t>オヨ</t>
    </rPh>
    <rPh sb="28" eb="30">
      <t>ホウドウ</t>
    </rPh>
    <rPh sb="30" eb="32">
      <t>タイサク</t>
    </rPh>
    <rPh sb="35" eb="37">
      <t>コクサイ</t>
    </rPh>
    <rPh sb="37" eb="39">
      <t>ブンカ</t>
    </rPh>
    <rPh sb="39" eb="41">
      <t>コウリュウ</t>
    </rPh>
    <rPh sb="42" eb="44">
      <t>ソクシン</t>
    </rPh>
    <phoneticPr fontId="5"/>
  </si>
  <si>
    <t>人物交流事業の実施</t>
    <rPh sb="0" eb="2">
      <t>ジンブツ</t>
    </rPh>
    <rPh sb="2" eb="4">
      <t>コウリュウ</t>
    </rPh>
    <rPh sb="4" eb="6">
      <t>ジギョウ</t>
    </rPh>
    <rPh sb="7" eb="9">
      <t>ジッシ</t>
    </rPh>
    <phoneticPr fontId="5"/>
  </si>
  <si>
    <t>人物交流を通じ経済局政策課した各国親日層のネットワークを外交活動に活用する。</t>
    <rPh sb="0" eb="2">
      <t>ジンブツ</t>
    </rPh>
    <rPh sb="2" eb="4">
      <t>コウリュウ</t>
    </rPh>
    <rPh sb="5" eb="6">
      <t>ツウ</t>
    </rPh>
    <rPh sb="7" eb="13">
      <t>ケイセイ</t>
    </rPh>
    <rPh sb="15" eb="17">
      <t>カッコク</t>
    </rPh>
    <rPh sb="17" eb="19">
      <t>シンニチ</t>
    </rPh>
    <rPh sb="19" eb="20">
      <t>ソウ</t>
    </rPh>
    <rPh sb="28" eb="30">
      <t>ガイコウ</t>
    </rPh>
    <rPh sb="30" eb="32">
      <t>カツドウ</t>
    </rPh>
    <rPh sb="33" eb="35">
      <t>カツヨウ</t>
    </rPh>
    <phoneticPr fontId="5"/>
  </si>
  <si>
    <t>留学生受入れ増進及び優秀な国費留学生発掘のために，在外公館にて広報・国費留学生選考・留学相談対応等を実施しているほか，帰国留学生への支援活動として，帰国留学生会への支援等を実施することにより我が国との架け橋となる知日家・親日家を育成している。</t>
    <rPh sb="0" eb="3">
      <t>リュウガクセイ</t>
    </rPh>
    <rPh sb="3" eb="4">
      <t>ウ</t>
    </rPh>
    <rPh sb="4" eb="5">
      <t>イ</t>
    </rPh>
    <rPh sb="6" eb="8">
      <t>ゾウシン</t>
    </rPh>
    <rPh sb="8" eb="9">
      <t>オヨ</t>
    </rPh>
    <rPh sb="10" eb="12">
      <t>ユウシュウ</t>
    </rPh>
    <rPh sb="13" eb="15">
      <t>コクヒ</t>
    </rPh>
    <rPh sb="15" eb="18">
      <t>リュウガクセイ</t>
    </rPh>
    <rPh sb="18" eb="20">
      <t>ハックツ</t>
    </rPh>
    <rPh sb="25" eb="27">
      <t>ザイガイ</t>
    </rPh>
    <rPh sb="27" eb="29">
      <t>コウカン</t>
    </rPh>
    <rPh sb="31" eb="33">
      <t>コウホウ</t>
    </rPh>
    <rPh sb="34" eb="36">
      <t>コクヒ</t>
    </rPh>
    <rPh sb="36" eb="39">
      <t>リュウガクセイ</t>
    </rPh>
    <rPh sb="39" eb="41">
      <t>センコウ</t>
    </rPh>
    <rPh sb="42" eb="44">
      <t>リュウガク</t>
    </rPh>
    <rPh sb="44" eb="46">
      <t>ソウダン</t>
    </rPh>
    <rPh sb="46" eb="48">
      <t>タイオウ</t>
    </rPh>
    <rPh sb="48" eb="49">
      <t>トウ</t>
    </rPh>
    <rPh sb="50" eb="52">
      <t>ジッシ</t>
    </rPh>
    <rPh sb="59" eb="61">
      <t>キコク</t>
    </rPh>
    <rPh sb="61" eb="64">
      <t>リュウガクセイ</t>
    </rPh>
    <rPh sb="66" eb="68">
      <t>シエン</t>
    </rPh>
    <rPh sb="68" eb="70">
      <t>カツドウ</t>
    </rPh>
    <rPh sb="74" eb="76">
      <t>キコク</t>
    </rPh>
    <rPh sb="76" eb="79">
      <t>リュウガクセイ</t>
    </rPh>
    <rPh sb="79" eb="80">
      <t>カイ</t>
    </rPh>
    <rPh sb="82" eb="84">
      <t>シエン</t>
    </rPh>
    <rPh sb="84" eb="85">
      <t>トウ</t>
    </rPh>
    <rPh sb="86" eb="88">
      <t>ジッシ</t>
    </rPh>
    <rPh sb="95" eb="96">
      <t>ワ</t>
    </rPh>
    <rPh sb="97" eb="98">
      <t>クニ</t>
    </rPh>
    <rPh sb="100" eb="101">
      <t>カ</t>
    </rPh>
    <rPh sb="102" eb="103">
      <t>ハシ</t>
    </rPh>
    <phoneticPr fontId="5"/>
  </si>
  <si>
    <t>有</t>
  </si>
  <si>
    <t>無</t>
  </si>
  <si>
    <t>諸外国での日本留学広報を通じ外国人留学生を増やすこと及び帰国した留学生を親日派・知日派として組織化・育成することは国民や社会のニーズに一致。</t>
    <rPh sb="0" eb="3">
      <t>ショガイコク</t>
    </rPh>
    <rPh sb="5" eb="7">
      <t>ニホン</t>
    </rPh>
    <rPh sb="7" eb="9">
      <t>リュウガク</t>
    </rPh>
    <rPh sb="9" eb="11">
      <t>コウホウ</t>
    </rPh>
    <rPh sb="12" eb="13">
      <t>ツウ</t>
    </rPh>
    <rPh sb="14" eb="17">
      <t>ガイコクジン</t>
    </rPh>
    <rPh sb="17" eb="20">
      <t>リュウガクセイ</t>
    </rPh>
    <rPh sb="21" eb="22">
      <t>フ</t>
    </rPh>
    <rPh sb="26" eb="27">
      <t>オヨ</t>
    </rPh>
    <rPh sb="28" eb="30">
      <t>キコク</t>
    </rPh>
    <rPh sb="32" eb="35">
      <t>リュウガクセイ</t>
    </rPh>
    <rPh sb="36" eb="39">
      <t>シンニチハ</t>
    </rPh>
    <rPh sb="40" eb="43">
      <t>チニチハ</t>
    </rPh>
    <rPh sb="46" eb="49">
      <t>ソシキカ</t>
    </rPh>
    <rPh sb="50" eb="52">
      <t>イクセイ</t>
    </rPh>
    <rPh sb="57" eb="59">
      <t>コクミン</t>
    </rPh>
    <rPh sb="60" eb="62">
      <t>シャカイ</t>
    </rPh>
    <rPh sb="67" eb="69">
      <t>イッチ</t>
    </rPh>
    <phoneticPr fontId="5"/>
  </si>
  <si>
    <t>日本政府による正確な留学情報提供が必要である。また国費留学生募集広報・選考や帰国後のフォローは在外公館で実施することが適切。</t>
    <rPh sb="0" eb="2">
      <t>ニホン</t>
    </rPh>
    <rPh sb="2" eb="4">
      <t>セイフ</t>
    </rPh>
    <rPh sb="7" eb="9">
      <t>セイカク</t>
    </rPh>
    <rPh sb="10" eb="12">
      <t>リュウガク</t>
    </rPh>
    <rPh sb="12" eb="14">
      <t>ジョウホウ</t>
    </rPh>
    <rPh sb="14" eb="16">
      <t>テイキョウ</t>
    </rPh>
    <rPh sb="17" eb="19">
      <t>ヒツヨウ</t>
    </rPh>
    <rPh sb="25" eb="27">
      <t>コクヒ</t>
    </rPh>
    <rPh sb="27" eb="30">
      <t>リュウガクセイ</t>
    </rPh>
    <rPh sb="30" eb="32">
      <t>ボシュウ</t>
    </rPh>
    <rPh sb="32" eb="34">
      <t>コウホウ</t>
    </rPh>
    <rPh sb="35" eb="37">
      <t>センコウ</t>
    </rPh>
    <rPh sb="38" eb="40">
      <t>キコク</t>
    </rPh>
    <rPh sb="40" eb="41">
      <t>ノチ</t>
    </rPh>
    <rPh sb="47" eb="49">
      <t>ザイガイ</t>
    </rPh>
    <rPh sb="49" eb="51">
      <t>コウカン</t>
    </rPh>
    <rPh sb="52" eb="54">
      <t>ジッシ</t>
    </rPh>
    <rPh sb="59" eb="61">
      <t>テキセツ</t>
    </rPh>
    <phoneticPr fontId="5"/>
  </si>
  <si>
    <t>留学生３０万人計画，日本再興戦略，未来投資戦略２０１８等</t>
    <rPh sb="0" eb="3">
      <t>リュウガクセイ</t>
    </rPh>
    <rPh sb="5" eb="7">
      <t>マンニン</t>
    </rPh>
    <rPh sb="7" eb="9">
      <t>ケイカク</t>
    </rPh>
    <rPh sb="10" eb="12">
      <t>ニホン</t>
    </rPh>
    <rPh sb="12" eb="14">
      <t>サイコウ</t>
    </rPh>
    <rPh sb="14" eb="16">
      <t>センリャク</t>
    </rPh>
    <rPh sb="17" eb="19">
      <t>ミライ</t>
    </rPh>
    <rPh sb="19" eb="21">
      <t>トウシ</t>
    </rPh>
    <rPh sb="21" eb="23">
      <t>センリャク</t>
    </rPh>
    <rPh sb="27" eb="28">
      <t>トウ</t>
    </rPh>
    <phoneticPr fontId="5"/>
  </si>
  <si>
    <t>「日本再興戦略」で２０２０年までの留学生30万人受入れが目標となっており，また日本外交推進において親日派・知日派外国人育成の重要性が様々な場で指摘されており，優先度の高い事業である。</t>
    <rPh sb="1" eb="3">
      <t>ニホン</t>
    </rPh>
    <rPh sb="3" eb="5">
      <t>サイコウ</t>
    </rPh>
    <rPh sb="5" eb="7">
      <t>センリャク</t>
    </rPh>
    <rPh sb="13" eb="14">
      <t>ネン</t>
    </rPh>
    <rPh sb="17" eb="20">
      <t>リュウガクセイ</t>
    </rPh>
    <rPh sb="22" eb="24">
      <t>マンニン</t>
    </rPh>
    <rPh sb="24" eb="25">
      <t>ウ</t>
    </rPh>
    <rPh sb="25" eb="26">
      <t>イ</t>
    </rPh>
    <rPh sb="28" eb="30">
      <t>モクヒョウ</t>
    </rPh>
    <rPh sb="39" eb="41">
      <t>ニホン</t>
    </rPh>
    <rPh sb="41" eb="43">
      <t>ガイコウ</t>
    </rPh>
    <rPh sb="43" eb="45">
      <t>スイシン</t>
    </rPh>
    <rPh sb="49" eb="52">
      <t>シンニチハ</t>
    </rPh>
    <rPh sb="53" eb="56">
      <t>チニチハ</t>
    </rPh>
    <rPh sb="56" eb="59">
      <t>ガイコクジン</t>
    </rPh>
    <rPh sb="59" eb="61">
      <t>イクセイ</t>
    </rPh>
    <rPh sb="62" eb="65">
      <t>ジュウヨウセイ</t>
    </rPh>
    <rPh sb="66" eb="68">
      <t>サマザマ</t>
    </rPh>
    <rPh sb="69" eb="70">
      <t>バ</t>
    </rPh>
    <rPh sb="71" eb="73">
      <t>シテキ</t>
    </rPh>
    <rPh sb="79" eb="82">
      <t>ユウセンド</t>
    </rPh>
    <rPh sb="83" eb="84">
      <t>タカ</t>
    </rPh>
    <rPh sb="85" eb="87">
      <t>ジギョウ</t>
    </rPh>
    <phoneticPr fontId="5"/>
  </si>
  <si>
    <t>本省経費分で1者応札となったものがあるが，在外公館・本省経費共に調達方法，支出先を精査しており妥当である。</t>
    <rPh sb="0" eb="2">
      <t>ホンショウ</t>
    </rPh>
    <rPh sb="2" eb="5">
      <t>ケイヒブン</t>
    </rPh>
    <rPh sb="7" eb="8">
      <t>シャ</t>
    </rPh>
    <rPh sb="8" eb="10">
      <t>オウサツ</t>
    </rPh>
    <rPh sb="21" eb="23">
      <t>ザイガイ</t>
    </rPh>
    <rPh sb="23" eb="25">
      <t>コウカン</t>
    </rPh>
    <rPh sb="26" eb="28">
      <t>ホンショウ</t>
    </rPh>
    <rPh sb="28" eb="30">
      <t>ケイヒ</t>
    </rPh>
    <rPh sb="30" eb="31">
      <t>トモ</t>
    </rPh>
    <rPh sb="32" eb="34">
      <t>チョウタツ</t>
    </rPh>
    <rPh sb="34" eb="36">
      <t>ホウホウ</t>
    </rPh>
    <rPh sb="37" eb="39">
      <t>シシュツ</t>
    </rPh>
    <rPh sb="39" eb="40">
      <t>サキ</t>
    </rPh>
    <rPh sb="41" eb="43">
      <t>セイサ</t>
    </rPh>
    <rPh sb="47" eb="49">
      <t>ダトウ</t>
    </rPh>
    <phoneticPr fontId="5"/>
  </si>
  <si>
    <t>‐</t>
  </si>
  <si>
    <t>募集広報・選考は国費留学生制度の運営という観点で国が負担すべきもの。帰国留学生活動支援に関し，帰国留学生が主体的に活動するものについては経費の一部のみを負担している。</t>
    <rPh sb="0" eb="2">
      <t>ボシュウ</t>
    </rPh>
    <rPh sb="2" eb="4">
      <t>コウホウ</t>
    </rPh>
    <rPh sb="5" eb="7">
      <t>センコウ</t>
    </rPh>
    <rPh sb="8" eb="10">
      <t>コクヒ</t>
    </rPh>
    <rPh sb="10" eb="13">
      <t>リュウガクセイ</t>
    </rPh>
    <rPh sb="13" eb="15">
      <t>セイド</t>
    </rPh>
    <rPh sb="16" eb="18">
      <t>ウンエイ</t>
    </rPh>
    <rPh sb="21" eb="23">
      <t>カンテン</t>
    </rPh>
    <rPh sb="24" eb="25">
      <t>クニ</t>
    </rPh>
    <rPh sb="26" eb="28">
      <t>フタン</t>
    </rPh>
    <rPh sb="34" eb="36">
      <t>キコク</t>
    </rPh>
    <rPh sb="36" eb="39">
      <t>リュウガクセイ</t>
    </rPh>
    <rPh sb="39" eb="41">
      <t>カツドウ</t>
    </rPh>
    <rPh sb="41" eb="43">
      <t>シエン</t>
    </rPh>
    <rPh sb="44" eb="45">
      <t>カン</t>
    </rPh>
    <rPh sb="47" eb="49">
      <t>キコク</t>
    </rPh>
    <rPh sb="49" eb="52">
      <t>リュウガクセイ</t>
    </rPh>
    <rPh sb="53" eb="56">
      <t>シュタイテキ</t>
    </rPh>
    <rPh sb="57" eb="59">
      <t>カツドウ</t>
    </rPh>
    <rPh sb="68" eb="70">
      <t>ケイヒ</t>
    </rPh>
    <rPh sb="71" eb="73">
      <t>イチブ</t>
    </rPh>
    <rPh sb="76" eb="78">
      <t>フタン</t>
    </rPh>
    <phoneticPr fontId="5"/>
  </si>
  <si>
    <t>全体としてコスト削減に努めており，特に帰国留学生支援は一人あたりコストが最低限の水準となっている。</t>
    <rPh sb="0" eb="2">
      <t>ゼンタイ</t>
    </rPh>
    <rPh sb="8" eb="10">
      <t>サクゲン</t>
    </rPh>
    <rPh sb="11" eb="12">
      <t>ツト</t>
    </rPh>
    <rPh sb="17" eb="18">
      <t>トク</t>
    </rPh>
    <rPh sb="19" eb="21">
      <t>キコク</t>
    </rPh>
    <rPh sb="21" eb="24">
      <t>リュウガクセイ</t>
    </rPh>
    <rPh sb="24" eb="26">
      <t>シエン</t>
    </rPh>
    <rPh sb="27" eb="29">
      <t>ヒトリ</t>
    </rPh>
    <rPh sb="36" eb="39">
      <t>サイテイゲン</t>
    </rPh>
    <rPh sb="40" eb="42">
      <t>スイジュン</t>
    </rPh>
    <phoneticPr fontId="5"/>
  </si>
  <si>
    <t>費用・使途を精査して支出している。</t>
    <rPh sb="0" eb="2">
      <t>ヒヨウ</t>
    </rPh>
    <rPh sb="3" eb="5">
      <t>シト</t>
    </rPh>
    <rPh sb="6" eb="8">
      <t>セイサ</t>
    </rPh>
    <rPh sb="10" eb="12">
      <t>シシュツ</t>
    </rPh>
    <phoneticPr fontId="5"/>
  </si>
  <si>
    <t>広報方法の見直しや選考試験経費削減努力を継続している。</t>
    <rPh sb="0" eb="2">
      <t>コウホウ</t>
    </rPh>
    <rPh sb="2" eb="4">
      <t>ホウホウ</t>
    </rPh>
    <rPh sb="5" eb="7">
      <t>ミナオ</t>
    </rPh>
    <rPh sb="9" eb="11">
      <t>センコウ</t>
    </rPh>
    <rPh sb="11" eb="13">
      <t>シケン</t>
    </rPh>
    <rPh sb="13" eb="15">
      <t>ケイヒ</t>
    </rPh>
    <rPh sb="15" eb="17">
      <t>サクゲン</t>
    </rPh>
    <rPh sb="17" eb="19">
      <t>ドリョク</t>
    </rPh>
    <rPh sb="20" eb="22">
      <t>ケイゾク</t>
    </rPh>
    <phoneticPr fontId="5"/>
  </si>
  <si>
    <t>各々の指標で目標を達成している。</t>
    <rPh sb="0" eb="2">
      <t>オノオノ</t>
    </rPh>
    <rPh sb="3" eb="5">
      <t>シヒョウ</t>
    </rPh>
    <rPh sb="6" eb="8">
      <t>モクヒョウ</t>
    </rPh>
    <rPh sb="9" eb="11">
      <t>タッセイ</t>
    </rPh>
    <phoneticPr fontId="5"/>
  </si>
  <si>
    <t>郭事業実施にあたり，効果，コストパフォーマンスを厳しくチェックしている。</t>
    <rPh sb="0" eb="1">
      <t>カク</t>
    </rPh>
    <rPh sb="1" eb="3">
      <t>ジギョウ</t>
    </rPh>
    <rPh sb="3" eb="5">
      <t>ジッシ</t>
    </rPh>
    <rPh sb="10" eb="12">
      <t>コウカ</t>
    </rPh>
    <rPh sb="24" eb="25">
      <t>キビ</t>
    </rPh>
    <phoneticPr fontId="5"/>
  </si>
  <si>
    <t>３０年度は集計中。</t>
    <rPh sb="2" eb="4">
      <t>ネンド</t>
    </rPh>
    <rPh sb="5" eb="8">
      <t>シュウケイチュウ</t>
    </rPh>
    <phoneticPr fontId="5"/>
  </si>
  <si>
    <t>在外公館において日本留学広報に努めた結果，外国人留学生在籍者数は平成３０年も順調に増加した。また帰国留学生会についても，平成３０年は前年に比べ組織数，会員総数ともに増加した。</t>
    <rPh sb="0" eb="2">
      <t>ザイガイ</t>
    </rPh>
    <rPh sb="2" eb="4">
      <t>コウカン</t>
    </rPh>
    <rPh sb="8" eb="10">
      <t>ニホン</t>
    </rPh>
    <rPh sb="10" eb="12">
      <t>リュウガク</t>
    </rPh>
    <rPh sb="12" eb="14">
      <t>コウホウ</t>
    </rPh>
    <rPh sb="15" eb="16">
      <t>ツト</t>
    </rPh>
    <rPh sb="18" eb="20">
      <t>ケッカ</t>
    </rPh>
    <rPh sb="21" eb="24">
      <t>ガイコクジン</t>
    </rPh>
    <rPh sb="24" eb="27">
      <t>リュウガクセイ</t>
    </rPh>
    <rPh sb="27" eb="30">
      <t>ザイセキシャ</t>
    </rPh>
    <rPh sb="30" eb="31">
      <t>スウ</t>
    </rPh>
    <rPh sb="32" eb="34">
      <t>ヘイセイ</t>
    </rPh>
    <rPh sb="36" eb="37">
      <t>ネン</t>
    </rPh>
    <rPh sb="38" eb="40">
      <t>ジュンチョウ</t>
    </rPh>
    <rPh sb="41" eb="43">
      <t>ゾウカ</t>
    </rPh>
    <rPh sb="48" eb="50">
      <t>キコク</t>
    </rPh>
    <rPh sb="50" eb="53">
      <t>リュウガクセイ</t>
    </rPh>
    <rPh sb="53" eb="54">
      <t>カイ</t>
    </rPh>
    <rPh sb="60" eb="62">
      <t>ヘイセイ</t>
    </rPh>
    <rPh sb="64" eb="65">
      <t>ネン</t>
    </rPh>
    <rPh sb="66" eb="68">
      <t>ゼンネン</t>
    </rPh>
    <rPh sb="69" eb="70">
      <t>クラ</t>
    </rPh>
    <rPh sb="71" eb="74">
      <t>ソシキスウ</t>
    </rPh>
    <rPh sb="75" eb="77">
      <t>カイイン</t>
    </rPh>
    <rPh sb="77" eb="79">
      <t>ソウスウ</t>
    </rPh>
    <rPh sb="82" eb="84">
      <t>ゾウカ</t>
    </rPh>
    <phoneticPr fontId="5"/>
  </si>
  <si>
    <t>大使館推薦国費留学生の採用数は例年ほぼ同数であるが，広報や試験にかかる経費の見直しを徹底することにより，募集選考の低コスト化に努めつつ，採用者の質を維持する。</t>
    <rPh sb="0" eb="3">
      <t>タイシカン</t>
    </rPh>
    <rPh sb="3" eb="5">
      <t>スイセン</t>
    </rPh>
    <rPh sb="5" eb="7">
      <t>コクヒ</t>
    </rPh>
    <rPh sb="7" eb="10">
      <t>リュウガクセイ</t>
    </rPh>
    <rPh sb="11" eb="13">
      <t>サイヨウ</t>
    </rPh>
    <rPh sb="13" eb="14">
      <t>スウ</t>
    </rPh>
    <rPh sb="15" eb="17">
      <t>レイネン</t>
    </rPh>
    <rPh sb="19" eb="21">
      <t>ドウスウ</t>
    </rPh>
    <rPh sb="26" eb="28">
      <t>コウホウ</t>
    </rPh>
    <rPh sb="29" eb="31">
      <t>シケン</t>
    </rPh>
    <rPh sb="35" eb="37">
      <t>ケイヒ</t>
    </rPh>
    <rPh sb="38" eb="40">
      <t>ミナオ</t>
    </rPh>
    <rPh sb="42" eb="44">
      <t>テッテイ</t>
    </rPh>
    <rPh sb="52" eb="54">
      <t>ボシュウ</t>
    </rPh>
    <rPh sb="54" eb="56">
      <t>センコウ</t>
    </rPh>
    <rPh sb="57" eb="58">
      <t>テイ</t>
    </rPh>
    <rPh sb="61" eb="62">
      <t>カ</t>
    </rPh>
    <rPh sb="63" eb="64">
      <t>ツト</t>
    </rPh>
    <rPh sb="68" eb="71">
      <t>サイヨウシャ</t>
    </rPh>
    <rPh sb="72" eb="73">
      <t>シツ</t>
    </rPh>
    <rPh sb="74" eb="76">
      <t>イジ</t>
    </rPh>
    <phoneticPr fontId="5"/>
  </si>
  <si>
    <t>（１）留学生交流関係経費（Ａ．～Ｈ．ブロック）</t>
    <rPh sb="3" eb="6">
      <t>リュウガクセイ</t>
    </rPh>
    <rPh sb="6" eb="8">
      <t>コウリュウ</t>
    </rPh>
    <rPh sb="8" eb="10">
      <t>カンケイ</t>
    </rPh>
    <rPh sb="10" eb="12">
      <t>ケイヒ</t>
    </rPh>
    <phoneticPr fontId="5"/>
  </si>
  <si>
    <t>（２）留学生交流普及指導経費（Ｉ．～K．ブロック）</t>
    <rPh sb="8" eb="10">
      <t>フキュウ</t>
    </rPh>
    <rPh sb="10" eb="12">
      <t>シドウ</t>
    </rPh>
    <rPh sb="12" eb="14">
      <t>ケイヒ</t>
    </rPh>
    <phoneticPr fontId="5"/>
  </si>
  <si>
    <t>外務省</t>
  </si>
  <si>
    <t>0100</t>
    <phoneticPr fontId="5"/>
  </si>
  <si>
    <t>239251</t>
    <phoneticPr fontId="5"/>
  </si>
  <si>
    <t>231240</t>
    <phoneticPr fontId="5"/>
  </si>
  <si>
    <t>200</t>
    <phoneticPr fontId="5"/>
  </si>
  <si>
    <t>75</t>
    <phoneticPr fontId="5"/>
  </si>
  <si>
    <t>73</t>
    <phoneticPr fontId="5"/>
  </si>
  <si>
    <t>77</t>
    <phoneticPr fontId="5"/>
  </si>
  <si>
    <t>98</t>
    <phoneticPr fontId="5"/>
  </si>
  <si>
    <t>DHL（フィジー）</t>
    <phoneticPr fontId="5"/>
  </si>
  <si>
    <t>ＣＴＴ（ポルトガル）</t>
    <phoneticPr fontId="5"/>
  </si>
  <si>
    <t>ＯＣＳ（英国）</t>
    <rPh sb="4" eb="6">
      <t>エイコク</t>
    </rPh>
    <phoneticPr fontId="5"/>
  </si>
  <si>
    <t>ＪＮＥ（インドネシア）</t>
    <phoneticPr fontId="5"/>
  </si>
  <si>
    <t>Ｏｆｆｉｃｅ　Ｍａｘ（クライストチャーチ）</t>
    <phoneticPr fontId="5"/>
  </si>
  <si>
    <t>ThailandPost（タイ）</t>
    <phoneticPr fontId="5"/>
  </si>
  <si>
    <t>UPS（ケニア）</t>
    <phoneticPr fontId="5"/>
  </si>
  <si>
    <t>TIKI（スラバヤ）</t>
    <phoneticPr fontId="5"/>
  </si>
  <si>
    <t>タイ航空（チェンマイ）</t>
    <rPh sb="2" eb="4">
      <t>コウクウ</t>
    </rPh>
    <phoneticPr fontId="5"/>
  </si>
  <si>
    <t>UPS（カザフスタン）</t>
    <phoneticPr fontId="5"/>
  </si>
  <si>
    <t>書類送付</t>
    <rPh sb="0" eb="2">
      <t>ショルイ</t>
    </rPh>
    <rPh sb="2" eb="4">
      <t>ソウフ</t>
    </rPh>
    <phoneticPr fontId="5"/>
  </si>
  <si>
    <r>
      <t>E</t>
    </r>
    <r>
      <rPr>
        <sz val="11"/>
        <rFont val="ＭＳ Ｐゴシック"/>
        <family val="3"/>
        <charset val="128"/>
      </rPr>
      <t>l Pais紙（ウルグアイ）</t>
    </r>
    <rPh sb="7" eb="8">
      <t>カミ</t>
    </rPh>
    <phoneticPr fontId="5"/>
  </si>
  <si>
    <t>Prensa Libre紙（グアテマラ）</t>
    <rPh sb="12" eb="13">
      <t>カミ</t>
    </rPh>
    <phoneticPr fontId="5"/>
  </si>
  <si>
    <t>AD Box Pvt. Ltd（ネパール）</t>
    <phoneticPr fontId="5"/>
  </si>
  <si>
    <t>lrytas. Ｌt（リトアニア）</t>
    <phoneticPr fontId="5"/>
  </si>
  <si>
    <t>デイリーモニター紙（ウガンダ）</t>
    <rPh sb="8" eb="9">
      <t>カミ</t>
    </rPh>
    <phoneticPr fontId="5"/>
  </si>
  <si>
    <r>
      <t>Vientian</t>
    </r>
    <r>
      <rPr>
        <sz val="11"/>
        <rFont val="ＭＳ Ｐゴシック"/>
        <family val="3"/>
        <charset val="128"/>
      </rPr>
      <t>e time紙（ラオス）</t>
    </r>
    <rPh sb="14" eb="15">
      <t>カミ</t>
    </rPh>
    <phoneticPr fontId="5"/>
  </si>
  <si>
    <r>
      <t>Publecom</t>
    </r>
    <r>
      <rPr>
        <sz val="11"/>
        <rFont val="ＭＳ Ｐゴシック"/>
        <family val="3"/>
        <charset val="128"/>
      </rPr>
      <t>(Union)（ガボン）</t>
    </r>
    <phoneticPr fontId="5"/>
  </si>
  <si>
    <t>ラ・ストレージャ紙（パナマ）</t>
    <rPh sb="8" eb="9">
      <t>カミ</t>
    </rPh>
    <phoneticPr fontId="5"/>
  </si>
  <si>
    <t>Facebook（オークランド）</t>
    <phoneticPr fontId="5"/>
  </si>
  <si>
    <t>ポストクーリエ紙（パプアニューギニア）</t>
    <rPh sb="7" eb="8">
      <t>カミ</t>
    </rPh>
    <phoneticPr fontId="5"/>
  </si>
  <si>
    <t>国費留学生募集広告掲載</t>
    <rPh sb="0" eb="2">
      <t>コクヒ</t>
    </rPh>
    <rPh sb="2" eb="5">
      <t>リュウガクセイ</t>
    </rPh>
    <rPh sb="5" eb="7">
      <t>ボシュウ</t>
    </rPh>
    <rPh sb="7" eb="9">
      <t>コウコク</t>
    </rPh>
    <rPh sb="9" eb="11">
      <t>ケイサイ</t>
    </rPh>
    <phoneticPr fontId="5"/>
  </si>
  <si>
    <t>職員A（フランス）</t>
    <rPh sb="0" eb="2">
      <t>ショクイン</t>
    </rPh>
    <phoneticPr fontId="5"/>
  </si>
  <si>
    <t>職員C（ガーナ）</t>
    <rPh sb="0" eb="2">
      <t>ショクイン</t>
    </rPh>
    <phoneticPr fontId="5"/>
  </si>
  <si>
    <t>職員B（ニュージーランド）</t>
    <rPh sb="0" eb="2">
      <t>ショクイン</t>
    </rPh>
    <phoneticPr fontId="5"/>
  </si>
  <si>
    <t>職員D（オーストリア）</t>
    <rPh sb="0" eb="2">
      <t>ショクイン</t>
    </rPh>
    <phoneticPr fontId="5"/>
  </si>
  <si>
    <t>職員E（フィジー）</t>
    <rPh sb="0" eb="2">
      <t>ショクイン</t>
    </rPh>
    <phoneticPr fontId="5"/>
  </si>
  <si>
    <t>職員F（ジャマイカ）</t>
    <rPh sb="0" eb="2">
      <t>ショクイン</t>
    </rPh>
    <phoneticPr fontId="5"/>
  </si>
  <si>
    <t>職員G（インドネシア）</t>
    <rPh sb="0" eb="2">
      <t>ショクイン</t>
    </rPh>
    <phoneticPr fontId="5"/>
  </si>
  <si>
    <t>職員H（マダガスカル）</t>
    <rPh sb="0" eb="2">
      <t>ショクイン</t>
    </rPh>
    <phoneticPr fontId="5"/>
  </si>
  <si>
    <t>職員I（セネガル）</t>
    <rPh sb="0" eb="2">
      <t>ショクイン</t>
    </rPh>
    <phoneticPr fontId="5"/>
  </si>
  <si>
    <t>職員J（ガボン）</t>
    <rPh sb="0" eb="2">
      <t>ショクイン</t>
    </rPh>
    <phoneticPr fontId="5"/>
  </si>
  <si>
    <t>兼轄国における国費留学生選考試験実施（出張）</t>
    <rPh sb="0" eb="1">
      <t>ケン</t>
    </rPh>
    <rPh sb="1" eb="2">
      <t>カツ</t>
    </rPh>
    <rPh sb="2" eb="3">
      <t>クニ</t>
    </rPh>
    <rPh sb="7" eb="9">
      <t>コクヒ</t>
    </rPh>
    <rPh sb="9" eb="12">
      <t>リュウガクセイ</t>
    </rPh>
    <rPh sb="12" eb="14">
      <t>センコウ</t>
    </rPh>
    <rPh sb="14" eb="16">
      <t>シケン</t>
    </rPh>
    <rPh sb="16" eb="18">
      <t>ジッシ</t>
    </rPh>
    <rPh sb="19" eb="21">
      <t>シュッチョウ</t>
    </rPh>
    <phoneticPr fontId="5"/>
  </si>
  <si>
    <t>管轄地域における国費留学生説明会の実施（出張）</t>
    <rPh sb="0" eb="2">
      <t>カンカツ</t>
    </rPh>
    <rPh sb="2" eb="4">
      <t>チイキ</t>
    </rPh>
    <rPh sb="8" eb="10">
      <t>コクヒ</t>
    </rPh>
    <rPh sb="10" eb="13">
      <t>リュウガクセイ</t>
    </rPh>
    <rPh sb="13" eb="16">
      <t>セツメイカイ</t>
    </rPh>
    <rPh sb="17" eb="19">
      <t>ジッシ</t>
    </rPh>
    <rPh sb="20" eb="22">
      <t>シュッチョウ</t>
    </rPh>
    <phoneticPr fontId="5"/>
  </si>
  <si>
    <r>
      <t>P</t>
    </r>
    <r>
      <rPr>
        <sz val="11"/>
        <rFont val="ＭＳ Ｐゴシック"/>
        <family val="3"/>
        <charset val="128"/>
      </rPr>
      <t>ercetakan Lima Warna（インドネシア）</t>
    </r>
    <phoneticPr fontId="5"/>
  </si>
  <si>
    <r>
      <t>Magic</t>
    </r>
    <r>
      <rPr>
        <sz val="11"/>
        <rFont val="ＭＳ Ｐゴシック"/>
        <family val="3"/>
        <charset val="128"/>
      </rPr>
      <t xml:space="preserve"> Hand（ミャンマー）</t>
    </r>
    <phoneticPr fontId="5"/>
  </si>
  <si>
    <t>PSG社（パナマ）</t>
    <rPh sb="3" eb="4">
      <t>シャ</t>
    </rPh>
    <phoneticPr fontId="5"/>
  </si>
  <si>
    <t>リカルドメンテスデザイナー（レシフェ）</t>
    <phoneticPr fontId="5"/>
  </si>
  <si>
    <t>チャム印刷所（セネガル）</t>
    <rPh sb="3" eb="6">
      <t>インサツジョ</t>
    </rPh>
    <phoneticPr fontId="5"/>
  </si>
  <si>
    <t>マンダレーヒルトン（ミャンマー）</t>
    <phoneticPr fontId="5"/>
  </si>
  <si>
    <r>
      <t>Pixart</t>
    </r>
    <r>
      <rPr>
        <sz val="11"/>
        <rFont val="ＭＳ Ｐゴシック"/>
        <family val="3"/>
        <charset val="128"/>
      </rPr>
      <t xml:space="preserve"> Printing（ポルトガル）</t>
    </r>
    <phoneticPr fontId="5"/>
  </si>
  <si>
    <t>エインサ（韓国）</t>
    <rPh sb="5" eb="7">
      <t>カンコク</t>
    </rPh>
    <phoneticPr fontId="5"/>
  </si>
  <si>
    <t>Impress Printers（豪州）</t>
    <rPh sb="17" eb="19">
      <t>ゴウシュウ</t>
    </rPh>
    <phoneticPr fontId="5"/>
  </si>
  <si>
    <t>Grafica Lima S.A（ペルー）</t>
    <phoneticPr fontId="5"/>
  </si>
  <si>
    <r>
      <t>I</t>
    </r>
    <r>
      <rPr>
        <sz val="11"/>
        <rFont val="ＭＳ Ｐゴシック"/>
        <family val="3"/>
        <charset val="128"/>
      </rPr>
      <t>MPRENTA LaTarjeta（エルサルバドル）</t>
    </r>
    <phoneticPr fontId="5"/>
  </si>
  <si>
    <t>バックドロップの作成費</t>
    <rPh sb="8" eb="11">
      <t>サクセイヒ</t>
    </rPh>
    <phoneticPr fontId="5"/>
  </si>
  <si>
    <t>ポスター作成費</t>
    <rPh sb="4" eb="7">
      <t>サクセイヒ</t>
    </rPh>
    <phoneticPr fontId="5"/>
  </si>
  <si>
    <t>日本留学関連資料作成費</t>
    <rPh sb="0" eb="2">
      <t>ニホン</t>
    </rPh>
    <rPh sb="2" eb="4">
      <t>リュウガク</t>
    </rPh>
    <rPh sb="4" eb="6">
      <t>カンレン</t>
    </rPh>
    <rPh sb="6" eb="8">
      <t>シリョウ</t>
    </rPh>
    <rPh sb="8" eb="11">
      <t>サクセイヒ</t>
    </rPh>
    <phoneticPr fontId="5"/>
  </si>
  <si>
    <t>ポスター，チラシ作成費</t>
    <rPh sb="8" eb="11">
      <t>サクセイヒ</t>
    </rPh>
    <phoneticPr fontId="5"/>
  </si>
  <si>
    <t>小冊子作成費</t>
    <rPh sb="0" eb="3">
      <t>ショウサッシ</t>
    </rPh>
    <rPh sb="3" eb="6">
      <t>サクセイヒ</t>
    </rPh>
    <phoneticPr fontId="5"/>
  </si>
  <si>
    <t>ポスター，パンフレット作成費</t>
    <rPh sb="11" eb="14">
      <t>サクセイヒ</t>
    </rPh>
    <phoneticPr fontId="5"/>
  </si>
  <si>
    <t>チラシ作成費</t>
    <rPh sb="3" eb="6">
      <t>サクセイヒ</t>
    </rPh>
    <phoneticPr fontId="5"/>
  </si>
  <si>
    <t>パンフレット作成費</t>
    <rPh sb="6" eb="9">
      <t>サクセイヒ</t>
    </rPh>
    <phoneticPr fontId="5"/>
  </si>
  <si>
    <t>リーフレット作成費</t>
    <rPh sb="6" eb="9">
      <t>サクセイヒ</t>
    </rPh>
    <phoneticPr fontId="5"/>
  </si>
  <si>
    <t>大新高校（韓国）</t>
    <rPh sb="0" eb="1">
      <t>ダイ</t>
    </rPh>
    <rPh sb="1" eb="2">
      <t>アラ</t>
    </rPh>
    <rPh sb="2" eb="4">
      <t>コウコウ</t>
    </rPh>
    <rPh sb="5" eb="7">
      <t>カンコク</t>
    </rPh>
    <phoneticPr fontId="5"/>
  </si>
  <si>
    <t>ALEPS（マレーシア）</t>
    <phoneticPr fontId="5"/>
  </si>
  <si>
    <t>University　Teknologi Malaysia（マレーシア）</t>
    <phoneticPr fontId="5"/>
  </si>
  <si>
    <t>ソウル城東工業高校（韓国）</t>
    <rPh sb="3" eb="5">
      <t>ジョウトウ</t>
    </rPh>
    <rPh sb="5" eb="7">
      <t>コウギョウ</t>
    </rPh>
    <rPh sb="7" eb="9">
      <t>コウコウ</t>
    </rPh>
    <rPh sb="10" eb="12">
      <t>カンコク</t>
    </rPh>
    <phoneticPr fontId="5"/>
  </si>
  <si>
    <t>日本センター（ウズベキスタン）</t>
    <rPh sb="0" eb="2">
      <t>ニホン</t>
    </rPh>
    <phoneticPr fontId="5"/>
  </si>
  <si>
    <r>
      <t>Nascent</t>
    </r>
    <r>
      <rPr>
        <sz val="11"/>
        <rFont val="ＭＳ Ｐゴシック"/>
        <family val="3"/>
        <charset val="128"/>
      </rPr>
      <t xml:space="preserve"> Cardenia Hotel（バングラデシュ）</t>
    </r>
    <phoneticPr fontId="5"/>
  </si>
  <si>
    <t>チュラロンコン大学（タイ）</t>
    <rPh sb="7" eb="9">
      <t>ダイガク</t>
    </rPh>
    <phoneticPr fontId="5"/>
  </si>
  <si>
    <t>モデル高校（ナイジェリア）</t>
    <rPh sb="3" eb="5">
      <t>コウコウ</t>
    </rPh>
    <phoneticPr fontId="5"/>
  </si>
  <si>
    <t>ラッバーニ学園（イラン）</t>
    <rPh sb="5" eb="7">
      <t>ガクエン</t>
    </rPh>
    <phoneticPr fontId="5"/>
  </si>
  <si>
    <t>試験会場借料</t>
    <rPh sb="0" eb="2">
      <t>シケン</t>
    </rPh>
    <rPh sb="2" eb="4">
      <t>カイジョウ</t>
    </rPh>
    <rPh sb="4" eb="6">
      <t>シャクリョウ</t>
    </rPh>
    <phoneticPr fontId="5"/>
  </si>
  <si>
    <t>報告会会場借料</t>
    <rPh sb="0" eb="3">
      <t>ホウコクカイ</t>
    </rPh>
    <rPh sb="3" eb="5">
      <t>カイジョウ</t>
    </rPh>
    <rPh sb="5" eb="7">
      <t>シャクリョウ</t>
    </rPh>
    <phoneticPr fontId="5"/>
  </si>
  <si>
    <t>北京交通大学（中国）</t>
    <rPh sb="0" eb="2">
      <t>ペキン</t>
    </rPh>
    <rPh sb="2" eb="4">
      <t>コウツウ</t>
    </rPh>
    <rPh sb="4" eb="6">
      <t>ダイガク</t>
    </rPh>
    <rPh sb="7" eb="9">
      <t>チュウゴク</t>
    </rPh>
    <phoneticPr fontId="5"/>
  </si>
  <si>
    <t>Sokha Siem Reap Resort（カンボジア）</t>
    <phoneticPr fontId="5"/>
  </si>
  <si>
    <t>パークロイヤルホテル（ミャンマー）</t>
    <phoneticPr fontId="5"/>
  </si>
  <si>
    <t>キングスバリーホテル（スリランカ）</t>
    <phoneticPr fontId="5"/>
  </si>
  <si>
    <t>市内ケータリング業者（ベトナム）</t>
    <rPh sb="0" eb="2">
      <t>シナイ</t>
    </rPh>
    <rPh sb="8" eb="10">
      <t>ギョウシャ</t>
    </rPh>
    <phoneticPr fontId="5"/>
  </si>
  <si>
    <t>元留学生クラブ（ホーチミン）</t>
    <rPh sb="0" eb="1">
      <t>モト</t>
    </rPh>
    <rPh sb="1" eb="4">
      <t>リュウガクセイ</t>
    </rPh>
    <phoneticPr fontId="5"/>
  </si>
  <si>
    <t>市内ケータリング業者（フランス）</t>
    <phoneticPr fontId="5"/>
  </si>
  <si>
    <t>市内スーパーマーケット等（ブルガリア）</t>
    <rPh sb="0" eb="2">
      <t>シナイ</t>
    </rPh>
    <rPh sb="11" eb="12">
      <t>トウ</t>
    </rPh>
    <phoneticPr fontId="5"/>
  </si>
  <si>
    <t>市内スーパーマーケット等（イスラエル）</t>
    <rPh sb="0" eb="2">
      <t>シナイ</t>
    </rPh>
    <rPh sb="11" eb="12">
      <t>トウ</t>
    </rPh>
    <phoneticPr fontId="5"/>
  </si>
  <si>
    <t>インド文部省留学生協会（MOSAI)（インド）</t>
    <rPh sb="3" eb="6">
      <t>モンブショウ</t>
    </rPh>
    <rPh sb="6" eb="9">
      <t>リュウガクセイ</t>
    </rPh>
    <rPh sb="9" eb="11">
      <t>キョウカイ</t>
    </rPh>
    <phoneticPr fontId="5"/>
  </si>
  <si>
    <t>帰国留学生会運営等に関わる業務委託</t>
    <rPh sb="0" eb="2">
      <t>キコク</t>
    </rPh>
    <rPh sb="2" eb="5">
      <t>リュウガクセイ</t>
    </rPh>
    <rPh sb="5" eb="6">
      <t>カイ</t>
    </rPh>
    <rPh sb="6" eb="8">
      <t>ウンエイ</t>
    </rPh>
    <rPh sb="8" eb="9">
      <t>トウ</t>
    </rPh>
    <rPh sb="10" eb="11">
      <t>カカ</t>
    </rPh>
    <rPh sb="13" eb="15">
      <t>ギョウム</t>
    </rPh>
    <rPh sb="15" eb="17">
      <t>イタク</t>
    </rPh>
    <phoneticPr fontId="5"/>
  </si>
  <si>
    <t>ＡＳＣＯＪＡ総会</t>
    <rPh sb="6" eb="8">
      <t>ソウカイ</t>
    </rPh>
    <phoneticPr fontId="5"/>
  </si>
  <si>
    <t>帰国留学生会懇談会</t>
    <rPh sb="0" eb="2">
      <t>キコク</t>
    </rPh>
    <rPh sb="2" eb="5">
      <t>リュウガクセイ</t>
    </rPh>
    <rPh sb="5" eb="6">
      <t>カイ</t>
    </rPh>
    <rPh sb="6" eb="9">
      <t>コンダンカイ</t>
    </rPh>
    <phoneticPr fontId="5"/>
  </si>
  <si>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</si>
  <si>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諸謝金</t>
    <phoneticPr fontId="5"/>
  </si>
  <si>
    <t>在外職員旅費</t>
    <rPh sb="0" eb="2">
      <t>ザイガイ</t>
    </rPh>
    <rPh sb="2" eb="4">
      <t>ショクイン</t>
    </rPh>
    <rPh sb="4" eb="6">
      <t>リョヒ</t>
    </rPh>
    <phoneticPr fontId="5"/>
  </si>
  <si>
    <t>職員・現地職員（１７名）</t>
    <rPh sb="0" eb="2">
      <t>ショクイン</t>
    </rPh>
    <rPh sb="3" eb="5">
      <t>ゲンチ</t>
    </rPh>
    <rPh sb="5" eb="7">
      <t>ショクイン</t>
    </rPh>
    <rPh sb="10" eb="11">
      <t>メイ</t>
    </rPh>
    <phoneticPr fontId="5"/>
  </si>
  <si>
    <t>雑役務費</t>
    <rPh sb="0" eb="1">
      <t>ザツ</t>
    </rPh>
    <rPh sb="1" eb="4">
      <t>エキムヒ</t>
    </rPh>
    <phoneticPr fontId="5"/>
  </si>
  <si>
    <t>通信運搬費</t>
    <phoneticPr fontId="5"/>
  </si>
  <si>
    <t>印刷製本費</t>
    <phoneticPr fontId="5"/>
  </si>
  <si>
    <t>借料</t>
    <rPh sb="0" eb="2">
      <t>シャクリョウ</t>
    </rPh>
    <phoneticPr fontId="5"/>
  </si>
  <si>
    <t>会議費</t>
    <rPh sb="0" eb="3">
      <t>カイギヒ</t>
    </rPh>
    <phoneticPr fontId="5"/>
  </si>
  <si>
    <t>諸謝金</t>
    <rPh sb="0" eb="1">
      <t>ショ</t>
    </rPh>
    <rPh sb="1" eb="3">
      <t>シャキン</t>
    </rPh>
    <phoneticPr fontId="5"/>
  </si>
  <si>
    <t>帰国留学生会（３団体）</t>
    <rPh sb="0" eb="2">
      <t>キコク</t>
    </rPh>
    <rPh sb="2" eb="5">
      <t>リュウガクセイ</t>
    </rPh>
    <rPh sb="5" eb="6">
      <t>カイ</t>
    </rPh>
    <rPh sb="8" eb="10">
      <t>ダンタイ</t>
    </rPh>
    <phoneticPr fontId="5"/>
  </si>
  <si>
    <t>新聞社・広告会社（７３社）</t>
    <phoneticPr fontId="5"/>
  </si>
  <si>
    <t>郵便・クーリエ業者等（１０社）</t>
    <rPh sb="0" eb="2">
      <t>ユウビン</t>
    </rPh>
    <rPh sb="7" eb="9">
      <t>ギョウシャ</t>
    </rPh>
    <rPh sb="9" eb="10">
      <t>トウ</t>
    </rPh>
    <rPh sb="13" eb="14">
      <t>シャ</t>
    </rPh>
    <phoneticPr fontId="5"/>
  </si>
  <si>
    <t>印刷業者（２５社）</t>
    <rPh sb="0" eb="2">
      <t>インサツ</t>
    </rPh>
    <rPh sb="2" eb="4">
      <t>ギョウシャ</t>
    </rPh>
    <rPh sb="7" eb="8">
      <t>シャ</t>
    </rPh>
    <phoneticPr fontId="5"/>
  </si>
  <si>
    <t>大学・ホテル等（９１社）</t>
    <rPh sb="0" eb="2">
      <t>ダイガク</t>
    </rPh>
    <rPh sb="6" eb="7">
      <t>トウ</t>
    </rPh>
    <rPh sb="10" eb="11">
      <t>シャ</t>
    </rPh>
    <phoneticPr fontId="5"/>
  </si>
  <si>
    <t>留学アドバイザーＡ（韓国）</t>
    <rPh sb="0" eb="2">
      <t>リュウガク</t>
    </rPh>
    <rPh sb="10" eb="12">
      <t>カンコク</t>
    </rPh>
    <phoneticPr fontId="5"/>
  </si>
  <si>
    <t>留学アドバイザーＢ（タイ）</t>
    <rPh sb="0" eb="2">
      <t>リュウガク</t>
    </rPh>
    <phoneticPr fontId="5"/>
  </si>
  <si>
    <t>留学アドバイザーＣ（ペルー）</t>
    <rPh sb="0" eb="2">
      <t>リュウガク</t>
    </rPh>
    <phoneticPr fontId="5"/>
  </si>
  <si>
    <t>留学アドバイザーＤ（インドネシア）</t>
    <rPh sb="0" eb="2">
      <t>リュウガク</t>
    </rPh>
    <phoneticPr fontId="5"/>
  </si>
  <si>
    <t>留学アドバイザーＥ（ネパール）</t>
    <rPh sb="0" eb="2">
      <t>リュウガク</t>
    </rPh>
    <phoneticPr fontId="5"/>
  </si>
  <si>
    <t>留学アドバイザーF（インドネシア）</t>
    <rPh sb="0" eb="2">
      <t>リュウガク</t>
    </rPh>
    <phoneticPr fontId="5"/>
  </si>
  <si>
    <t>留学アドバイザーＧ（チェンマイ）</t>
    <rPh sb="0" eb="2">
      <t>リュウガク</t>
    </rPh>
    <phoneticPr fontId="5"/>
  </si>
  <si>
    <t>留学アドバイザーＨ（シンガポール）</t>
    <rPh sb="0" eb="2">
      <t>リュウガク</t>
    </rPh>
    <phoneticPr fontId="5"/>
  </si>
  <si>
    <t>留学アドバイザーＩ（上海）</t>
    <rPh sb="0" eb="2">
      <t>リュウガク</t>
    </rPh>
    <rPh sb="10" eb="12">
      <t>シャンハイ</t>
    </rPh>
    <phoneticPr fontId="5"/>
  </si>
  <si>
    <t>留学アドバイザーＪ（ウクライナ）</t>
    <rPh sb="0" eb="2">
      <t>リュウガク</t>
    </rPh>
    <phoneticPr fontId="5"/>
  </si>
  <si>
    <t>日本留学同窓会協会（JUAAB)（バングラデシュ）</t>
    <phoneticPr fontId="5"/>
  </si>
  <si>
    <t>☑</t>
  </si>
  <si>
    <t xml:space="preserve">国費留学生募集要項等関連資料の送付
</t>
    <phoneticPr fontId="5"/>
  </si>
  <si>
    <t>留学広報専門員</t>
    <phoneticPr fontId="5"/>
  </si>
  <si>
    <t>通信運搬費</t>
    <rPh sb="0" eb="2">
      <t>ツウシン</t>
    </rPh>
    <rPh sb="2" eb="4">
      <t>ウンパン</t>
    </rPh>
    <rPh sb="4" eb="5">
      <t>ヒ</t>
    </rPh>
    <phoneticPr fontId="5"/>
  </si>
  <si>
    <t>在外公館による国費留学生の募集選考関連活動の実施回数（30年度実績は集計中）</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9" eb="31">
      <t>ネンド</t>
    </rPh>
    <rPh sb="31" eb="33">
      <t>ジッセキ</t>
    </rPh>
    <rPh sb="34" eb="37">
      <t>シュウケイチュウ</t>
    </rPh>
    <phoneticPr fontId="5"/>
  </si>
  <si>
    <t>日本留学広報関係経費／外国人留学生新規入国者数
（新規入国者数データは未入手）　　　　　　　　　　　　　　</t>
    <rPh sb="0" eb="2">
      <t>ニホン</t>
    </rPh>
    <rPh sb="2" eb="4">
      <t>リュウガク</t>
    </rPh>
    <rPh sb="4" eb="6">
      <t>コウホウ</t>
    </rPh>
    <rPh sb="6" eb="8">
      <t>カンケイ</t>
    </rPh>
    <rPh sb="8" eb="10">
      <t>ケイヒ</t>
    </rPh>
    <rPh sb="11" eb="14">
      <t>ガイコクジン</t>
    </rPh>
    <rPh sb="14" eb="17">
      <t>リュウガクセイ</t>
    </rPh>
    <rPh sb="17" eb="19">
      <t>シンキ</t>
    </rPh>
    <rPh sb="19" eb="22">
      <t>ニュウコクシャ</t>
    </rPh>
    <rPh sb="22" eb="23">
      <t>スウ</t>
    </rPh>
    <rPh sb="25" eb="27">
      <t>シンキ</t>
    </rPh>
    <rPh sb="27" eb="30">
      <t>ニュウコクシャ</t>
    </rPh>
    <rPh sb="30" eb="31">
      <t>スウ</t>
    </rPh>
    <rPh sb="35" eb="36">
      <t>ミ</t>
    </rPh>
    <rPh sb="36" eb="38">
      <t>ニュウシュ</t>
    </rPh>
    <phoneticPr fontId="5"/>
  </si>
  <si>
    <t>5075/人</t>
    <rPh sb="5" eb="6">
      <t>ニン</t>
    </rPh>
    <phoneticPr fontId="5"/>
  </si>
  <si>
    <t>2389/人</t>
    <rPh sb="5" eb="6">
      <t>ニン</t>
    </rPh>
    <phoneticPr fontId="5"/>
  </si>
  <si>
    <t>1687/90000人</t>
    <rPh sb="10" eb="11">
      <t>ニン</t>
    </rPh>
    <phoneticPr fontId="5"/>
  </si>
  <si>
    <t>2568/人</t>
    <rPh sb="5" eb="6">
      <t>ニン</t>
    </rPh>
    <phoneticPr fontId="5"/>
  </si>
  <si>
    <t>5120/人</t>
    <rPh sb="5" eb="6">
      <t>ニン</t>
    </rPh>
    <phoneticPr fontId="5"/>
  </si>
  <si>
    <t>レストラン等飲食業者（２０１社）</t>
    <rPh sb="5" eb="6">
      <t>トウ</t>
    </rPh>
    <rPh sb="6" eb="8">
      <t>インショク</t>
    </rPh>
    <rPh sb="8" eb="10">
      <t>ギョウシャ</t>
    </rPh>
    <rPh sb="14" eb="15">
      <t>シャ</t>
    </rPh>
    <phoneticPr fontId="5"/>
  </si>
  <si>
    <t>日米学生会議</t>
    <rPh sb="0" eb="2">
      <t>ニチベイ</t>
    </rPh>
    <rPh sb="2" eb="4">
      <t>ガクセイ</t>
    </rPh>
    <rPh sb="4" eb="6">
      <t>カイギ</t>
    </rPh>
    <phoneticPr fontId="5"/>
  </si>
  <si>
    <t>SEATS　Inc.（カンボジア）</t>
    <phoneticPr fontId="5"/>
  </si>
  <si>
    <t>Chef　Naoko　Corporation(米国）</t>
    <rPh sb="23" eb="25">
      <t>ベイコク</t>
    </rPh>
    <phoneticPr fontId="5"/>
  </si>
  <si>
    <t>職員旅費</t>
    <rPh sb="0" eb="2">
      <t>ショクイン</t>
    </rPh>
    <rPh sb="2" eb="4">
      <t>リョヒ</t>
    </rPh>
    <phoneticPr fontId="5"/>
  </si>
  <si>
    <t xml:space="preserve">留学関連会議出席のための出張経費
</t>
    <phoneticPr fontId="5"/>
  </si>
  <si>
    <t xml:space="preserve">（株）ペガサスグローバルエクスプレス         
</t>
    <phoneticPr fontId="5"/>
  </si>
  <si>
    <t>個人</t>
    <rPh sb="0" eb="2">
      <t>コジン</t>
    </rPh>
    <phoneticPr fontId="5"/>
  </si>
  <si>
    <t>留学広報専門員</t>
    <rPh sb="0" eb="2">
      <t>リュウガク</t>
    </rPh>
    <rPh sb="2" eb="4">
      <t>コウホウ</t>
    </rPh>
    <rPh sb="4" eb="7">
      <t>センモンイン</t>
    </rPh>
    <phoneticPr fontId="5"/>
  </si>
  <si>
    <t>職員A</t>
    <rPh sb="0" eb="2">
      <t>ショクイン</t>
    </rPh>
    <phoneticPr fontId="5"/>
  </si>
  <si>
    <t>職員B</t>
    <rPh sb="0" eb="2">
      <t>ショクイン</t>
    </rPh>
    <phoneticPr fontId="5"/>
  </si>
  <si>
    <t>留学関連会議出席のための出張（国内）</t>
    <rPh sb="0" eb="2">
      <t>リュウガク</t>
    </rPh>
    <rPh sb="2" eb="4">
      <t>カンレン</t>
    </rPh>
    <rPh sb="4" eb="6">
      <t>カイギ</t>
    </rPh>
    <rPh sb="6" eb="8">
      <t>シュッセキ</t>
    </rPh>
    <rPh sb="12" eb="14">
      <t>シュッチョウ</t>
    </rPh>
    <rPh sb="15" eb="16">
      <t>コク</t>
    </rPh>
    <rPh sb="16" eb="17">
      <t>ナイ</t>
    </rPh>
    <phoneticPr fontId="5"/>
  </si>
  <si>
    <t>留学関連会議出席のための出張（海外及び国内）</t>
    <rPh sb="0" eb="2">
      <t>リュウガク</t>
    </rPh>
    <rPh sb="2" eb="4">
      <t>カンレン</t>
    </rPh>
    <rPh sb="4" eb="6">
      <t>カイギ</t>
    </rPh>
    <rPh sb="6" eb="8">
      <t>シュッセキ</t>
    </rPh>
    <rPh sb="12" eb="14">
      <t>シュッチョウ</t>
    </rPh>
    <rPh sb="15" eb="17">
      <t>カイガイ</t>
    </rPh>
    <rPh sb="17" eb="18">
      <t>オヨ</t>
    </rPh>
    <rPh sb="19" eb="20">
      <t>コク</t>
    </rPh>
    <rPh sb="20" eb="21">
      <t>ナイ</t>
    </rPh>
    <phoneticPr fontId="5"/>
  </si>
  <si>
    <t>賃金</t>
    <rPh sb="0" eb="2">
      <t>チンギン</t>
    </rPh>
    <phoneticPr fontId="5"/>
  </si>
  <si>
    <t>事務補助員（２８名）</t>
    <rPh sb="0" eb="2">
      <t>ジム</t>
    </rPh>
    <rPh sb="2" eb="4">
      <t>ホジョ</t>
    </rPh>
    <rPh sb="8" eb="9">
      <t>メイ</t>
    </rPh>
    <phoneticPr fontId="5"/>
  </si>
  <si>
    <t>アドバイザー，選考委員，講師他（１００９名）</t>
    <phoneticPr fontId="5"/>
  </si>
  <si>
    <t>外務省</t>
    <rPh sb="0" eb="3">
      <t>ガイムショウ</t>
    </rPh>
    <phoneticPr fontId="5"/>
  </si>
  <si>
    <t>人物交流の促進により各国の親日・知日層の形成・発展を図り相手国との関係強化の基盤を作るため留学生交流の推進を実施する。</t>
    <rPh sb="0" eb="2">
      <t>ジンブツ</t>
    </rPh>
    <rPh sb="2" eb="4">
      <t>コウリュウ</t>
    </rPh>
    <rPh sb="5" eb="7">
      <t>ソクシン</t>
    </rPh>
    <rPh sb="10" eb="12">
      <t>カッコク</t>
    </rPh>
    <rPh sb="13" eb="15">
      <t>シンニチ</t>
    </rPh>
    <rPh sb="16" eb="18">
      <t>チニチ</t>
    </rPh>
    <rPh sb="18" eb="19">
      <t>ソウ</t>
    </rPh>
    <rPh sb="20" eb="22">
      <t>ケイセイ</t>
    </rPh>
    <rPh sb="23" eb="25">
      <t>ハッテン</t>
    </rPh>
    <rPh sb="26" eb="27">
      <t>ハカ</t>
    </rPh>
    <rPh sb="28" eb="31">
      <t>アイテコク</t>
    </rPh>
    <rPh sb="33" eb="35">
      <t>カンケイ</t>
    </rPh>
    <rPh sb="35" eb="37">
      <t>キョウカ</t>
    </rPh>
    <rPh sb="38" eb="40">
      <t>キバン</t>
    </rPh>
    <rPh sb="41" eb="42">
      <t>ツク</t>
    </rPh>
    <rPh sb="45" eb="48">
      <t>リュウガクセイ</t>
    </rPh>
    <rPh sb="48" eb="50">
      <t>コウリュウ</t>
    </rPh>
    <rPh sb="51" eb="53">
      <t>スイシン</t>
    </rPh>
    <rPh sb="54" eb="56">
      <t>ジッシ</t>
    </rPh>
    <phoneticPr fontId="5"/>
  </si>
  <si>
    <t>留学広報に努めるとともに帰国留学生と連携した日本留学魅力発信事業を強化。平成３０年度には帰国留学生会が新たに３カ国で発足。</t>
    <rPh sb="0" eb="2">
      <t>リュウガク</t>
    </rPh>
    <rPh sb="2" eb="4">
      <t>コウホウ</t>
    </rPh>
    <rPh sb="5" eb="6">
      <t>ツト</t>
    </rPh>
    <rPh sb="12" eb="14">
      <t>キコク</t>
    </rPh>
    <rPh sb="14" eb="17">
      <t>リュウガクセイ</t>
    </rPh>
    <rPh sb="18" eb="20">
      <t>レンケイ</t>
    </rPh>
    <rPh sb="22" eb="24">
      <t>ニホン</t>
    </rPh>
    <rPh sb="24" eb="26">
      <t>リュウガク</t>
    </rPh>
    <rPh sb="26" eb="28">
      <t>ミリョク</t>
    </rPh>
    <rPh sb="28" eb="30">
      <t>ハッシン</t>
    </rPh>
    <rPh sb="30" eb="32">
      <t>ジギョウ</t>
    </rPh>
    <rPh sb="33" eb="35">
      <t>キョウカ</t>
    </rPh>
    <rPh sb="36" eb="38">
      <t>ヘイセイ</t>
    </rPh>
    <rPh sb="40" eb="42">
      <t>ネンド</t>
    </rPh>
    <rPh sb="44" eb="46">
      <t>キコク</t>
    </rPh>
    <rPh sb="46" eb="49">
      <t>リュウガクセイ</t>
    </rPh>
    <rPh sb="49" eb="50">
      <t>カイ</t>
    </rPh>
    <rPh sb="51" eb="52">
      <t>アラ</t>
    </rPh>
    <rPh sb="56" eb="57">
      <t>クニ</t>
    </rPh>
    <rPh sb="58" eb="60">
      <t>ホッソク</t>
    </rPh>
    <phoneticPr fontId="5"/>
  </si>
  <si>
    <t>国費留学生募集要項等留学関連資料の在外公館への送付</t>
    <phoneticPr fontId="5"/>
  </si>
  <si>
    <t>日中学術交流センター（中国）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</si>
</sst>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36018</xdr:colOff>
      <xdr:row>740</xdr:row>
      <xdr:rowOff>296954</xdr:rowOff>
    </xdr:from>
    <xdr:to>
      <xdr:col>22</xdr:col>
      <xdr:colOff>156611</xdr:colOff>
      <xdr:row>742</xdr:row>
      <xdr:rowOff>122462</xdr:rowOff>
    </xdr:to>
    <xdr:sp macro="" textlink="">
      <xdr:nvSpPr>
        <xdr:cNvPr id="3" name="角丸四角形 2"/>
        <xdr:cNvSpPr/>
      </xdr:nvSpPr>
      <xdr:spPr>
        <a:xfrm>
          <a:off x="1436193" y="46255079"/>
          <a:ext cx="3120968" cy="53035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112058</xdr:colOff>
      <xdr:row>745</xdr:row>
      <xdr:rowOff>132870</xdr:rowOff>
    </xdr:from>
    <xdr:to>
      <xdr:col>26</xdr:col>
      <xdr:colOff>40470</xdr:colOff>
      <xdr:row>747</xdr:row>
      <xdr:rowOff>95250</xdr:rowOff>
    </xdr:to>
    <xdr:sp macro="" textlink="">
      <xdr:nvSpPr>
        <xdr:cNvPr id="4" name="角丸四角形 3"/>
        <xdr:cNvSpPr/>
      </xdr:nvSpPr>
      <xdr:spPr>
        <a:xfrm>
          <a:off x="2112308" y="47853120"/>
          <a:ext cx="3128812" cy="6672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20011</xdr:colOff>
      <xdr:row>742</xdr:row>
      <xdr:rowOff>176093</xdr:rowOff>
    </xdr:from>
    <xdr:to>
      <xdr:col>41</xdr:col>
      <xdr:colOff>157887</xdr:colOff>
      <xdr:row>744</xdr:row>
      <xdr:rowOff>340179</xdr:rowOff>
    </xdr:to>
    <xdr:sp macro="" textlink="">
      <xdr:nvSpPr>
        <xdr:cNvPr id="5" name="大かっこ 4"/>
        <xdr:cNvSpPr/>
      </xdr:nvSpPr>
      <xdr:spPr>
        <a:xfrm>
          <a:off x="5620711" y="46839068"/>
          <a:ext cx="2738201" cy="86893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31216</xdr:colOff>
      <xdr:row>745</xdr:row>
      <xdr:rowOff>160085</xdr:rowOff>
    </xdr:from>
    <xdr:to>
      <xdr:col>41</xdr:col>
      <xdr:colOff>169092</xdr:colOff>
      <xdr:row>747</xdr:row>
      <xdr:rowOff>54430</xdr:rowOff>
    </xdr:to>
    <xdr:sp macro="" textlink="">
      <xdr:nvSpPr>
        <xdr:cNvPr id="6" name="大かっこ 5"/>
        <xdr:cNvSpPr/>
      </xdr:nvSpPr>
      <xdr:spPr>
        <a:xfrm>
          <a:off x="5631916" y="47880335"/>
          <a:ext cx="2738201" cy="5991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69637</xdr:colOff>
      <xdr:row>750</xdr:row>
      <xdr:rowOff>301758</xdr:rowOff>
    </xdr:from>
    <xdr:to>
      <xdr:col>42</xdr:col>
      <xdr:colOff>3406</xdr:colOff>
      <xdr:row>753</xdr:row>
      <xdr:rowOff>54428</xdr:rowOff>
    </xdr:to>
    <xdr:sp macro="" textlink="">
      <xdr:nvSpPr>
        <xdr:cNvPr id="7" name="大かっこ 6"/>
        <xdr:cNvSpPr/>
      </xdr:nvSpPr>
      <xdr:spPr>
        <a:xfrm>
          <a:off x="5670337" y="49784133"/>
          <a:ext cx="2734119" cy="80994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747</xdr:row>
      <xdr:rowOff>256934</xdr:rowOff>
    </xdr:from>
    <xdr:to>
      <xdr:col>41</xdr:col>
      <xdr:colOff>182699</xdr:colOff>
      <xdr:row>750</xdr:row>
      <xdr:rowOff>13607</xdr:rowOff>
    </xdr:to>
    <xdr:sp macro="" textlink="">
      <xdr:nvSpPr>
        <xdr:cNvPr id="8" name="大かっこ 7"/>
        <xdr:cNvSpPr/>
      </xdr:nvSpPr>
      <xdr:spPr>
        <a:xfrm>
          <a:off x="5645523" y="48682034"/>
          <a:ext cx="2738201" cy="813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114462</xdr:colOff>
      <xdr:row>742</xdr:row>
      <xdr:rowOff>260137</xdr:rowOff>
    </xdr:from>
    <xdr:to>
      <xdr:col>26</xdr:col>
      <xdr:colOff>42874</xdr:colOff>
      <xdr:row>744</xdr:row>
      <xdr:rowOff>340180</xdr:rowOff>
    </xdr:to>
    <xdr:sp macro="" textlink="">
      <xdr:nvSpPr>
        <xdr:cNvPr id="9" name="角丸四角形 8"/>
        <xdr:cNvSpPr/>
      </xdr:nvSpPr>
      <xdr:spPr>
        <a:xfrm>
          <a:off x="2114712" y="46923112"/>
          <a:ext cx="3128812" cy="784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109658</xdr:colOff>
      <xdr:row>748</xdr:row>
      <xdr:rowOff>64034</xdr:rowOff>
    </xdr:from>
    <xdr:to>
      <xdr:col>26</xdr:col>
      <xdr:colOff>38070</xdr:colOff>
      <xdr:row>750</xdr:row>
      <xdr:rowOff>68035</xdr:rowOff>
    </xdr:to>
    <xdr:sp macro="" textlink="">
      <xdr:nvSpPr>
        <xdr:cNvPr id="10" name="角丸四角形 9"/>
        <xdr:cNvSpPr/>
      </xdr:nvSpPr>
      <xdr:spPr>
        <a:xfrm>
          <a:off x="2109908" y="48841559"/>
          <a:ext cx="3128812" cy="70885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123265</xdr:colOff>
      <xdr:row>751</xdr:row>
      <xdr:rowOff>40822</xdr:rowOff>
    </xdr:from>
    <xdr:to>
      <xdr:col>26</xdr:col>
      <xdr:colOff>51677</xdr:colOff>
      <xdr:row>753</xdr:row>
      <xdr:rowOff>40821</xdr:rowOff>
    </xdr:to>
    <xdr:sp macro="" textlink="">
      <xdr:nvSpPr>
        <xdr:cNvPr id="11" name="角丸四角形 10"/>
        <xdr:cNvSpPr/>
      </xdr:nvSpPr>
      <xdr:spPr>
        <a:xfrm>
          <a:off x="2123515" y="49875622"/>
          <a:ext cx="3128812" cy="7048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741</xdr:row>
      <xdr:rowOff>100855</xdr:rowOff>
    </xdr:from>
    <xdr:to>
      <xdr:col>22</xdr:col>
      <xdr:colOff>46591</xdr:colOff>
      <xdr:row>742</xdr:row>
      <xdr:rowOff>1</xdr:rowOff>
    </xdr:to>
    <xdr:sp macro="" textlink="">
      <xdr:nvSpPr>
        <xdr:cNvPr id="12" name="テキスト ボックス 11"/>
        <xdr:cNvSpPr txBox="1"/>
      </xdr:nvSpPr>
      <xdr:spPr>
        <a:xfrm>
          <a:off x="1590675" y="46411405"/>
          <a:ext cx="2856466" cy="25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r>
            <a:rPr kumimoji="1" lang="en-US" altLang="ja-JP" sz="1100"/>
            <a:t>(</a:t>
          </a:r>
          <a:r>
            <a:rPr kumimoji="1" lang="ja-JP" altLang="en-US" sz="1100"/>
            <a:t>在外公館）　　　５９百万円</a:t>
          </a:r>
        </a:p>
      </xdr:txBody>
    </xdr:sp>
    <xdr:clientData/>
  </xdr:twoCellAnchor>
  <xdr:twoCellAnchor>
    <xdr:from>
      <xdr:col>11</xdr:col>
      <xdr:colOff>27212</xdr:colOff>
      <xdr:row>742</xdr:row>
      <xdr:rowOff>329771</xdr:rowOff>
    </xdr:from>
    <xdr:to>
      <xdr:col>25</xdr:col>
      <xdr:colOff>102684</xdr:colOff>
      <xdr:row>744</xdr:row>
      <xdr:rowOff>190500</xdr:rowOff>
    </xdr:to>
    <xdr:sp macro="" textlink="">
      <xdr:nvSpPr>
        <xdr:cNvPr id="13" name="テキスト ボックス 12"/>
        <xdr:cNvSpPr txBox="1"/>
      </xdr:nvSpPr>
      <xdr:spPr>
        <a:xfrm>
          <a:off x="2227487" y="46992746"/>
          <a:ext cx="2875822" cy="565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（１０３７名）　　３３．６百万円</a:t>
          </a:r>
        </a:p>
      </xdr:txBody>
    </xdr:sp>
    <xdr:clientData/>
  </xdr:twoCellAnchor>
  <xdr:twoCellAnchor>
    <xdr:from>
      <xdr:col>8</xdr:col>
      <xdr:colOff>0</xdr:colOff>
      <xdr:row>742</xdr:row>
      <xdr:rowOff>136071</xdr:rowOff>
    </xdr:from>
    <xdr:to>
      <xdr:col>8</xdr:col>
      <xdr:colOff>22412</xdr:colOff>
      <xdr:row>761</xdr:row>
      <xdr:rowOff>352985</xdr:rowOff>
    </xdr:to>
    <xdr:cxnSp macro="">
      <xdr:nvCxnSpPr>
        <xdr:cNvPr id="14" name="直線コネクタ 13"/>
        <xdr:cNvCxnSpPr/>
      </xdr:nvCxnSpPr>
      <xdr:spPr>
        <a:xfrm>
          <a:off x="1600200" y="46799046"/>
          <a:ext cx="22412" cy="775118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743</xdr:row>
      <xdr:rowOff>227319</xdr:rowOff>
    </xdr:from>
    <xdr:to>
      <xdr:col>10</xdr:col>
      <xdr:colOff>78441</xdr:colOff>
      <xdr:row>743</xdr:row>
      <xdr:rowOff>227319</xdr:rowOff>
    </xdr:to>
    <xdr:cxnSp macro="">
      <xdr:nvCxnSpPr>
        <xdr:cNvPr id="15" name="直線矢印コネクタ 14"/>
        <xdr:cNvCxnSpPr/>
      </xdr:nvCxnSpPr>
      <xdr:spPr>
        <a:xfrm>
          <a:off x="1611406" y="47242719"/>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742</xdr:row>
      <xdr:rowOff>105442</xdr:rowOff>
    </xdr:from>
    <xdr:to>
      <xdr:col>40</xdr:col>
      <xdr:colOff>163923</xdr:colOff>
      <xdr:row>744</xdr:row>
      <xdr:rowOff>330200</xdr:rowOff>
    </xdr:to>
    <xdr:sp macro="" textlink="">
      <xdr:nvSpPr>
        <xdr:cNvPr id="16" name="テキスト ボックス 15"/>
        <xdr:cNvSpPr txBox="1"/>
      </xdr:nvSpPr>
      <xdr:spPr>
        <a:xfrm>
          <a:off x="5791201" y="46768417"/>
          <a:ext cx="2373722" cy="92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69637</xdr:colOff>
      <xdr:row>745</xdr:row>
      <xdr:rowOff>188100</xdr:rowOff>
    </xdr:from>
    <xdr:to>
      <xdr:col>41</xdr:col>
      <xdr:colOff>34532</xdr:colOff>
      <xdr:row>747</xdr:row>
      <xdr:rowOff>101600</xdr:rowOff>
    </xdr:to>
    <xdr:sp macro="" textlink="">
      <xdr:nvSpPr>
        <xdr:cNvPr id="17" name="テキスト ボックス 16"/>
        <xdr:cNvSpPr txBox="1"/>
      </xdr:nvSpPr>
      <xdr:spPr>
        <a:xfrm>
          <a:off x="5870362" y="47908350"/>
          <a:ext cx="2365195" cy="61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募集広報，試験・面接時の出張旅費</a:t>
          </a:r>
        </a:p>
      </xdr:txBody>
    </xdr:sp>
    <xdr:clientData/>
  </xdr:twoCellAnchor>
  <xdr:twoCellAnchor>
    <xdr:from>
      <xdr:col>11</xdr:col>
      <xdr:colOff>145248</xdr:colOff>
      <xdr:row>745</xdr:row>
      <xdr:rowOff>186818</xdr:rowOff>
    </xdr:from>
    <xdr:to>
      <xdr:col>23</xdr:col>
      <xdr:colOff>78014</xdr:colOff>
      <xdr:row>747</xdr:row>
      <xdr:rowOff>0</xdr:rowOff>
    </xdr:to>
    <xdr:sp macro="" textlink="">
      <xdr:nvSpPr>
        <xdr:cNvPr id="18" name="テキスト ボックス 17"/>
        <xdr:cNvSpPr txBox="1"/>
      </xdr:nvSpPr>
      <xdr:spPr>
        <a:xfrm>
          <a:off x="2345523" y="47907068"/>
          <a:ext cx="2333066" cy="518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（１７名）　１．７百万円</a:t>
          </a:r>
        </a:p>
      </xdr:txBody>
    </xdr:sp>
    <xdr:clientData/>
  </xdr:twoCellAnchor>
  <xdr:twoCellAnchor>
    <xdr:from>
      <xdr:col>12</xdr:col>
      <xdr:colOff>9604</xdr:colOff>
      <xdr:row>748</xdr:row>
      <xdr:rowOff>124066</xdr:rowOff>
    </xdr:from>
    <xdr:to>
      <xdr:col>23</xdr:col>
      <xdr:colOff>9605</xdr:colOff>
      <xdr:row>749</xdr:row>
      <xdr:rowOff>272143</xdr:rowOff>
    </xdr:to>
    <xdr:sp macro="" textlink="">
      <xdr:nvSpPr>
        <xdr:cNvPr id="19" name="テキスト ボックス 18"/>
        <xdr:cNvSpPr txBox="1"/>
      </xdr:nvSpPr>
      <xdr:spPr>
        <a:xfrm>
          <a:off x="2409904" y="48901591"/>
          <a:ext cx="2200276" cy="500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（７３社）　２．５百万円</a:t>
          </a:r>
          <a:endParaRPr kumimoji="1" lang="en-US" altLang="ja-JP" sz="1100"/>
        </a:p>
        <a:p>
          <a:endParaRPr kumimoji="1" lang="ja-JP" altLang="en-US" sz="1100"/>
        </a:p>
      </xdr:txBody>
    </xdr:sp>
    <xdr:clientData/>
  </xdr:twoCellAnchor>
  <xdr:twoCellAnchor>
    <xdr:from>
      <xdr:col>10</xdr:col>
      <xdr:colOff>161685</xdr:colOff>
      <xdr:row>756</xdr:row>
      <xdr:rowOff>487454</xdr:rowOff>
    </xdr:from>
    <xdr:to>
      <xdr:col>26</xdr:col>
      <xdr:colOff>72961</xdr:colOff>
      <xdr:row>757</xdr:row>
      <xdr:rowOff>625928</xdr:rowOff>
    </xdr:to>
    <xdr:sp macro="" textlink="">
      <xdr:nvSpPr>
        <xdr:cNvPr id="20" name="角丸四角形 19"/>
        <xdr:cNvSpPr/>
      </xdr:nvSpPr>
      <xdr:spPr>
        <a:xfrm>
          <a:off x="2161935" y="52084379"/>
          <a:ext cx="3111676" cy="80522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159283</xdr:colOff>
      <xdr:row>754</xdr:row>
      <xdr:rowOff>28816</xdr:rowOff>
    </xdr:from>
    <xdr:to>
      <xdr:col>26</xdr:col>
      <xdr:colOff>70559</xdr:colOff>
      <xdr:row>756</xdr:row>
      <xdr:rowOff>95250</xdr:rowOff>
    </xdr:to>
    <xdr:sp macro="" textlink="">
      <xdr:nvSpPr>
        <xdr:cNvPr id="21" name="角丸四角形 20"/>
        <xdr:cNvSpPr/>
      </xdr:nvSpPr>
      <xdr:spPr>
        <a:xfrm>
          <a:off x="2159533" y="50920891"/>
          <a:ext cx="3111676" cy="77128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186497</xdr:colOff>
      <xdr:row>761</xdr:row>
      <xdr:rowOff>38421</xdr:rowOff>
    </xdr:from>
    <xdr:to>
      <xdr:col>26</xdr:col>
      <xdr:colOff>97773</xdr:colOff>
      <xdr:row>762</xdr:row>
      <xdr:rowOff>353786</xdr:rowOff>
    </xdr:to>
    <xdr:sp macro="" textlink="">
      <xdr:nvSpPr>
        <xdr:cNvPr id="22" name="角丸四角形 21"/>
        <xdr:cNvSpPr/>
      </xdr:nvSpPr>
      <xdr:spPr>
        <a:xfrm>
          <a:off x="2186747" y="54235671"/>
          <a:ext cx="3111676" cy="76304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155282</xdr:colOff>
      <xdr:row>751</xdr:row>
      <xdr:rowOff>177694</xdr:rowOff>
    </xdr:from>
    <xdr:to>
      <xdr:col>23</xdr:col>
      <xdr:colOff>76841</xdr:colOff>
      <xdr:row>752</xdr:row>
      <xdr:rowOff>340179</xdr:rowOff>
    </xdr:to>
    <xdr:sp macro="" textlink="">
      <xdr:nvSpPr>
        <xdr:cNvPr id="23" name="テキスト ボックス 22"/>
        <xdr:cNvSpPr txBox="1"/>
      </xdr:nvSpPr>
      <xdr:spPr>
        <a:xfrm>
          <a:off x="2355557" y="50012494"/>
          <a:ext cx="2321859" cy="514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（１０社）　０．２百万円</a:t>
          </a:r>
          <a:endParaRPr kumimoji="1" lang="en-US" altLang="ja-JP" sz="1100"/>
        </a:p>
        <a:p>
          <a:endParaRPr kumimoji="1" lang="ja-JP" altLang="en-US" sz="1100"/>
        </a:p>
      </xdr:txBody>
    </xdr:sp>
    <xdr:clientData/>
  </xdr:twoCellAnchor>
  <xdr:twoCellAnchor>
    <xdr:from>
      <xdr:col>29</xdr:col>
      <xdr:colOff>38100</xdr:colOff>
      <xdr:row>751</xdr:row>
      <xdr:rowOff>164887</xdr:rowOff>
    </xdr:from>
    <xdr:to>
      <xdr:col>41</xdr:col>
      <xdr:colOff>12700</xdr:colOff>
      <xdr:row>752</xdr:row>
      <xdr:rowOff>243327</xdr:rowOff>
    </xdr:to>
    <xdr:sp macro="" textlink="">
      <xdr:nvSpPr>
        <xdr:cNvPr id="24" name="テキスト ボックス 23"/>
        <xdr:cNvSpPr txBox="1"/>
      </xdr:nvSpPr>
      <xdr:spPr>
        <a:xfrm>
          <a:off x="5838825" y="49999687"/>
          <a:ext cx="2374900" cy="430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29</xdr:col>
      <xdr:colOff>84044</xdr:colOff>
      <xdr:row>754</xdr:row>
      <xdr:rowOff>130470</xdr:rowOff>
    </xdr:from>
    <xdr:to>
      <xdr:col>41</xdr:col>
      <xdr:colOff>56546</xdr:colOff>
      <xdr:row>756</xdr:row>
      <xdr:rowOff>0</xdr:rowOff>
    </xdr:to>
    <xdr:sp macro="" textlink="">
      <xdr:nvSpPr>
        <xdr:cNvPr id="25" name="テキスト ボックス 24"/>
        <xdr:cNvSpPr txBox="1"/>
      </xdr:nvSpPr>
      <xdr:spPr>
        <a:xfrm>
          <a:off x="5884769" y="51022545"/>
          <a:ext cx="2372802" cy="5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留学生募集用ポスター・チラシ，留学説明会用資料等作成費</a:t>
          </a:r>
        </a:p>
      </xdr:txBody>
    </xdr:sp>
    <xdr:clientData/>
  </xdr:twoCellAnchor>
  <xdr:twoCellAnchor>
    <xdr:from>
      <xdr:col>11</xdr:col>
      <xdr:colOff>178494</xdr:colOff>
      <xdr:row>754</xdr:row>
      <xdr:rowOff>175293</xdr:rowOff>
    </xdr:from>
    <xdr:to>
      <xdr:col>23</xdr:col>
      <xdr:colOff>97652</xdr:colOff>
      <xdr:row>756</xdr:row>
      <xdr:rowOff>27215</xdr:rowOff>
    </xdr:to>
    <xdr:sp macro="" textlink="">
      <xdr:nvSpPr>
        <xdr:cNvPr id="26" name="テキスト ボックス 25"/>
        <xdr:cNvSpPr txBox="1"/>
      </xdr:nvSpPr>
      <xdr:spPr>
        <a:xfrm>
          <a:off x="2378769" y="51067368"/>
          <a:ext cx="2319458" cy="556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（２５社）　０．５百万円</a:t>
          </a:r>
          <a:endParaRPr kumimoji="1" lang="en-US" altLang="ja-JP" sz="1100"/>
        </a:p>
        <a:p>
          <a:endParaRPr kumimoji="1" lang="ja-JP" altLang="en-US" sz="1100"/>
        </a:p>
      </xdr:txBody>
    </xdr:sp>
    <xdr:clientData/>
  </xdr:twoCellAnchor>
  <xdr:twoCellAnchor>
    <xdr:from>
      <xdr:col>11</xdr:col>
      <xdr:colOff>188898</xdr:colOff>
      <xdr:row>756</xdr:row>
      <xdr:rowOff>532278</xdr:rowOff>
    </xdr:from>
    <xdr:to>
      <xdr:col>22</xdr:col>
      <xdr:colOff>132869</xdr:colOff>
      <xdr:row>757</xdr:row>
      <xdr:rowOff>476250</xdr:rowOff>
    </xdr:to>
    <xdr:sp macro="" textlink="">
      <xdr:nvSpPr>
        <xdr:cNvPr id="27" name="テキスト ボックス 26"/>
        <xdr:cNvSpPr txBox="1"/>
      </xdr:nvSpPr>
      <xdr:spPr>
        <a:xfrm>
          <a:off x="2389173" y="52129203"/>
          <a:ext cx="2144246" cy="610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（９１社）　５．１百万円</a:t>
          </a:r>
          <a:endParaRPr kumimoji="1" lang="en-US" altLang="ja-JP" sz="1100"/>
        </a:p>
        <a:p>
          <a:endParaRPr kumimoji="1" lang="ja-JP" altLang="en-US" sz="1100"/>
        </a:p>
      </xdr:txBody>
    </xdr:sp>
    <xdr:clientData/>
  </xdr:twoCellAnchor>
  <xdr:twoCellAnchor>
    <xdr:from>
      <xdr:col>28</xdr:col>
      <xdr:colOff>83243</xdr:colOff>
      <xdr:row>754</xdr:row>
      <xdr:rowOff>8805</xdr:rowOff>
    </xdr:from>
    <xdr:to>
      <xdr:col>42</xdr:col>
      <xdr:colOff>17012</xdr:colOff>
      <xdr:row>756</xdr:row>
      <xdr:rowOff>1</xdr:rowOff>
    </xdr:to>
    <xdr:sp macro="" textlink="">
      <xdr:nvSpPr>
        <xdr:cNvPr id="28" name="大かっこ 27"/>
        <xdr:cNvSpPr/>
      </xdr:nvSpPr>
      <xdr:spPr>
        <a:xfrm>
          <a:off x="5683943" y="50900880"/>
          <a:ext cx="2734119" cy="69604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116061</xdr:colOff>
      <xdr:row>756</xdr:row>
      <xdr:rowOff>574702</xdr:rowOff>
    </xdr:from>
    <xdr:to>
      <xdr:col>40</xdr:col>
      <xdr:colOff>149678</xdr:colOff>
      <xdr:row>757</xdr:row>
      <xdr:rowOff>489857</xdr:rowOff>
    </xdr:to>
    <xdr:sp macro="" textlink="">
      <xdr:nvSpPr>
        <xdr:cNvPr id="29" name="テキスト ボックス 28"/>
        <xdr:cNvSpPr txBox="1"/>
      </xdr:nvSpPr>
      <xdr:spPr>
        <a:xfrm>
          <a:off x="5916786" y="52171627"/>
          <a:ext cx="2233892" cy="58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試験・面接，日本留学試験，留学説明会等の会場借料</a:t>
          </a:r>
        </a:p>
      </xdr:txBody>
    </xdr:sp>
    <xdr:clientData/>
  </xdr:twoCellAnchor>
  <xdr:twoCellAnchor>
    <xdr:from>
      <xdr:col>29</xdr:col>
      <xdr:colOff>110458</xdr:colOff>
      <xdr:row>748</xdr:row>
      <xdr:rowOff>77643</xdr:rowOff>
    </xdr:from>
    <xdr:to>
      <xdr:col>39</xdr:col>
      <xdr:colOff>65635</xdr:colOff>
      <xdr:row>749</xdr:row>
      <xdr:rowOff>163287</xdr:rowOff>
    </xdr:to>
    <xdr:sp macro="" textlink="">
      <xdr:nvSpPr>
        <xdr:cNvPr id="30" name="テキスト ボックス 29"/>
        <xdr:cNvSpPr txBox="1"/>
      </xdr:nvSpPr>
      <xdr:spPr>
        <a:xfrm>
          <a:off x="5911183" y="48855168"/>
          <a:ext cx="1955427" cy="438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67235</xdr:colOff>
      <xdr:row>756</xdr:row>
      <xdr:rowOff>467446</xdr:rowOff>
    </xdr:from>
    <xdr:to>
      <xdr:col>42</xdr:col>
      <xdr:colOff>3405</xdr:colOff>
      <xdr:row>757</xdr:row>
      <xdr:rowOff>571500</xdr:rowOff>
    </xdr:to>
    <xdr:sp macro="" textlink="">
      <xdr:nvSpPr>
        <xdr:cNvPr id="31" name="大かっこ 30"/>
        <xdr:cNvSpPr/>
      </xdr:nvSpPr>
      <xdr:spPr>
        <a:xfrm>
          <a:off x="5667935" y="52064371"/>
          <a:ext cx="2736520" cy="7708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175292</xdr:colOff>
      <xdr:row>758</xdr:row>
      <xdr:rowOff>229721</xdr:rowOff>
    </xdr:from>
    <xdr:to>
      <xdr:col>26</xdr:col>
      <xdr:colOff>86568</xdr:colOff>
      <xdr:row>760</xdr:row>
      <xdr:rowOff>54428</xdr:rowOff>
    </xdr:to>
    <xdr:sp macro="" textlink="">
      <xdr:nvSpPr>
        <xdr:cNvPr id="32" name="角丸四角形 31"/>
        <xdr:cNvSpPr/>
      </xdr:nvSpPr>
      <xdr:spPr>
        <a:xfrm>
          <a:off x="2175542" y="53160146"/>
          <a:ext cx="3111676" cy="86293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41621</xdr:colOff>
      <xdr:row>761</xdr:row>
      <xdr:rowOff>83243</xdr:rowOff>
    </xdr:from>
    <xdr:to>
      <xdr:col>23</xdr:col>
      <xdr:colOff>8004</xdr:colOff>
      <xdr:row>762</xdr:row>
      <xdr:rowOff>244928</xdr:rowOff>
    </xdr:to>
    <xdr:sp macro="" textlink="">
      <xdr:nvSpPr>
        <xdr:cNvPr id="33" name="テキスト ボックス 32"/>
        <xdr:cNvSpPr txBox="1"/>
      </xdr:nvSpPr>
      <xdr:spPr>
        <a:xfrm>
          <a:off x="2441921" y="54280493"/>
          <a:ext cx="2166658" cy="609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　　３．８百万円</a:t>
          </a:r>
          <a:endParaRPr kumimoji="1" lang="en-US" altLang="ja-JP" sz="1100"/>
        </a:p>
        <a:p>
          <a:endParaRPr kumimoji="1" lang="ja-JP" altLang="en-US" sz="1100"/>
        </a:p>
      </xdr:txBody>
    </xdr:sp>
    <xdr:clientData/>
  </xdr:twoCellAnchor>
  <xdr:twoCellAnchor>
    <xdr:from>
      <xdr:col>12</xdr:col>
      <xdr:colOff>23213</xdr:colOff>
      <xdr:row>758</xdr:row>
      <xdr:rowOff>416220</xdr:rowOff>
    </xdr:from>
    <xdr:to>
      <xdr:col>25</xdr:col>
      <xdr:colOff>102973</xdr:colOff>
      <xdr:row>759</xdr:row>
      <xdr:rowOff>355600</xdr:rowOff>
    </xdr:to>
    <xdr:sp macro="" textlink="">
      <xdr:nvSpPr>
        <xdr:cNvPr id="34" name="テキスト ボックス 33"/>
        <xdr:cNvSpPr txBox="1"/>
      </xdr:nvSpPr>
      <xdr:spPr>
        <a:xfrm>
          <a:off x="2494564" y="51773990"/>
          <a:ext cx="2757058" cy="608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（２０８社）１１．４百万円</a:t>
          </a:r>
          <a:endParaRPr kumimoji="1" lang="en-US" altLang="ja-JP" sz="1100"/>
        </a:p>
        <a:p>
          <a:endParaRPr kumimoji="1" lang="ja-JP" altLang="en-US" sz="1100"/>
        </a:p>
      </xdr:txBody>
    </xdr:sp>
    <xdr:clientData/>
  </xdr:twoCellAnchor>
  <xdr:twoCellAnchor>
    <xdr:from>
      <xdr:col>28</xdr:col>
      <xdr:colOff>110457</xdr:colOff>
      <xdr:row>758</xdr:row>
      <xdr:rowOff>281750</xdr:rowOff>
    </xdr:from>
    <xdr:to>
      <xdr:col>42</xdr:col>
      <xdr:colOff>44226</xdr:colOff>
      <xdr:row>759</xdr:row>
      <xdr:rowOff>204107</xdr:rowOff>
    </xdr:to>
    <xdr:sp macro="" textlink="">
      <xdr:nvSpPr>
        <xdr:cNvPr id="35" name="大かっこ 34"/>
        <xdr:cNvSpPr/>
      </xdr:nvSpPr>
      <xdr:spPr>
        <a:xfrm>
          <a:off x="5711157" y="53212175"/>
          <a:ext cx="2734119" cy="589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76839</xdr:colOff>
      <xdr:row>761</xdr:row>
      <xdr:rowOff>95249</xdr:rowOff>
    </xdr:from>
    <xdr:to>
      <xdr:col>42</xdr:col>
      <xdr:colOff>10608</xdr:colOff>
      <xdr:row>763</xdr:row>
      <xdr:rowOff>0</xdr:rowOff>
    </xdr:to>
    <xdr:sp macro="" textlink="">
      <xdr:nvSpPr>
        <xdr:cNvPr id="36" name="大かっこ 35"/>
        <xdr:cNvSpPr/>
      </xdr:nvSpPr>
      <xdr:spPr>
        <a:xfrm>
          <a:off x="5677539" y="54292499"/>
          <a:ext cx="2734119" cy="73342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112859</xdr:colOff>
      <xdr:row>758</xdr:row>
      <xdr:rowOff>296158</xdr:rowOff>
    </xdr:from>
    <xdr:to>
      <xdr:col>42</xdr:col>
      <xdr:colOff>9606</xdr:colOff>
      <xdr:row>759</xdr:row>
      <xdr:rowOff>138474</xdr:rowOff>
    </xdr:to>
    <xdr:sp macro="" textlink="">
      <xdr:nvSpPr>
        <xdr:cNvPr id="37" name="テキスト ボックス 36"/>
        <xdr:cNvSpPr txBox="1"/>
      </xdr:nvSpPr>
      <xdr:spPr>
        <a:xfrm>
          <a:off x="5913584" y="53226583"/>
          <a:ext cx="2497072" cy="509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帰国留学生会総会・懇談会等会議費</a:t>
          </a:r>
        </a:p>
      </xdr:txBody>
    </xdr:sp>
    <xdr:clientData/>
  </xdr:twoCellAnchor>
  <xdr:twoCellAnchor>
    <xdr:from>
      <xdr:col>29</xdr:col>
      <xdr:colOff>52133</xdr:colOff>
      <xdr:row>761</xdr:row>
      <xdr:rowOff>167554</xdr:rowOff>
    </xdr:from>
    <xdr:to>
      <xdr:col>41</xdr:col>
      <xdr:colOff>76200</xdr:colOff>
      <xdr:row>763</xdr:row>
      <xdr:rowOff>12700</xdr:rowOff>
    </xdr:to>
    <xdr:sp macro="" textlink="">
      <xdr:nvSpPr>
        <xdr:cNvPr id="38" name="テキスト ボックス 37"/>
        <xdr:cNvSpPr txBox="1"/>
      </xdr:nvSpPr>
      <xdr:spPr>
        <a:xfrm>
          <a:off x="5852858" y="54364804"/>
          <a:ext cx="2424367" cy="673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8</xdr:col>
      <xdr:colOff>11205</xdr:colOff>
      <xdr:row>746</xdr:row>
      <xdr:rowOff>23212</xdr:rowOff>
    </xdr:from>
    <xdr:to>
      <xdr:col>10</xdr:col>
      <xdr:colOff>80841</xdr:colOff>
      <xdr:row>746</xdr:row>
      <xdr:rowOff>23212</xdr:rowOff>
    </xdr:to>
    <xdr:cxnSp macro="">
      <xdr:nvCxnSpPr>
        <xdr:cNvPr id="39" name="直線矢印コネクタ 38"/>
        <xdr:cNvCxnSpPr/>
      </xdr:nvCxnSpPr>
      <xdr:spPr>
        <a:xfrm>
          <a:off x="1611405" y="48095887"/>
          <a:ext cx="46968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38420</xdr:colOff>
      <xdr:row>749</xdr:row>
      <xdr:rowOff>95249</xdr:rowOff>
    </xdr:from>
    <xdr:to>
      <xdr:col>10</xdr:col>
      <xdr:colOff>105655</xdr:colOff>
      <xdr:row>749</xdr:row>
      <xdr:rowOff>95249</xdr:rowOff>
    </xdr:to>
    <xdr:cxnSp macro="">
      <xdr:nvCxnSpPr>
        <xdr:cNvPr id="40" name="直線矢印コネクタ 39"/>
        <xdr:cNvCxnSpPr/>
      </xdr:nvCxnSpPr>
      <xdr:spPr>
        <a:xfrm>
          <a:off x="1638620" y="49225199"/>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755</xdr:row>
      <xdr:rowOff>61632</xdr:rowOff>
    </xdr:from>
    <xdr:to>
      <xdr:col>10</xdr:col>
      <xdr:colOff>100853</xdr:colOff>
      <xdr:row>755</xdr:row>
      <xdr:rowOff>61632</xdr:rowOff>
    </xdr:to>
    <xdr:cxnSp macro="">
      <xdr:nvCxnSpPr>
        <xdr:cNvPr id="41" name="直線矢印コネクタ 40"/>
        <xdr:cNvCxnSpPr/>
      </xdr:nvCxnSpPr>
      <xdr:spPr>
        <a:xfrm>
          <a:off x="1633818" y="51306132"/>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758</xdr:row>
      <xdr:rowOff>572300</xdr:rowOff>
    </xdr:from>
    <xdr:to>
      <xdr:col>10</xdr:col>
      <xdr:colOff>89648</xdr:colOff>
      <xdr:row>758</xdr:row>
      <xdr:rowOff>572300</xdr:rowOff>
    </xdr:to>
    <xdr:cxnSp macro="">
      <xdr:nvCxnSpPr>
        <xdr:cNvPr id="42" name="直線矢印コネクタ 41"/>
        <xdr:cNvCxnSpPr/>
      </xdr:nvCxnSpPr>
      <xdr:spPr>
        <a:xfrm>
          <a:off x="1622613" y="53502725"/>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757</xdr:row>
      <xdr:rowOff>114460</xdr:rowOff>
    </xdr:from>
    <xdr:to>
      <xdr:col>10</xdr:col>
      <xdr:colOff>94449</xdr:colOff>
      <xdr:row>757</xdr:row>
      <xdr:rowOff>114460</xdr:rowOff>
    </xdr:to>
    <xdr:cxnSp macro="">
      <xdr:nvCxnSpPr>
        <xdr:cNvPr id="43" name="直線矢印コネクタ 42"/>
        <xdr:cNvCxnSpPr/>
      </xdr:nvCxnSpPr>
      <xdr:spPr>
        <a:xfrm>
          <a:off x="1627414" y="52378135"/>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185698</xdr:colOff>
      <xdr:row>751</xdr:row>
      <xdr:rowOff>335376</xdr:rowOff>
    </xdr:from>
    <xdr:to>
      <xdr:col>10</xdr:col>
      <xdr:colOff>48826</xdr:colOff>
      <xdr:row>751</xdr:row>
      <xdr:rowOff>335376</xdr:rowOff>
    </xdr:to>
    <xdr:cxnSp macro="">
      <xdr:nvCxnSpPr>
        <xdr:cNvPr id="44" name="直線矢印コネクタ 43"/>
        <xdr:cNvCxnSpPr/>
      </xdr:nvCxnSpPr>
      <xdr:spPr>
        <a:xfrm>
          <a:off x="1585873" y="50170176"/>
          <a:ext cx="463203"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8610</xdr:colOff>
      <xdr:row>761</xdr:row>
      <xdr:rowOff>344720</xdr:rowOff>
    </xdr:from>
    <xdr:to>
      <xdr:col>10</xdr:col>
      <xdr:colOff>75845</xdr:colOff>
      <xdr:row>761</xdr:row>
      <xdr:rowOff>344720</xdr:rowOff>
    </xdr:to>
    <xdr:cxnSp macro="">
      <xdr:nvCxnSpPr>
        <xdr:cNvPr id="45" name="直線矢印コネクタ 44"/>
        <xdr:cNvCxnSpPr/>
      </xdr:nvCxnSpPr>
      <xdr:spPr>
        <a:xfrm>
          <a:off x="1656178" y="53002524"/>
          <a:ext cx="47912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765</xdr:row>
      <xdr:rowOff>11207</xdr:rowOff>
    </xdr:from>
    <xdr:to>
      <xdr:col>22</xdr:col>
      <xdr:colOff>143003</xdr:colOff>
      <xdr:row>766</xdr:row>
      <xdr:rowOff>224118</xdr:rowOff>
    </xdr:to>
    <xdr:sp macro="" textlink="">
      <xdr:nvSpPr>
        <xdr:cNvPr id="46" name="角丸四角形 45"/>
        <xdr:cNvSpPr/>
      </xdr:nvSpPr>
      <xdr:spPr>
        <a:xfrm>
          <a:off x="1422585" y="55665782"/>
          <a:ext cx="3120968" cy="5272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62434</xdr:colOff>
      <xdr:row>765</xdr:row>
      <xdr:rowOff>104856</xdr:rowOff>
    </xdr:from>
    <xdr:to>
      <xdr:col>18</xdr:col>
      <xdr:colOff>188100</xdr:colOff>
      <xdr:row>766</xdr:row>
      <xdr:rowOff>138472</xdr:rowOff>
    </xdr:to>
    <xdr:sp macro="" textlink="">
      <xdr:nvSpPr>
        <xdr:cNvPr id="47" name="テキスト ボックス 46"/>
        <xdr:cNvSpPr txBox="1"/>
      </xdr:nvSpPr>
      <xdr:spPr>
        <a:xfrm>
          <a:off x="1662634" y="55759431"/>
          <a:ext cx="2125916" cy="347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38614</xdr:colOff>
      <xdr:row>766</xdr:row>
      <xdr:rowOff>203200</xdr:rowOff>
    </xdr:from>
    <xdr:to>
      <xdr:col>8</xdr:col>
      <xdr:colOff>50800</xdr:colOff>
      <xdr:row>774</xdr:row>
      <xdr:rowOff>218817</xdr:rowOff>
    </xdr:to>
    <xdr:cxnSp macro="">
      <xdr:nvCxnSpPr>
        <xdr:cNvPr id="48" name="直線コネクタ 47"/>
        <xdr:cNvCxnSpPr/>
      </xdr:nvCxnSpPr>
      <xdr:spPr>
        <a:xfrm flipH="1">
          <a:off x="1686182" y="54624416"/>
          <a:ext cx="12186" cy="248696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46052</xdr:colOff>
      <xdr:row>768</xdr:row>
      <xdr:rowOff>136072</xdr:rowOff>
    </xdr:from>
    <xdr:to>
      <xdr:col>10</xdr:col>
      <xdr:colOff>113287</xdr:colOff>
      <xdr:row>768</xdr:row>
      <xdr:rowOff>136072</xdr:rowOff>
    </xdr:to>
    <xdr:cxnSp macro="">
      <xdr:nvCxnSpPr>
        <xdr:cNvPr id="49" name="直線矢印コネクタ 48"/>
        <xdr:cNvCxnSpPr/>
      </xdr:nvCxnSpPr>
      <xdr:spPr>
        <a:xfrm>
          <a:off x="1646252" y="56733622"/>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767</xdr:row>
      <xdr:rowOff>77268</xdr:rowOff>
    </xdr:from>
    <xdr:to>
      <xdr:col>26</xdr:col>
      <xdr:colOff>42758</xdr:colOff>
      <xdr:row>769</xdr:row>
      <xdr:rowOff>177799</xdr:rowOff>
    </xdr:to>
    <xdr:sp macro="" textlink="">
      <xdr:nvSpPr>
        <xdr:cNvPr id="50" name="角丸四角形 49"/>
        <xdr:cNvSpPr/>
      </xdr:nvSpPr>
      <xdr:spPr>
        <a:xfrm>
          <a:off x="2131732" y="56360493"/>
          <a:ext cx="3111676" cy="72918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119690</xdr:colOff>
      <xdr:row>769</xdr:row>
      <xdr:rowOff>259764</xdr:rowOff>
    </xdr:from>
    <xdr:to>
      <xdr:col>26</xdr:col>
      <xdr:colOff>30966</xdr:colOff>
      <xdr:row>772</xdr:row>
      <xdr:rowOff>88900</xdr:rowOff>
    </xdr:to>
    <xdr:sp macro="" textlink="">
      <xdr:nvSpPr>
        <xdr:cNvPr id="51" name="角丸四角形 50"/>
        <xdr:cNvSpPr/>
      </xdr:nvSpPr>
      <xdr:spPr>
        <a:xfrm>
          <a:off x="2119940" y="57171639"/>
          <a:ext cx="3111676" cy="7721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13607</xdr:colOff>
      <xdr:row>770</xdr:row>
      <xdr:rowOff>218817</xdr:rowOff>
    </xdr:from>
    <xdr:to>
      <xdr:col>10</xdr:col>
      <xdr:colOff>154460</xdr:colOff>
      <xdr:row>770</xdr:row>
      <xdr:rowOff>221025</xdr:rowOff>
    </xdr:to>
    <xdr:cxnSp macro="">
      <xdr:nvCxnSpPr>
        <xdr:cNvPr id="52" name="直線矢印コネクタ 51"/>
        <xdr:cNvCxnSpPr/>
      </xdr:nvCxnSpPr>
      <xdr:spPr>
        <a:xfrm flipV="1">
          <a:off x="1661175" y="55875709"/>
          <a:ext cx="552744"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139700</xdr:colOff>
      <xdr:row>767</xdr:row>
      <xdr:rowOff>94615</xdr:rowOff>
    </xdr:from>
    <xdr:to>
      <xdr:col>26</xdr:col>
      <xdr:colOff>38614</xdr:colOff>
      <xdr:row>769</xdr:row>
      <xdr:rowOff>100913</xdr:rowOff>
    </xdr:to>
    <xdr:sp macro="" textlink="">
      <xdr:nvSpPr>
        <xdr:cNvPr id="53" name="テキスト ボックス 52"/>
        <xdr:cNvSpPr txBox="1"/>
      </xdr:nvSpPr>
      <xdr:spPr>
        <a:xfrm>
          <a:off x="2405105" y="54799007"/>
          <a:ext cx="2988104" cy="624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７．１百万円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117022</xdr:colOff>
      <xdr:row>769</xdr:row>
      <xdr:rowOff>286230</xdr:rowOff>
    </xdr:from>
    <xdr:to>
      <xdr:col>23</xdr:col>
      <xdr:colOff>14675</xdr:colOff>
      <xdr:row>772</xdr:row>
      <xdr:rowOff>50800</xdr:rowOff>
    </xdr:to>
    <xdr:sp macro="" textlink="">
      <xdr:nvSpPr>
        <xdr:cNvPr id="54" name="テキスト ボックス 53"/>
        <xdr:cNvSpPr txBox="1"/>
      </xdr:nvSpPr>
      <xdr:spPr>
        <a:xfrm>
          <a:off x="2517322" y="57198105"/>
          <a:ext cx="2097928" cy="707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Ｊ．留学広報専門員</a:t>
          </a:r>
          <a:r>
            <a:rPr kumimoji="1" lang="en-US" altLang="ja-JP" sz="1100"/>
            <a:t/>
          </a:r>
          <a:br>
            <a:rPr kumimoji="1" lang="en-US" altLang="ja-JP" sz="1100"/>
          </a:br>
          <a:r>
            <a:rPr kumimoji="1" lang="ja-JP" altLang="en-US" sz="1100"/>
            <a:t>　　３．０百万円</a:t>
          </a:r>
        </a:p>
      </xdr:txBody>
    </xdr:sp>
    <xdr:clientData/>
  </xdr:twoCellAnchor>
  <xdr:twoCellAnchor>
    <xdr:from>
      <xdr:col>28</xdr:col>
      <xdr:colOff>11206</xdr:colOff>
      <xdr:row>766</xdr:row>
      <xdr:rowOff>250532</xdr:rowOff>
    </xdr:from>
    <xdr:to>
      <xdr:col>41</xdr:col>
      <xdr:colOff>149082</xdr:colOff>
      <xdr:row>769</xdr:row>
      <xdr:rowOff>250338</xdr:rowOff>
    </xdr:to>
    <xdr:sp macro="" textlink="">
      <xdr:nvSpPr>
        <xdr:cNvPr id="55" name="大かっこ 54"/>
        <xdr:cNvSpPr/>
      </xdr:nvSpPr>
      <xdr:spPr>
        <a:xfrm>
          <a:off x="5611906" y="56219432"/>
          <a:ext cx="2738201" cy="94278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769</xdr:row>
      <xdr:rowOff>307255</xdr:rowOff>
    </xdr:from>
    <xdr:to>
      <xdr:col>41</xdr:col>
      <xdr:colOff>202234</xdr:colOff>
      <xdr:row>771</xdr:row>
      <xdr:rowOff>232058</xdr:rowOff>
    </xdr:to>
    <xdr:sp macro="" textlink="">
      <xdr:nvSpPr>
        <xdr:cNvPr id="56" name="大かっこ 55"/>
        <xdr:cNvSpPr/>
      </xdr:nvSpPr>
      <xdr:spPr>
        <a:xfrm>
          <a:off x="5766486" y="55655228"/>
          <a:ext cx="2879532" cy="5426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98451</xdr:colOff>
      <xdr:row>767</xdr:row>
      <xdr:rowOff>30414</xdr:rowOff>
    </xdr:from>
    <xdr:to>
      <xdr:col>41</xdr:col>
      <xdr:colOff>98452</xdr:colOff>
      <xdr:row>769</xdr:row>
      <xdr:rowOff>126999</xdr:rowOff>
    </xdr:to>
    <xdr:sp macro="" textlink="">
      <xdr:nvSpPr>
        <xdr:cNvPr id="57" name="テキスト ボックス 56"/>
        <xdr:cNvSpPr txBox="1"/>
      </xdr:nvSpPr>
      <xdr:spPr>
        <a:xfrm>
          <a:off x="5699151" y="56313639"/>
          <a:ext cx="2600326" cy="725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46264</xdr:colOff>
      <xdr:row>769</xdr:row>
      <xdr:rowOff>292100</xdr:rowOff>
    </xdr:from>
    <xdr:to>
      <xdr:col>40</xdr:col>
      <xdr:colOff>76199</xdr:colOff>
      <xdr:row>771</xdr:row>
      <xdr:rowOff>304799</xdr:rowOff>
    </xdr:to>
    <xdr:sp macro="" textlink="">
      <xdr:nvSpPr>
        <xdr:cNvPr id="58" name="テキスト ボックス 57"/>
        <xdr:cNvSpPr txBox="1"/>
      </xdr:nvSpPr>
      <xdr:spPr>
        <a:xfrm>
          <a:off x="5846989" y="57203975"/>
          <a:ext cx="2230210" cy="641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12</xdr:col>
      <xdr:colOff>38614</xdr:colOff>
      <xdr:row>774</xdr:row>
      <xdr:rowOff>141587</xdr:rowOff>
    </xdr:from>
    <xdr:to>
      <xdr:col>25</xdr:col>
      <xdr:colOff>167331</xdr:colOff>
      <xdr:row>776</xdr:row>
      <xdr:rowOff>167331</xdr:rowOff>
    </xdr:to>
    <xdr:sp macro="" textlink="">
      <xdr:nvSpPr>
        <xdr:cNvPr id="61" name="テキスト ボックス 60"/>
        <xdr:cNvSpPr txBox="1"/>
      </xdr:nvSpPr>
      <xdr:spPr>
        <a:xfrm>
          <a:off x="2509965" y="57008411"/>
          <a:ext cx="2806015" cy="643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（２名）　０．３</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29</xdr:col>
      <xdr:colOff>63843</xdr:colOff>
      <xdr:row>774</xdr:row>
      <xdr:rowOff>154288</xdr:rowOff>
    </xdr:from>
    <xdr:to>
      <xdr:col>41</xdr:col>
      <xdr:colOff>51486</xdr:colOff>
      <xdr:row>775</xdr:row>
      <xdr:rowOff>270305</xdr:rowOff>
    </xdr:to>
    <xdr:sp macro="" textlink="">
      <xdr:nvSpPr>
        <xdr:cNvPr id="63" name="テキスト ボックス 62"/>
        <xdr:cNvSpPr txBox="1"/>
      </xdr:nvSpPr>
      <xdr:spPr>
        <a:xfrm>
          <a:off x="6036275" y="57021112"/>
          <a:ext cx="2458995" cy="424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留学関連会議出席のための出張経費</a:t>
          </a:r>
        </a:p>
      </xdr:txBody>
    </xdr:sp>
    <xdr:clientData/>
  </xdr:twoCellAnchor>
  <xdr:twoCellAnchor>
    <xdr:from>
      <xdr:col>8</xdr:col>
      <xdr:colOff>37291</xdr:colOff>
      <xdr:row>774</xdr:row>
      <xdr:rowOff>191014</xdr:rowOff>
    </xdr:from>
    <xdr:to>
      <xdr:col>10</xdr:col>
      <xdr:colOff>178144</xdr:colOff>
      <xdr:row>774</xdr:row>
      <xdr:rowOff>193222</xdr:rowOff>
    </xdr:to>
    <xdr:cxnSp macro="">
      <xdr:nvCxnSpPr>
        <xdr:cNvPr id="62" name="直線矢印コネクタ 61"/>
        <xdr:cNvCxnSpPr/>
      </xdr:nvCxnSpPr>
      <xdr:spPr>
        <a:xfrm flipV="1">
          <a:off x="1684859" y="57083582"/>
          <a:ext cx="552744"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1786</xdr:colOff>
      <xdr:row>774</xdr:row>
      <xdr:rowOff>26015</xdr:rowOff>
    </xdr:from>
    <xdr:to>
      <xdr:col>26</xdr:col>
      <xdr:colOff>119008</xdr:colOff>
      <xdr:row>776</xdr:row>
      <xdr:rowOff>164071</xdr:rowOff>
    </xdr:to>
    <xdr:sp macro="" textlink="">
      <xdr:nvSpPr>
        <xdr:cNvPr id="66" name="角丸四角形 65"/>
        <xdr:cNvSpPr/>
      </xdr:nvSpPr>
      <xdr:spPr>
        <a:xfrm>
          <a:off x="2267191" y="56918583"/>
          <a:ext cx="3206412" cy="755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51487</xdr:colOff>
      <xdr:row>774</xdr:row>
      <xdr:rowOff>191383</xdr:rowOff>
    </xdr:from>
    <xdr:to>
      <xdr:col>41</xdr:col>
      <xdr:colOff>141588</xdr:colOff>
      <xdr:row>776</xdr:row>
      <xdr:rowOff>38615</xdr:rowOff>
    </xdr:to>
    <xdr:sp macro="" textlink="">
      <xdr:nvSpPr>
        <xdr:cNvPr id="67" name="大かっこ 66"/>
        <xdr:cNvSpPr/>
      </xdr:nvSpPr>
      <xdr:spPr>
        <a:xfrm flipV="1">
          <a:off x="5817973" y="57083951"/>
          <a:ext cx="2767399" cy="46506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116</v>
      </c>
      <c r="AT2" s="957"/>
      <c r="AU2" s="957"/>
      <c r="AV2" s="52" t="str">
        <f>IF(AW2="", "", "-")</f>
        <v/>
      </c>
      <c r="AW2" s="928"/>
      <c r="AX2" s="928"/>
    </row>
    <row r="3" spans="1:50" ht="21" customHeight="1" thickBot="1">
      <c r="A3" s="884" t="s">
        <v>542</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767</v>
      </c>
      <c r="AK3" s="886"/>
      <c r="AL3" s="886"/>
      <c r="AM3" s="886"/>
      <c r="AN3" s="886"/>
      <c r="AO3" s="886"/>
      <c r="AP3" s="886"/>
      <c r="AQ3" s="886"/>
      <c r="AR3" s="886"/>
      <c r="AS3" s="886"/>
      <c r="AT3" s="886"/>
      <c r="AU3" s="886"/>
      <c r="AV3" s="886"/>
      <c r="AW3" s="886"/>
      <c r="AX3" s="24" t="s">
        <v>65</v>
      </c>
    </row>
    <row r="4" spans="1:50" ht="24.75" customHeight="1">
      <c r="A4" s="721" t="s">
        <v>25</v>
      </c>
      <c r="B4" s="722"/>
      <c r="C4" s="722"/>
      <c r="D4" s="722"/>
      <c r="E4" s="722"/>
      <c r="F4" s="722"/>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56" t="s">
        <v>176</v>
      </c>
      <c r="H5" s="857"/>
      <c r="I5" s="857"/>
      <c r="J5" s="857"/>
      <c r="K5" s="857"/>
      <c r="L5" s="857"/>
      <c r="M5" s="858" t="s">
        <v>66</v>
      </c>
      <c r="N5" s="859"/>
      <c r="O5" s="859"/>
      <c r="P5" s="859"/>
      <c r="Q5" s="859"/>
      <c r="R5" s="860"/>
      <c r="S5" s="861" t="s">
        <v>131</v>
      </c>
      <c r="T5" s="857"/>
      <c r="U5" s="857"/>
      <c r="V5" s="857"/>
      <c r="W5" s="857"/>
      <c r="X5" s="862"/>
      <c r="Y5" s="715" t="s">
        <v>3</v>
      </c>
      <c r="Z5" s="560"/>
      <c r="AA5" s="560"/>
      <c r="AB5" s="560"/>
      <c r="AC5" s="560"/>
      <c r="AD5" s="561"/>
      <c r="AE5" s="716" t="s">
        <v>571</v>
      </c>
      <c r="AF5" s="716"/>
      <c r="AG5" s="716"/>
      <c r="AH5" s="716"/>
      <c r="AI5" s="716"/>
      <c r="AJ5" s="716"/>
      <c r="AK5" s="716"/>
      <c r="AL5" s="716"/>
      <c r="AM5" s="716"/>
      <c r="AN5" s="716"/>
      <c r="AO5" s="716"/>
      <c r="AP5" s="717"/>
      <c r="AQ5" s="718" t="s">
        <v>570</v>
      </c>
      <c r="AR5" s="719"/>
      <c r="AS5" s="719"/>
      <c r="AT5" s="719"/>
      <c r="AU5" s="719"/>
      <c r="AV5" s="719"/>
      <c r="AW5" s="719"/>
      <c r="AX5" s="720"/>
    </row>
    <row r="6" spans="1:50" ht="39" customHeight="1">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2" t="s">
        <v>22</v>
      </c>
      <c r="B7" s="513"/>
      <c r="C7" s="513"/>
      <c r="D7" s="513"/>
      <c r="E7" s="513"/>
      <c r="F7" s="514"/>
      <c r="G7" s="515" t="s">
        <v>573</v>
      </c>
      <c r="H7" s="516"/>
      <c r="I7" s="516"/>
      <c r="J7" s="516"/>
      <c r="K7" s="516"/>
      <c r="L7" s="516"/>
      <c r="M7" s="516"/>
      <c r="N7" s="516"/>
      <c r="O7" s="516"/>
      <c r="P7" s="516"/>
      <c r="Q7" s="516"/>
      <c r="R7" s="516"/>
      <c r="S7" s="516"/>
      <c r="T7" s="516"/>
      <c r="U7" s="516"/>
      <c r="V7" s="516"/>
      <c r="W7" s="516"/>
      <c r="X7" s="517"/>
      <c r="Y7" s="939" t="s">
        <v>514</v>
      </c>
      <c r="Z7" s="460"/>
      <c r="AA7" s="460"/>
      <c r="AB7" s="460"/>
      <c r="AC7" s="460"/>
      <c r="AD7" s="940"/>
      <c r="AE7" s="929" t="s">
        <v>612</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12" t="s">
        <v>378</v>
      </c>
      <c r="B8" s="513"/>
      <c r="C8" s="513"/>
      <c r="D8" s="513"/>
      <c r="E8" s="513"/>
      <c r="F8" s="514"/>
      <c r="G8" s="958" t="str">
        <f>入力規則等!A28</f>
        <v>-</v>
      </c>
      <c r="H8" s="737"/>
      <c r="I8" s="737"/>
      <c r="J8" s="737"/>
      <c r="K8" s="737"/>
      <c r="L8" s="737"/>
      <c r="M8" s="737"/>
      <c r="N8" s="737"/>
      <c r="O8" s="737"/>
      <c r="P8" s="737"/>
      <c r="Q8" s="737"/>
      <c r="R8" s="737"/>
      <c r="S8" s="737"/>
      <c r="T8" s="737"/>
      <c r="U8" s="737"/>
      <c r="V8" s="737"/>
      <c r="W8" s="737"/>
      <c r="X8" s="959"/>
      <c r="Y8" s="863" t="s">
        <v>379</v>
      </c>
      <c r="Z8" s="864"/>
      <c r="AA8" s="864"/>
      <c r="AB8" s="864"/>
      <c r="AC8" s="864"/>
      <c r="AD8" s="865"/>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66" t="s">
        <v>23</v>
      </c>
      <c r="B9" s="867"/>
      <c r="C9" s="867"/>
      <c r="D9" s="867"/>
      <c r="E9" s="867"/>
      <c r="F9" s="867"/>
      <c r="G9" s="868" t="s">
        <v>575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677" t="s">
        <v>30</v>
      </c>
      <c r="B10" s="678"/>
      <c r="C10" s="678"/>
      <c r="D10" s="678"/>
      <c r="E10" s="678"/>
      <c r="F10" s="678"/>
      <c r="G10" s="771" t="s">
        <v>574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7" t="s">
        <v>5</v>
      </c>
      <c r="B11" s="678"/>
      <c r="C11" s="678"/>
      <c r="D11" s="678"/>
      <c r="E11" s="678"/>
      <c r="F11" s="67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60" t="s">
        <v>24</v>
      </c>
      <c r="B12" s="961"/>
      <c r="C12" s="961"/>
      <c r="D12" s="961"/>
      <c r="E12" s="961"/>
      <c r="F12" s="962"/>
      <c r="G12" s="777"/>
      <c r="H12" s="778"/>
      <c r="I12" s="778"/>
      <c r="J12" s="778"/>
      <c r="K12" s="778"/>
      <c r="L12" s="778"/>
      <c r="M12" s="778"/>
      <c r="N12" s="778"/>
      <c r="O12" s="778"/>
      <c r="P12" s="432" t="s">
        <v>533</v>
      </c>
      <c r="Q12" s="433"/>
      <c r="R12" s="433"/>
      <c r="S12" s="433"/>
      <c r="T12" s="433"/>
      <c r="U12" s="433"/>
      <c r="V12" s="434"/>
      <c r="W12" s="432" t="s">
        <v>530</v>
      </c>
      <c r="X12" s="433"/>
      <c r="Y12" s="433"/>
      <c r="Z12" s="433"/>
      <c r="AA12" s="433"/>
      <c r="AB12" s="433"/>
      <c r="AC12" s="434"/>
      <c r="AD12" s="432" t="s">
        <v>525</v>
      </c>
      <c r="AE12" s="433"/>
      <c r="AF12" s="433"/>
      <c r="AG12" s="433"/>
      <c r="AH12" s="433"/>
      <c r="AI12" s="433"/>
      <c r="AJ12" s="434"/>
      <c r="AK12" s="432" t="s">
        <v>518</v>
      </c>
      <c r="AL12" s="433"/>
      <c r="AM12" s="433"/>
      <c r="AN12" s="433"/>
      <c r="AO12" s="433"/>
      <c r="AP12" s="433"/>
      <c r="AQ12" s="434"/>
      <c r="AR12" s="432" t="s">
        <v>516</v>
      </c>
      <c r="AS12" s="433"/>
      <c r="AT12" s="433"/>
      <c r="AU12" s="433"/>
      <c r="AV12" s="433"/>
      <c r="AW12" s="433"/>
      <c r="AX12" s="739"/>
    </row>
    <row r="13" spans="1:50" ht="21" customHeight="1">
      <c r="A13" s="631"/>
      <c r="B13" s="632"/>
      <c r="C13" s="632"/>
      <c r="D13" s="632"/>
      <c r="E13" s="632"/>
      <c r="F13" s="633"/>
      <c r="G13" s="740" t="s">
        <v>6</v>
      </c>
      <c r="H13" s="741"/>
      <c r="I13" s="781" t="s">
        <v>7</v>
      </c>
      <c r="J13" s="782"/>
      <c r="K13" s="782"/>
      <c r="L13" s="782"/>
      <c r="M13" s="782"/>
      <c r="N13" s="782"/>
      <c r="O13" s="783"/>
      <c r="P13" s="674">
        <v>85</v>
      </c>
      <c r="Q13" s="675"/>
      <c r="R13" s="675"/>
      <c r="S13" s="675"/>
      <c r="T13" s="675"/>
      <c r="U13" s="675"/>
      <c r="V13" s="676"/>
      <c r="W13" s="674">
        <v>79</v>
      </c>
      <c r="X13" s="675"/>
      <c r="Y13" s="675"/>
      <c r="Z13" s="675"/>
      <c r="AA13" s="675"/>
      <c r="AB13" s="675"/>
      <c r="AC13" s="676"/>
      <c r="AD13" s="674">
        <v>73</v>
      </c>
      <c r="AE13" s="675"/>
      <c r="AF13" s="675"/>
      <c r="AG13" s="675"/>
      <c r="AH13" s="675"/>
      <c r="AI13" s="675"/>
      <c r="AJ13" s="676"/>
      <c r="AK13" s="674">
        <v>73</v>
      </c>
      <c r="AL13" s="675"/>
      <c r="AM13" s="675"/>
      <c r="AN13" s="675"/>
      <c r="AO13" s="675"/>
      <c r="AP13" s="675"/>
      <c r="AQ13" s="676"/>
      <c r="AR13" s="936"/>
      <c r="AS13" s="937"/>
      <c r="AT13" s="937"/>
      <c r="AU13" s="937"/>
      <c r="AV13" s="937"/>
      <c r="AW13" s="937"/>
      <c r="AX13" s="938"/>
    </row>
    <row r="14" spans="1:50" ht="21" customHeight="1">
      <c r="A14" s="631"/>
      <c r="B14" s="632"/>
      <c r="C14" s="632"/>
      <c r="D14" s="632"/>
      <c r="E14" s="632"/>
      <c r="F14" s="633"/>
      <c r="G14" s="742"/>
      <c r="H14" s="743"/>
      <c r="I14" s="728" t="s">
        <v>8</v>
      </c>
      <c r="J14" s="779"/>
      <c r="K14" s="779"/>
      <c r="L14" s="779"/>
      <c r="M14" s="779"/>
      <c r="N14" s="779"/>
      <c r="O14" s="780"/>
      <c r="P14" s="674">
        <v>0</v>
      </c>
      <c r="Q14" s="675"/>
      <c r="R14" s="675"/>
      <c r="S14" s="675"/>
      <c r="T14" s="675"/>
      <c r="U14" s="675"/>
      <c r="V14" s="676"/>
      <c r="W14" s="674">
        <v>0</v>
      </c>
      <c r="X14" s="675"/>
      <c r="Y14" s="675"/>
      <c r="Z14" s="675"/>
      <c r="AA14" s="675"/>
      <c r="AB14" s="675"/>
      <c r="AC14" s="676"/>
      <c r="AD14" s="674">
        <v>0</v>
      </c>
      <c r="AE14" s="675"/>
      <c r="AF14" s="675"/>
      <c r="AG14" s="675"/>
      <c r="AH14" s="675"/>
      <c r="AI14" s="675"/>
      <c r="AJ14" s="676"/>
      <c r="AK14" s="674">
        <v>0</v>
      </c>
      <c r="AL14" s="675"/>
      <c r="AM14" s="675"/>
      <c r="AN14" s="675"/>
      <c r="AO14" s="675"/>
      <c r="AP14" s="675"/>
      <c r="AQ14" s="676"/>
      <c r="AR14" s="805"/>
      <c r="AS14" s="805"/>
      <c r="AT14" s="805"/>
      <c r="AU14" s="805"/>
      <c r="AV14" s="805"/>
      <c r="AW14" s="805"/>
      <c r="AX14" s="806"/>
    </row>
    <row r="15" spans="1:50" ht="21" customHeight="1">
      <c r="A15" s="631"/>
      <c r="B15" s="632"/>
      <c r="C15" s="632"/>
      <c r="D15" s="632"/>
      <c r="E15" s="632"/>
      <c r="F15" s="633"/>
      <c r="G15" s="742"/>
      <c r="H15" s="743"/>
      <c r="I15" s="728" t="s">
        <v>51</v>
      </c>
      <c r="J15" s="729"/>
      <c r="K15" s="729"/>
      <c r="L15" s="729"/>
      <c r="M15" s="729"/>
      <c r="N15" s="729"/>
      <c r="O15" s="730"/>
      <c r="P15" s="674">
        <v>0</v>
      </c>
      <c r="Q15" s="675"/>
      <c r="R15" s="675"/>
      <c r="S15" s="675"/>
      <c r="T15" s="675"/>
      <c r="U15" s="675"/>
      <c r="V15" s="676"/>
      <c r="W15" s="674">
        <v>0</v>
      </c>
      <c r="X15" s="675"/>
      <c r="Y15" s="675"/>
      <c r="Z15" s="675"/>
      <c r="AA15" s="675"/>
      <c r="AB15" s="675"/>
      <c r="AC15" s="676"/>
      <c r="AD15" s="674">
        <v>0</v>
      </c>
      <c r="AE15" s="675"/>
      <c r="AF15" s="675"/>
      <c r="AG15" s="675"/>
      <c r="AH15" s="675"/>
      <c r="AI15" s="675"/>
      <c r="AJ15" s="676"/>
      <c r="AK15" s="674">
        <v>0</v>
      </c>
      <c r="AL15" s="675"/>
      <c r="AM15" s="675"/>
      <c r="AN15" s="675"/>
      <c r="AO15" s="675"/>
      <c r="AP15" s="675"/>
      <c r="AQ15" s="676"/>
      <c r="AR15" s="674"/>
      <c r="AS15" s="675"/>
      <c r="AT15" s="675"/>
      <c r="AU15" s="675"/>
      <c r="AV15" s="675"/>
      <c r="AW15" s="675"/>
      <c r="AX15" s="823"/>
    </row>
    <row r="16" spans="1:50" ht="21" customHeight="1">
      <c r="A16" s="631"/>
      <c r="B16" s="632"/>
      <c r="C16" s="632"/>
      <c r="D16" s="632"/>
      <c r="E16" s="632"/>
      <c r="F16" s="633"/>
      <c r="G16" s="742"/>
      <c r="H16" s="743"/>
      <c r="I16" s="728" t="s">
        <v>52</v>
      </c>
      <c r="J16" s="729"/>
      <c r="K16" s="729"/>
      <c r="L16" s="729"/>
      <c r="M16" s="729"/>
      <c r="N16" s="729"/>
      <c r="O16" s="730"/>
      <c r="P16" s="674">
        <v>0</v>
      </c>
      <c r="Q16" s="675"/>
      <c r="R16" s="675"/>
      <c r="S16" s="675"/>
      <c r="T16" s="675"/>
      <c r="U16" s="675"/>
      <c r="V16" s="676"/>
      <c r="W16" s="674">
        <v>0</v>
      </c>
      <c r="X16" s="675"/>
      <c r="Y16" s="675"/>
      <c r="Z16" s="675"/>
      <c r="AA16" s="675"/>
      <c r="AB16" s="675"/>
      <c r="AC16" s="676"/>
      <c r="AD16" s="674">
        <v>0</v>
      </c>
      <c r="AE16" s="675"/>
      <c r="AF16" s="675"/>
      <c r="AG16" s="675"/>
      <c r="AH16" s="675"/>
      <c r="AI16" s="675"/>
      <c r="AJ16" s="676"/>
      <c r="AK16" s="674">
        <v>0</v>
      </c>
      <c r="AL16" s="675"/>
      <c r="AM16" s="675"/>
      <c r="AN16" s="675"/>
      <c r="AO16" s="675"/>
      <c r="AP16" s="675"/>
      <c r="AQ16" s="676"/>
      <c r="AR16" s="774"/>
      <c r="AS16" s="775"/>
      <c r="AT16" s="775"/>
      <c r="AU16" s="775"/>
      <c r="AV16" s="775"/>
      <c r="AW16" s="775"/>
      <c r="AX16" s="776"/>
    </row>
    <row r="17" spans="1:50" ht="24.75" customHeight="1">
      <c r="A17" s="631"/>
      <c r="B17" s="632"/>
      <c r="C17" s="632"/>
      <c r="D17" s="632"/>
      <c r="E17" s="632"/>
      <c r="F17" s="633"/>
      <c r="G17" s="742"/>
      <c r="H17" s="743"/>
      <c r="I17" s="728" t="s">
        <v>50</v>
      </c>
      <c r="J17" s="779"/>
      <c r="K17" s="779"/>
      <c r="L17" s="779"/>
      <c r="M17" s="779"/>
      <c r="N17" s="779"/>
      <c r="O17" s="780"/>
      <c r="P17" s="674">
        <v>0</v>
      </c>
      <c r="Q17" s="675"/>
      <c r="R17" s="675"/>
      <c r="S17" s="675"/>
      <c r="T17" s="675"/>
      <c r="U17" s="675"/>
      <c r="V17" s="676"/>
      <c r="W17" s="674">
        <v>0</v>
      </c>
      <c r="X17" s="675"/>
      <c r="Y17" s="675"/>
      <c r="Z17" s="675"/>
      <c r="AA17" s="675"/>
      <c r="AB17" s="675"/>
      <c r="AC17" s="676"/>
      <c r="AD17" s="674">
        <v>0</v>
      </c>
      <c r="AE17" s="675"/>
      <c r="AF17" s="675"/>
      <c r="AG17" s="675"/>
      <c r="AH17" s="675"/>
      <c r="AI17" s="675"/>
      <c r="AJ17" s="676"/>
      <c r="AK17" s="674">
        <v>0</v>
      </c>
      <c r="AL17" s="675"/>
      <c r="AM17" s="675"/>
      <c r="AN17" s="675"/>
      <c r="AO17" s="675"/>
      <c r="AP17" s="675"/>
      <c r="AQ17" s="676"/>
      <c r="AR17" s="934"/>
      <c r="AS17" s="934"/>
      <c r="AT17" s="934"/>
      <c r="AU17" s="934"/>
      <c r="AV17" s="934"/>
      <c r="AW17" s="934"/>
      <c r="AX17" s="935"/>
    </row>
    <row r="18" spans="1:50" ht="24.75" customHeight="1">
      <c r="A18" s="631"/>
      <c r="B18" s="632"/>
      <c r="C18" s="632"/>
      <c r="D18" s="632"/>
      <c r="E18" s="632"/>
      <c r="F18" s="633"/>
      <c r="G18" s="744"/>
      <c r="H18" s="745"/>
      <c r="I18" s="733" t="s">
        <v>20</v>
      </c>
      <c r="J18" s="734"/>
      <c r="K18" s="734"/>
      <c r="L18" s="734"/>
      <c r="M18" s="734"/>
      <c r="N18" s="734"/>
      <c r="O18" s="735"/>
      <c r="P18" s="895">
        <f>SUM(P13:V17)</f>
        <v>85</v>
      </c>
      <c r="Q18" s="896"/>
      <c r="R18" s="896"/>
      <c r="S18" s="896"/>
      <c r="T18" s="896"/>
      <c r="U18" s="896"/>
      <c r="V18" s="897"/>
      <c r="W18" s="895">
        <f>SUM(W13:AC17)</f>
        <v>79</v>
      </c>
      <c r="X18" s="896"/>
      <c r="Y18" s="896"/>
      <c r="Z18" s="896"/>
      <c r="AA18" s="896"/>
      <c r="AB18" s="896"/>
      <c r="AC18" s="897"/>
      <c r="AD18" s="895">
        <f>SUM(AD13:AJ17)</f>
        <v>73</v>
      </c>
      <c r="AE18" s="896"/>
      <c r="AF18" s="896"/>
      <c r="AG18" s="896"/>
      <c r="AH18" s="896"/>
      <c r="AI18" s="896"/>
      <c r="AJ18" s="897"/>
      <c r="AK18" s="895">
        <f>SUM(AK13:AQ17)</f>
        <v>73</v>
      </c>
      <c r="AL18" s="896"/>
      <c r="AM18" s="896"/>
      <c r="AN18" s="896"/>
      <c r="AO18" s="896"/>
      <c r="AP18" s="896"/>
      <c r="AQ18" s="897"/>
      <c r="AR18" s="895">
        <f>SUM(AR13:AX17)</f>
        <v>0</v>
      </c>
      <c r="AS18" s="896"/>
      <c r="AT18" s="896"/>
      <c r="AU18" s="896"/>
      <c r="AV18" s="896"/>
      <c r="AW18" s="896"/>
      <c r="AX18" s="898"/>
    </row>
    <row r="19" spans="1:50" ht="24.75" customHeight="1">
      <c r="A19" s="631"/>
      <c r="B19" s="632"/>
      <c r="C19" s="632"/>
      <c r="D19" s="632"/>
      <c r="E19" s="632"/>
      <c r="F19" s="633"/>
      <c r="G19" s="893" t="s">
        <v>9</v>
      </c>
      <c r="H19" s="894"/>
      <c r="I19" s="894"/>
      <c r="J19" s="894"/>
      <c r="K19" s="894"/>
      <c r="L19" s="894"/>
      <c r="M19" s="894"/>
      <c r="N19" s="894"/>
      <c r="O19" s="894"/>
      <c r="P19" s="674">
        <v>82</v>
      </c>
      <c r="Q19" s="675"/>
      <c r="R19" s="675"/>
      <c r="S19" s="675"/>
      <c r="T19" s="675"/>
      <c r="U19" s="675"/>
      <c r="V19" s="676"/>
      <c r="W19" s="674">
        <v>73</v>
      </c>
      <c r="X19" s="675"/>
      <c r="Y19" s="675"/>
      <c r="Z19" s="675"/>
      <c r="AA19" s="675"/>
      <c r="AB19" s="675"/>
      <c r="AC19" s="676"/>
      <c r="AD19" s="674">
        <v>70</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c r="A20" s="631"/>
      <c r="B20" s="632"/>
      <c r="C20" s="632"/>
      <c r="D20" s="632"/>
      <c r="E20" s="632"/>
      <c r="F20" s="633"/>
      <c r="G20" s="893" t="s">
        <v>10</v>
      </c>
      <c r="H20" s="894"/>
      <c r="I20" s="894"/>
      <c r="J20" s="894"/>
      <c r="K20" s="894"/>
      <c r="L20" s="894"/>
      <c r="M20" s="894"/>
      <c r="N20" s="894"/>
      <c r="O20" s="894"/>
      <c r="P20" s="318">
        <f>IF(P18=0, "-", SUM(P19)/P18)</f>
        <v>0.96470588235294119</v>
      </c>
      <c r="Q20" s="318"/>
      <c r="R20" s="318"/>
      <c r="S20" s="318"/>
      <c r="T20" s="318"/>
      <c r="U20" s="318"/>
      <c r="V20" s="318"/>
      <c r="W20" s="318">
        <f t="shared" ref="W20" si="0">IF(W18=0, "-", SUM(W19)/W18)</f>
        <v>0.92405063291139244</v>
      </c>
      <c r="X20" s="318"/>
      <c r="Y20" s="318"/>
      <c r="Z20" s="318"/>
      <c r="AA20" s="318"/>
      <c r="AB20" s="318"/>
      <c r="AC20" s="318"/>
      <c r="AD20" s="318">
        <f t="shared" ref="AD20" si="1">IF(AD18=0, "-", SUM(AD19)/AD18)</f>
        <v>0.95890410958904104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6"/>
      <c r="B21" s="867"/>
      <c r="C21" s="867"/>
      <c r="D21" s="867"/>
      <c r="E21" s="867"/>
      <c r="F21" s="963"/>
      <c r="G21" s="316" t="s">
        <v>478</v>
      </c>
      <c r="H21" s="317"/>
      <c r="I21" s="317"/>
      <c r="J21" s="317"/>
      <c r="K21" s="317"/>
      <c r="L21" s="317"/>
      <c r="M21" s="317"/>
      <c r="N21" s="317"/>
      <c r="O21" s="317"/>
      <c r="P21" s="318">
        <f>IF(P19=0, "-", SUM(P19)/SUM(P13,P14))</f>
        <v>0.96470588235294119</v>
      </c>
      <c r="Q21" s="318"/>
      <c r="R21" s="318"/>
      <c r="S21" s="318"/>
      <c r="T21" s="318"/>
      <c r="U21" s="318"/>
      <c r="V21" s="318"/>
      <c r="W21" s="318">
        <f t="shared" ref="W21" si="2">IF(W19=0, "-", SUM(W19)/SUM(W13,W14))</f>
        <v>0.92405063291139244</v>
      </c>
      <c r="X21" s="318"/>
      <c r="Y21" s="318"/>
      <c r="Z21" s="318"/>
      <c r="AA21" s="318"/>
      <c r="AB21" s="318"/>
      <c r="AC21" s="318"/>
      <c r="AD21" s="318">
        <f t="shared" ref="AD21" si="3">IF(AD19=0, "-", SUM(AD19)/SUM(AD13,AD14))</f>
        <v>0.95890410958904104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1" t="s">
        <v>558</v>
      </c>
      <c r="B22" s="982"/>
      <c r="C22" s="982"/>
      <c r="D22" s="982"/>
      <c r="E22" s="982"/>
      <c r="F22" s="983"/>
      <c r="G22" s="968" t="s">
        <v>457</v>
      </c>
      <c r="H22" s="222"/>
      <c r="I22" s="222"/>
      <c r="J22" s="222"/>
      <c r="K22" s="222"/>
      <c r="L22" s="222"/>
      <c r="M22" s="222"/>
      <c r="N22" s="222"/>
      <c r="O22" s="223"/>
      <c r="P22" s="953" t="s">
        <v>519</v>
      </c>
      <c r="Q22" s="222"/>
      <c r="R22" s="222"/>
      <c r="S22" s="222"/>
      <c r="T22" s="222"/>
      <c r="U22" s="222"/>
      <c r="V22" s="223"/>
      <c r="W22" s="953" t="s">
        <v>515</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c r="A23" s="984"/>
      <c r="B23" s="985"/>
      <c r="C23" s="985"/>
      <c r="D23" s="985"/>
      <c r="E23" s="985"/>
      <c r="F23" s="986"/>
      <c r="G23" s="969" t="s">
        <v>576</v>
      </c>
      <c r="H23" s="970"/>
      <c r="I23" s="970"/>
      <c r="J23" s="970"/>
      <c r="K23" s="970"/>
      <c r="L23" s="970"/>
      <c r="M23" s="970"/>
      <c r="N23" s="970"/>
      <c r="O23" s="971"/>
      <c r="P23" s="936">
        <v>3</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984"/>
      <c r="B24" s="985"/>
      <c r="C24" s="985"/>
      <c r="D24" s="985"/>
      <c r="E24" s="985"/>
      <c r="F24" s="986"/>
      <c r="G24" s="972" t="s">
        <v>577</v>
      </c>
      <c r="H24" s="973"/>
      <c r="I24" s="973"/>
      <c r="J24" s="973"/>
      <c r="K24" s="973"/>
      <c r="L24" s="973"/>
      <c r="M24" s="973"/>
      <c r="N24" s="973"/>
      <c r="O24" s="974"/>
      <c r="P24" s="674">
        <v>27</v>
      </c>
      <c r="Q24" s="675"/>
      <c r="R24" s="675"/>
      <c r="S24" s="675"/>
      <c r="T24" s="675"/>
      <c r="U24" s="675"/>
      <c r="V24" s="676"/>
      <c r="W24" s="674"/>
      <c r="X24" s="675"/>
      <c r="Y24" s="675"/>
      <c r="Z24" s="675"/>
      <c r="AA24" s="675"/>
      <c r="AB24" s="675"/>
      <c r="AC24" s="67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984"/>
      <c r="B25" s="985"/>
      <c r="C25" s="985"/>
      <c r="D25" s="985"/>
      <c r="E25" s="985"/>
      <c r="F25" s="986"/>
      <c r="G25" s="972" t="s">
        <v>578</v>
      </c>
      <c r="H25" s="973"/>
      <c r="I25" s="973"/>
      <c r="J25" s="973"/>
      <c r="K25" s="973"/>
      <c r="L25" s="973"/>
      <c r="M25" s="973"/>
      <c r="N25" s="973"/>
      <c r="O25" s="974"/>
      <c r="P25" s="674">
        <v>42</v>
      </c>
      <c r="Q25" s="675"/>
      <c r="R25" s="675"/>
      <c r="S25" s="675"/>
      <c r="T25" s="675"/>
      <c r="U25" s="675"/>
      <c r="V25" s="676"/>
      <c r="W25" s="674"/>
      <c r="X25" s="675"/>
      <c r="Y25" s="675"/>
      <c r="Z25" s="675"/>
      <c r="AA25" s="675"/>
      <c r="AB25" s="675"/>
      <c r="AC25" s="67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984"/>
      <c r="B26" s="985"/>
      <c r="C26" s="985"/>
      <c r="D26" s="985"/>
      <c r="E26" s="985"/>
      <c r="F26" s="986"/>
      <c r="G26" s="972" t="s">
        <v>579</v>
      </c>
      <c r="H26" s="973"/>
      <c r="I26" s="973"/>
      <c r="J26" s="973"/>
      <c r="K26" s="973"/>
      <c r="L26" s="973"/>
      <c r="M26" s="973"/>
      <c r="N26" s="973"/>
      <c r="O26" s="974"/>
      <c r="P26" s="674">
        <v>1</v>
      </c>
      <c r="Q26" s="675"/>
      <c r="R26" s="675"/>
      <c r="S26" s="675"/>
      <c r="T26" s="675"/>
      <c r="U26" s="675"/>
      <c r="V26" s="676"/>
      <c r="W26" s="674"/>
      <c r="X26" s="675"/>
      <c r="Y26" s="675"/>
      <c r="Z26" s="675"/>
      <c r="AA26" s="675"/>
      <c r="AB26" s="675"/>
      <c r="AC26" s="67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984"/>
      <c r="B27" s="985"/>
      <c r="C27" s="985"/>
      <c r="D27" s="985"/>
      <c r="E27" s="985"/>
      <c r="F27" s="986"/>
      <c r="G27" s="972"/>
      <c r="H27" s="973"/>
      <c r="I27" s="973"/>
      <c r="J27" s="973"/>
      <c r="K27" s="973"/>
      <c r="L27" s="973"/>
      <c r="M27" s="973"/>
      <c r="N27" s="973"/>
      <c r="O27" s="974"/>
      <c r="P27" s="674"/>
      <c r="Q27" s="675"/>
      <c r="R27" s="675"/>
      <c r="S27" s="675"/>
      <c r="T27" s="675"/>
      <c r="U27" s="675"/>
      <c r="V27" s="676"/>
      <c r="W27" s="674"/>
      <c r="X27" s="675"/>
      <c r="Y27" s="675"/>
      <c r="Z27" s="675"/>
      <c r="AA27" s="675"/>
      <c r="AB27" s="675"/>
      <c r="AC27" s="67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461</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458</v>
      </c>
      <c r="H29" s="979"/>
      <c r="I29" s="979"/>
      <c r="J29" s="979"/>
      <c r="K29" s="979"/>
      <c r="L29" s="979"/>
      <c r="M29" s="979"/>
      <c r="N29" s="979"/>
      <c r="O29" s="980"/>
      <c r="P29" s="674">
        <f>AK13</f>
        <v>73</v>
      </c>
      <c r="Q29" s="675"/>
      <c r="R29" s="675"/>
      <c r="S29" s="675"/>
      <c r="T29" s="675"/>
      <c r="U29" s="675"/>
      <c r="V29" s="676"/>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78" t="s">
        <v>473</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534</v>
      </c>
      <c r="AF30" s="876"/>
      <c r="AG30" s="876"/>
      <c r="AH30" s="877"/>
      <c r="AI30" s="875" t="s">
        <v>531</v>
      </c>
      <c r="AJ30" s="876"/>
      <c r="AK30" s="876"/>
      <c r="AL30" s="877"/>
      <c r="AM30" s="932" t="s">
        <v>526</v>
      </c>
      <c r="AN30" s="932"/>
      <c r="AO30" s="932"/>
      <c r="AP30" s="875"/>
      <c r="AQ30" s="784" t="s">
        <v>354</v>
      </c>
      <c r="AR30" s="785"/>
      <c r="AS30" s="785"/>
      <c r="AT30" s="786"/>
      <c r="AU30" s="791" t="s">
        <v>253</v>
      </c>
      <c r="AV30" s="791"/>
      <c r="AW30" s="791"/>
      <c r="AX30" s="933"/>
    </row>
    <row r="31" spans="1:50" ht="18.75"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7">
        <v>31</v>
      </c>
      <c r="AR31" s="200"/>
      <c r="AS31" s="133" t="s">
        <v>355</v>
      </c>
      <c r="AT31" s="134"/>
      <c r="AU31" s="199">
        <v>32</v>
      </c>
      <c r="AV31" s="199"/>
      <c r="AW31" s="415" t="s">
        <v>300</v>
      </c>
      <c r="AX31" s="416"/>
    </row>
    <row r="32" spans="1:50" ht="23.25" customHeight="1">
      <c r="A32" s="420"/>
      <c r="B32" s="418"/>
      <c r="C32" s="418"/>
      <c r="D32" s="418"/>
      <c r="E32" s="418"/>
      <c r="F32" s="419"/>
      <c r="G32" s="581" t="s">
        <v>580</v>
      </c>
      <c r="H32" s="582"/>
      <c r="I32" s="582"/>
      <c r="J32" s="582"/>
      <c r="K32" s="582"/>
      <c r="L32" s="582"/>
      <c r="M32" s="582"/>
      <c r="N32" s="582"/>
      <c r="O32" s="583"/>
      <c r="P32" s="105" t="s">
        <v>581</v>
      </c>
      <c r="Q32" s="105"/>
      <c r="R32" s="105"/>
      <c r="S32" s="105"/>
      <c r="T32" s="105"/>
      <c r="U32" s="105"/>
      <c r="V32" s="105"/>
      <c r="W32" s="105"/>
      <c r="X32" s="106"/>
      <c r="Y32" s="488" t="s">
        <v>12</v>
      </c>
      <c r="Z32" s="548"/>
      <c r="AA32" s="549"/>
      <c r="AB32" s="478" t="s">
        <v>591</v>
      </c>
      <c r="AC32" s="478"/>
      <c r="AD32" s="478"/>
      <c r="AE32" s="218">
        <v>239287</v>
      </c>
      <c r="AF32" s="219"/>
      <c r="AG32" s="219"/>
      <c r="AH32" s="219"/>
      <c r="AI32" s="218">
        <v>267042</v>
      </c>
      <c r="AJ32" s="219"/>
      <c r="AK32" s="219"/>
      <c r="AL32" s="219"/>
      <c r="AM32" s="218">
        <v>298980</v>
      </c>
      <c r="AN32" s="219"/>
      <c r="AO32" s="219"/>
      <c r="AP32" s="219"/>
      <c r="AQ32" s="340"/>
      <c r="AR32" s="207"/>
      <c r="AS32" s="207"/>
      <c r="AT32" s="341"/>
      <c r="AU32" s="219"/>
      <c r="AV32" s="219"/>
      <c r="AW32" s="219"/>
      <c r="AX32" s="221"/>
    </row>
    <row r="33" spans="1:50" ht="23.25" customHeight="1">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591</v>
      </c>
      <c r="AC33" s="540"/>
      <c r="AD33" s="540"/>
      <c r="AE33" s="218">
        <v>240000</v>
      </c>
      <c r="AF33" s="219"/>
      <c r="AG33" s="219"/>
      <c r="AH33" s="219"/>
      <c r="AI33" s="218">
        <v>260000</v>
      </c>
      <c r="AJ33" s="219"/>
      <c r="AK33" s="219"/>
      <c r="AL33" s="219"/>
      <c r="AM33" s="218">
        <v>270000</v>
      </c>
      <c r="AN33" s="219"/>
      <c r="AO33" s="219"/>
      <c r="AP33" s="219"/>
      <c r="AQ33" s="340">
        <v>290000</v>
      </c>
      <c r="AR33" s="207"/>
      <c r="AS33" s="207"/>
      <c r="AT33" s="341"/>
      <c r="AU33" s="219">
        <v>300000</v>
      </c>
      <c r="AV33" s="219"/>
      <c r="AW33" s="219"/>
      <c r="AX33" s="221"/>
    </row>
    <row r="34" spans="1:50" ht="23.25" customHeight="1">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99</v>
      </c>
      <c r="AF34" s="219"/>
      <c r="AG34" s="219"/>
      <c r="AH34" s="219"/>
      <c r="AI34" s="218">
        <v>103</v>
      </c>
      <c r="AJ34" s="219"/>
      <c r="AK34" s="219"/>
      <c r="AL34" s="219"/>
      <c r="AM34" s="218">
        <v>111</v>
      </c>
      <c r="AN34" s="219"/>
      <c r="AO34" s="219"/>
      <c r="AP34" s="219"/>
      <c r="AQ34" s="340"/>
      <c r="AR34" s="207"/>
      <c r="AS34" s="207"/>
      <c r="AT34" s="341"/>
      <c r="AU34" s="219"/>
      <c r="AV34" s="219"/>
      <c r="AW34" s="219"/>
      <c r="AX34" s="221"/>
    </row>
    <row r="35" spans="1:50" ht="23.25" customHeight="1">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7" t="s">
        <v>473</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8" t="s">
        <v>253</v>
      </c>
      <c r="AV37" s="428"/>
      <c r="AW37" s="428"/>
      <c r="AX37" s="927"/>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7">
        <v>31</v>
      </c>
      <c r="AR38" s="200"/>
      <c r="AS38" s="133" t="s">
        <v>355</v>
      </c>
      <c r="AT38" s="134"/>
      <c r="AU38" s="199">
        <v>32</v>
      </c>
      <c r="AV38" s="199"/>
      <c r="AW38" s="415" t="s">
        <v>300</v>
      </c>
      <c r="AX38" s="416"/>
    </row>
    <row r="39" spans="1:50" ht="23.25" customHeight="1">
      <c r="A39" s="420"/>
      <c r="B39" s="418"/>
      <c r="C39" s="418"/>
      <c r="D39" s="418"/>
      <c r="E39" s="418"/>
      <c r="F39" s="419"/>
      <c r="G39" s="581" t="s">
        <v>590</v>
      </c>
      <c r="H39" s="582"/>
      <c r="I39" s="582"/>
      <c r="J39" s="582"/>
      <c r="K39" s="582"/>
      <c r="L39" s="582"/>
      <c r="M39" s="582"/>
      <c r="N39" s="582"/>
      <c r="O39" s="583"/>
      <c r="P39" s="105" t="s">
        <v>583</v>
      </c>
      <c r="Q39" s="105"/>
      <c r="R39" s="105"/>
      <c r="S39" s="105"/>
      <c r="T39" s="105"/>
      <c r="U39" s="105"/>
      <c r="V39" s="105"/>
      <c r="W39" s="105"/>
      <c r="X39" s="106"/>
      <c r="Y39" s="488" t="s">
        <v>12</v>
      </c>
      <c r="Z39" s="548"/>
      <c r="AA39" s="549"/>
      <c r="AB39" s="478" t="s">
        <v>591</v>
      </c>
      <c r="AC39" s="478"/>
      <c r="AD39" s="478"/>
      <c r="AE39" s="218">
        <v>85112</v>
      </c>
      <c r="AF39" s="219"/>
      <c r="AG39" s="219"/>
      <c r="AH39" s="219"/>
      <c r="AI39" s="218">
        <v>81360</v>
      </c>
      <c r="AJ39" s="219"/>
      <c r="AK39" s="219"/>
      <c r="AL39" s="219"/>
      <c r="AM39" s="218">
        <v>88739</v>
      </c>
      <c r="AN39" s="219"/>
      <c r="AO39" s="219"/>
      <c r="AP39" s="219"/>
      <c r="AQ39" s="340"/>
      <c r="AR39" s="207"/>
      <c r="AS39" s="207"/>
      <c r="AT39" s="341"/>
      <c r="AU39" s="219"/>
      <c r="AV39" s="219"/>
      <c r="AW39" s="219"/>
      <c r="AX39" s="221"/>
    </row>
    <row r="40" spans="1:50" ht="23.25" customHeight="1">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t="s">
        <v>591</v>
      </c>
      <c r="AC40" s="540"/>
      <c r="AD40" s="540"/>
      <c r="AE40" s="218">
        <v>84000</v>
      </c>
      <c r="AF40" s="219"/>
      <c r="AG40" s="219"/>
      <c r="AH40" s="219"/>
      <c r="AI40" s="218">
        <v>85000</v>
      </c>
      <c r="AJ40" s="219"/>
      <c r="AK40" s="219"/>
      <c r="AL40" s="219"/>
      <c r="AM40" s="218">
        <v>88000</v>
      </c>
      <c r="AN40" s="219"/>
      <c r="AO40" s="219"/>
      <c r="AP40" s="219"/>
      <c r="AQ40" s="340">
        <v>90000</v>
      </c>
      <c r="AR40" s="207"/>
      <c r="AS40" s="207"/>
      <c r="AT40" s="341"/>
      <c r="AU40" s="219">
        <v>91000</v>
      </c>
      <c r="AV40" s="219"/>
      <c r="AW40" s="219"/>
      <c r="AX40" s="221"/>
    </row>
    <row r="41" spans="1:50" ht="23.25" customHeight="1">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v>101</v>
      </c>
      <c r="AF41" s="219"/>
      <c r="AG41" s="219"/>
      <c r="AH41" s="219"/>
      <c r="AI41" s="218">
        <v>96</v>
      </c>
      <c r="AJ41" s="219"/>
      <c r="AK41" s="219"/>
      <c r="AL41" s="219"/>
      <c r="AM41" s="218">
        <v>101</v>
      </c>
      <c r="AN41" s="219"/>
      <c r="AO41" s="219"/>
      <c r="AP41" s="219"/>
      <c r="AQ41" s="340"/>
      <c r="AR41" s="207"/>
      <c r="AS41" s="207"/>
      <c r="AT41" s="341"/>
      <c r="AU41" s="219"/>
      <c r="AV41" s="219"/>
      <c r="AW41" s="219"/>
      <c r="AX41" s="221"/>
    </row>
    <row r="42" spans="1:50" ht="23.25" customHeight="1">
      <c r="A42" s="226" t="s">
        <v>504</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7" t="s">
        <v>473</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8" t="s">
        <v>253</v>
      </c>
      <c r="AV44" s="428"/>
      <c r="AW44" s="428"/>
      <c r="AX44" s="927"/>
    </row>
    <row r="45" spans="1:50" ht="18.75" hidden="1"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5" t="s">
        <v>300</v>
      </c>
      <c r="AX45" s="416"/>
    </row>
    <row r="46" spans="1:50" ht="23.25" hidden="1" customHeight="1">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17" t="s">
        <v>473</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1" t="s">
        <v>253</v>
      </c>
      <c r="AV51" s="941"/>
      <c r="AW51" s="941"/>
      <c r="AX51" s="942"/>
    </row>
    <row r="52" spans="1:50" ht="18.75" hidden="1"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5" t="s">
        <v>300</v>
      </c>
      <c r="AX52" s="416"/>
    </row>
    <row r="53" spans="1:50" ht="23.25" hidden="1" customHeight="1">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17" t="s">
        <v>473</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1" t="s">
        <v>253</v>
      </c>
      <c r="AV58" s="941"/>
      <c r="AW58" s="941"/>
      <c r="AX58" s="942"/>
    </row>
    <row r="59" spans="1:50" ht="18.75" hidden="1"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5" t="s">
        <v>300</v>
      </c>
      <c r="AX59" s="416"/>
    </row>
    <row r="60" spans="1:50" ht="23.25" hidden="1" customHeight="1">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9" t="s">
        <v>474</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469</v>
      </c>
      <c r="X65" s="505"/>
      <c r="Y65" s="508"/>
      <c r="Z65" s="508"/>
      <c r="AA65" s="509"/>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92" t="s">
        <v>479</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23" t="s">
        <v>474</v>
      </c>
      <c r="B73" s="524"/>
      <c r="C73" s="524"/>
      <c r="D73" s="524"/>
      <c r="E73" s="524"/>
      <c r="F73" s="525"/>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c r="A74" s="526"/>
      <c r="B74" s="527"/>
      <c r="C74" s="527"/>
      <c r="D74" s="527"/>
      <c r="E74" s="527"/>
      <c r="F74" s="528"/>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c r="A75" s="526"/>
      <c r="B75" s="527"/>
      <c r="C75" s="527"/>
      <c r="D75" s="527"/>
      <c r="E75" s="527"/>
      <c r="F75" s="528"/>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c r="A78" s="335" t="s">
        <v>507</v>
      </c>
      <c r="B78" s="336"/>
      <c r="C78" s="336"/>
      <c r="D78" s="336"/>
      <c r="E78" s="333" t="s">
        <v>451</v>
      </c>
      <c r="F78" s="334"/>
      <c r="G78" s="57" t="s">
        <v>357</v>
      </c>
      <c r="H78" s="604"/>
      <c r="I78" s="605"/>
      <c r="J78" s="605"/>
      <c r="K78" s="605"/>
      <c r="L78" s="605"/>
      <c r="M78" s="605"/>
      <c r="N78" s="605"/>
      <c r="O78" s="606"/>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468</v>
      </c>
      <c r="AP79" s="279"/>
      <c r="AQ79" s="279"/>
      <c r="AR79" s="81" t="s">
        <v>466</v>
      </c>
      <c r="AS79" s="278"/>
      <c r="AT79" s="279"/>
      <c r="AU79" s="279"/>
      <c r="AV79" s="279"/>
      <c r="AW79" s="279"/>
      <c r="AX79" s="964"/>
    </row>
    <row r="80" spans="1:50" ht="18.75" hidden="1" customHeight="1">
      <c r="A80" s="881" t="s">
        <v>266</v>
      </c>
      <c r="B80" s="541" t="s">
        <v>465</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559</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882"/>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82"/>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c r="A83" s="882"/>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c r="A84" s="882"/>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c r="A85" s="882"/>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534</v>
      </c>
      <c r="AF85" s="245"/>
      <c r="AG85" s="245"/>
      <c r="AH85" s="246"/>
      <c r="AI85" s="244" t="s">
        <v>531</v>
      </c>
      <c r="AJ85" s="245"/>
      <c r="AK85" s="245"/>
      <c r="AL85" s="246"/>
      <c r="AM85" s="250" t="s">
        <v>526</v>
      </c>
      <c r="AN85" s="250"/>
      <c r="AO85" s="250"/>
      <c r="AP85" s="244"/>
      <c r="AQ85" s="159" t="s">
        <v>354</v>
      </c>
      <c r="AR85" s="130"/>
      <c r="AS85" s="130"/>
      <c r="AT85" s="131"/>
      <c r="AU85" s="550" t="s">
        <v>253</v>
      </c>
      <c r="AV85" s="550"/>
      <c r="AW85" s="550"/>
      <c r="AX85" s="551"/>
      <c r="AY85" s="10"/>
      <c r="AZ85" s="10"/>
      <c r="BA85" s="10"/>
      <c r="BB85" s="10"/>
      <c r="BC85" s="10"/>
    </row>
    <row r="86" spans="1:60" ht="18.75" hidden="1" customHeight="1">
      <c r="A86" s="882"/>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c r="A87" s="882"/>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2"/>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2"/>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2"/>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534</v>
      </c>
      <c r="AF90" s="245"/>
      <c r="AG90" s="245"/>
      <c r="AH90" s="246"/>
      <c r="AI90" s="244" t="s">
        <v>531</v>
      </c>
      <c r="AJ90" s="245"/>
      <c r="AK90" s="245"/>
      <c r="AL90" s="246"/>
      <c r="AM90" s="250" t="s">
        <v>526</v>
      </c>
      <c r="AN90" s="250"/>
      <c r="AO90" s="250"/>
      <c r="AP90" s="244"/>
      <c r="AQ90" s="159" t="s">
        <v>354</v>
      </c>
      <c r="AR90" s="130"/>
      <c r="AS90" s="130"/>
      <c r="AT90" s="131"/>
      <c r="AU90" s="550" t="s">
        <v>253</v>
      </c>
      <c r="AV90" s="550"/>
      <c r="AW90" s="550"/>
      <c r="AX90" s="551"/>
    </row>
    <row r="91" spans="1:60" ht="18.75" hidden="1" customHeight="1">
      <c r="A91" s="882"/>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5" t="s">
        <v>300</v>
      </c>
      <c r="AX91" s="416"/>
      <c r="AY91" s="10"/>
      <c r="AZ91" s="10"/>
      <c r="BA91" s="10"/>
      <c r="BB91" s="10"/>
      <c r="BC91" s="10"/>
    </row>
    <row r="92" spans="1:60" ht="23.25" hidden="1" customHeight="1">
      <c r="A92" s="882"/>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2"/>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2"/>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2"/>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534</v>
      </c>
      <c r="AF95" s="245"/>
      <c r="AG95" s="245"/>
      <c r="AH95" s="246"/>
      <c r="AI95" s="244" t="s">
        <v>531</v>
      </c>
      <c r="AJ95" s="245"/>
      <c r="AK95" s="245"/>
      <c r="AL95" s="246"/>
      <c r="AM95" s="250" t="s">
        <v>526</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c r="A96" s="882"/>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5" t="s">
        <v>300</v>
      </c>
      <c r="AX96" s="416"/>
    </row>
    <row r="97" spans="1:60" ht="23.25" hidden="1" customHeight="1">
      <c r="A97" s="882"/>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2"/>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3"/>
      <c r="B99" s="447"/>
      <c r="C99" s="447"/>
      <c r="D99" s="447"/>
      <c r="E99" s="447"/>
      <c r="F99" s="448"/>
      <c r="G99" s="597"/>
      <c r="H99" s="215"/>
      <c r="I99" s="215"/>
      <c r="J99" s="215"/>
      <c r="K99" s="215"/>
      <c r="L99" s="215"/>
      <c r="M99" s="215"/>
      <c r="N99" s="215"/>
      <c r="O99" s="598"/>
      <c r="P99" s="535"/>
      <c r="Q99" s="535"/>
      <c r="R99" s="535"/>
      <c r="S99" s="535"/>
      <c r="T99" s="535"/>
      <c r="U99" s="535"/>
      <c r="V99" s="535"/>
      <c r="W99" s="535"/>
      <c r="X99" s="536"/>
      <c r="Y99" s="912" t="s">
        <v>13</v>
      </c>
      <c r="Z99" s="913"/>
      <c r="AA99" s="914"/>
      <c r="AB99" s="909" t="s">
        <v>14</v>
      </c>
      <c r="AC99" s="910"/>
      <c r="AD99" s="911"/>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c r="A100" s="518" t="s">
        <v>475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1"/>
      <c r="Z100" s="872"/>
      <c r="AA100" s="873"/>
      <c r="AB100" s="498" t="s">
        <v>11</v>
      </c>
      <c r="AC100" s="498"/>
      <c r="AD100" s="498"/>
      <c r="AE100" s="556" t="s">
        <v>534</v>
      </c>
      <c r="AF100" s="557"/>
      <c r="AG100" s="557"/>
      <c r="AH100" s="558"/>
      <c r="AI100" s="556" t="s">
        <v>531</v>
      </c>
      <c r="AJ100" s="557"/>
      <c r="AK100" s="557"/>
      <c r="AL100" s="558"/>
      <c r="AM100" s="556" t="s">
        <v>527</v>
      </c>
      <c r="AN100" s="557"/>
      <c r="AO100" s="557"/>
      <c r="AP100" s="558"/>
      <c r="AQ100" s="320" t="s">
        <v>520</v>
      </c>
      <c r="AR100" s="321"/>
      <c r="AS100" s="321"/>
      <c r="AT100" s="322"/>
      <c r="AU100" s="320" t="s">
        <v>517</v>
      </c>
      <c r="AV100" s="321"/>
      <c r="AW100" s="321"/>
      <c r="AX100" s="323"/>
    </row>
    <row r="101" spans="1:60" ht="23.25" customHeight="1">
      <c r="A101" s="439"/>
      <c r="B101" s="440"/>
      <c r="C101" s="440"/>
      <c r="D101" s="440"/>
      <c r="E101" s="440"/>
      <c r="F101" s="441"/>
      <c r="G101" s="105" t="s">
        <v>585</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586</v>
      </c>
      <c r="AC101" s="478"/>
      <c r="AD101" s="478"/>
      <c r="AE101" s="218">
        <v>470</v>
      </c>
      <c r="AF101" s="219"/>
      <c r="AG101" s="219"/>
      <c r="AH101" s="220"/>
      <c r="AI101" s="218">
        <v>475</v>
      </c>
      <c r="AJ101" s="219"/>
      <c r="AK101" s="219"/>
      <c r="AL101" s="220"/>
      <c r="AM101" s="218"/>
      <c r="AN101" s="219"/>
      <c r="AO101" s="219"/>
      <c r="AP101" s="220"/>
      <c r="AQ101" s="218"/>
      <c r="AR101" s="219"/>
      <c r="AS101" s="219"/>
      <c r="AT101" s="220"/>
      <c r="AU101" s="218"/>
      <c r="AV101" s="219"/>
      <c r="AW101" s="219"/>
      <c r="AX101" s="220"/>
    </row>
    <row r="102" spans="1:60" ht="23.25" customHeight="1">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586</v>
      </c>
      <c r="AC102" s="478"/>
      <c r="AD102" s="478"/>
      <c r="AE102" s="435">
        <v>500</v>
      </c>
      <c r="AF102" s="435"/>
      <c r="AG102" s="435"/>
      <c r="AH102" s="435"/>
      <c r="AI102" s="435">
        <v>500</v>
      </c>
      <c r="AJ102" s="435"/>
      <c r="AK102" s="435"/>
      <c r="AL102" s="435"/>
      <c r="AM102" s="435">
        <v>500</v>
      </c>
      <c r="AN102" s="435"/>
      <c r="AO102" s="435"/>
      <c r="AP102" s="435"/>
      <c r="AQ102" s="273">
        <v>500</v>
      </c>
      <c r="AR102" s="274"/>
      <c r="AS102" s="274"/>
      <c r="AT102" s="319"/>
      <c r="AU102" s="273">
        <v>500</v>
      </c>
      <c r="AV102" s="274"/>
      <c r="AW102" s="274"/>
      <c r="AX102" s="319"/>
    </row>
    <row r="103" spans="1:60" ht="31.5" customHeight="1">
      <c r="A103" s="436" t="s">
        <v>475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534</v>
      </c>
      <c r="AF103" s="433"/>
      <c r="AG103" s="433"/>
      <c r="AH103" s="434"/>
      <c r="AI103" s="432" t="s">
        <v>531</v>
      </c>
      <c r="AJ103" s="433"/>
      <c r="AK103" s="433"/>
      <c r="AL103" s="434"/>
      <c r="AM103" s="432" t="s">
        <v>527</v>
      </c>
      <c r="AN103" s="433"/>
      <c r="AO103" s="433"/>
      <c r="AP103" s="434"/>
      <c r="AQ103" s="284" t="s">
        <v>520</v>
      </c>
      <c r="AR103" s="285"/>
      <c r="AS103" s="285"/>
      <c r="AT103" s="324"/>
      <c r="AU103" s="284" t="s">
        <v>517</v>
      </c>
      <c r="AV103" s="285"/>
      <c r="AW103" s="285"/>
      <c r="AX103" s="286"/>
    </row>
    <row r="104" spans="1:60" ht="23.25" customHeight="1">
      <c r="A104" s="439"/>
      <c r="B104" s="440"/>
      <c r="C104" s="440"/>
      <c r="D104" s="440"/>
      <c r="E104" s="440"/>
      <c r="F104" s="441"/>
      <c r="G104" s="105" t="s">
        <v>744</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586</v>
      </c>
      <c r="AC104" s="563"/>
      <c r="AD104" s="564"/>
      <c r="AE104" s="218">
        <v>457</v>
      </c>
      <c r="AF104" s="219"/>
      <c r="AG104" s="219"/>
      <c r="AH104" s="220"/>
      <c r="AI104" s="218">
        <v>458</v>
      </c>
      <c r="AJ104" s="219"/>
      <c r="AK104" s="219"/>
      <c r="AL104" s="220"/>
      <c r="AM104" s="218"/>
      <c r="AN104" s="219"/>
      <c r="AO104" s="219"/>
      <c r="AP104" s="220"/>
      <c r="AQ104" s="218"/>
      <c r="AR104" s="219"/>
      <c r="AS104" s="219"/>
      <c r="AT104" s="220"/>
      <c r="AU104" s="218"/>
      <c r="AV104" s="219"/>
      <c r="AW104" s="219"/>
      <c r="AX104" s="220"/>
    </row>
    <row r="105" spans="1:60" ht="23.25" customHeight="1">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586</v>
      </c>
      <c r="AC105" s="486"/>
      <c r="AD105" s="487"/>
      <c r="AE105" s="435">
        <v>400</v>
      </c>
      <c r="AF105" s="435"/>
      <c r="AG105" s="435"/>
      <c r="AH105" s="435"/>
      <c r="AI105" s="435">
        <v>400</v>
      </c>
      <c r="AJ105" s="435"/>
      <c r="AK105" s="435"/>
      <c r="AL105" s="435"/>
      <c r="AM105" s="435">
        <v>400</v>
      </c>
      <c r="AN105" s="435"/>
      <c r="AO105" s="435"/>
      <c r="AP105" s="435"/>
      <c r="AQ105" s="218">
        <v>420</v>
      </c>
      <c r="AR105" s="219"/>
      <c r="AS105" s="219"/>
      <c r="AT105" s="220"/>
      <c r="AU105" s="273">
        <v>420</v>
      </c>
      <c r="AV105" s="274"/>
      <c r="AW105" s="274"/>
      <c r="AX105" s="319"/>
    </row>
    <row r="106" spans="1:60" ht="31.5" customHeight="1">
      <c r="A106" s="436" t="s">
        <v>475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534</v>
      </c>
      <c r="AF106" s="433"/>
      <c r="AG106" s="433"/>
      <c r="AH106" s="434"/>
      <c r="AI106" s="432" t="s">
        <v>531</v>
      </c>
      <c r="AJ106" s="433"/>
      <c r="AK106" s="433"/>
      <c r="AL106" s="434"/>
      <c r="AM106" s="432" t="s">
        <v>526</v>
      </c>
      <c r="AN106" s="433"/>
      <c r="AO106" s="433"/>
      <c r="AP106" s="434"/>
      <c r="AQ106" s="284" t="s">
        <v>520</v>
      </c>
      <c r="AR106" s="285"/>
      <c r="AS106" s="285"/>
      <c r="AT106" s="324"/>
      <c r="AU106" s="284" t="s">
        <v>517</v>
      </c>
      <c r="AV106" s="285"/>
      <c r="AW106" s="285"/>
      <c r="AX106" s="286"/>
    </row>
    <row r="107" spans="1:60" ht="23.25" customHeight="1">
      <c r="A107" s="439"/>
      <c r="B107" s="440"/>
      <c r="C107" s="440"/>
      <c r="D107" s="440"/>
      <c r="E107" s="440"/>
      <c r="F107" s="441"/>
      <c r="G107" s="105" t="s">
        <v>587</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t="s">
        <v>586</v>
      </c>
      <c r="AC107" s="563"/>
      <c r="AD107" s="564"/>
      <c r="AE107" s="435">
        <v>221</v>
      </c>
      <c r="AF107" s="435"/>
      <c r="AG107" s="435"/>
      <c r="AH107" s="435"/>
      <c r="AI107" s="435">
        <v>332</v>
      </c>
      <c r="AJ107" s="435"/>
      <c r="AK107" s="435"/>
      <c r="AL107" s="435"/>
      <c r="AM107" s="435"/>
      <c r="AN107" s="435"/>
      <c r="AO107" s="435"/>
      <c r="AP107" s="435"/>
      <c r="AQ107" s="218"/>
      <c r="AR107" s="219"/>
      <c r="AS107" s="219"/>
      <c r="AT107" s="220"/>
      <c r="AU107" s="218"/>
      <c r="AV107" s="219"/>
      <c r="AW107" s="219"/>
      <c r="AX107" s="220"/>
    </row>
    <row r="108" spans="1:60" ht="23.25" customHeight="1">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t="s">
        <v>586</v>
      </c>
      <c r="AC108" s="486"/>
      <c r="AD108" s="487"/>
      <c r="AE108" s="435">
        <v>280</v>
      </c>
      <c r="AF108" s="435"/>
      <c r="AG108" s="435"/>
      <c r="AH108" s="435"/>
      <c r="AI108" s="435">
        <v>290</v>
      </c>
      <c r="AJ108" s="435"/>
      <c r="AK108" s="435"/>
      <c r="AL108" s="435"/>
      <c r="AM108" s="435">
        <v>290</v>
      </c>
      <c r="AN108" s="435"/>
      <c r="AO108" s="435"/>
      <c r="AP108" s="435"/>
      <c r="AQ108" s="218">
        <v>300</v>
      </c>
      <c r="AR108" s="219"/>
      <c r="AS108" s="219"/>
      <c r="AT108" s="220"/>
      <c r="AU108" s="273">
        <v>300</v>
      </c>
      <c r="AV108" s="274"/>
      <c r="AW108" s="274"/>
      <c r="AX108" s="319"/>
    </row>
    <row r="109" spans="1:60" ht="31.5" hidden="1" customHeight="1">
      <c r="A109" s="436" t="s">
        <v>475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534</v>
      </c>
      <c r="AF109" s="433"/>
      <c r="AG109" s="433"/>
      <c r="AH109" s="434"/>
      <c r="AI109" s="432" t="s">
        <v>531</v>
      </c>
      <c r="AJ109" s="433"/>
      <c r="AK109" s="433"/>
      <c r="AL109" s="434"/>
      <c r="AM109" s="432" t="s">
        <v>527</v>
      </c>
      <c r="AN109" s="433"/>
      <c r="AO109" s="433"/>
      <c r="AP109" s="434"/>
      <c r="AQ109" s="284" t="s">
        <v>520</v>
      </c>
      <c r="AR109" s="285"/>
      <c r="AS109" s="285"/>
      <c r="AT109" s="324"/>
      <c r="AU109" s="284" t="s">
        <v>517</v>
      </c>
      <c r="AV109" s="285"/>
      <c r="AW109" s="285"/>
      <c r="AX109" s="286"/>
    </row>
    <row r="110" spans="1:60" ht="23.25" hidden="1" customHeight="1">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c r="A112" s="436" t="s">
        <v>475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534</v>
      </c>
      <c r="AF112" s="433"/>
      <c r="AG112" s="433"/>
      <c r="AH112" s="434"/>
      <c r="AI112" s="432" t="s">
        <v>531</v>
      </c>
      <c r="AJ112" s="433"/>
      <c r="AK112" s="433"/>
      <c r="AL112" s="434"/>
      <c r="AM112" s="432" t="s">
        <v>526</v>
      </c>
      <c r="AN112" s="433"/>
      <c r="AO112" s="433"/>
      <c r="AP112" s="434"/>
      <c r="AQ112" s="284" t="s">
        <v>520</v>
      </c>
      <c r="AR112" s="285"/>
      <c r="AS112" s="285"/>
      <c r="AT112" s="324"/>
      <c r="AU112" s="284" t="s">
        <v>517</v>
      </c>
      <c r="AV112" s="285"/>
      <c r="AW112" s="285"/>
      <c r="AX112" s="286"/>
    </row>
    <row r="113" spans="1:50" ht="23.25" hidden="1" customHeight="1">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534</v>
      </c>
      <c r="AF115" s="433"/>
      <c r="AG115" s="433"/>
      <c r="AH115" s="434"/>
      <c r="AI115" s="432" t="s">
        <v>531</v>
      </c>
      <c r="AJ115" s="433"/>
      <c r="AK115" s="433"/>
      <c r="AL115" s="434"/>
      <c r="AM115" s="432" t="s">
        <v>526</v>
      </c>
      <c r="AN115" s="433"/>
      <c r="AO115" s="433"/>
      <c r="AP115" s="434"/>
      <c r="AQ115" s="608" t="s">
        <v>521</v>
      </c>
      <c r="AR115" s="609"/>
      <c r="AS115" s="609"/>
      <c r="AT115" s="609"/>
      <c r="AU115" s="609"/>
      <c r="AV115" s="609"/>
      <c r="AW115" s="609"/>
      <c r="AX115" s="610"/>
    </row>
    <row r="116" spans="1:50" ht="23.25" customHeight="1">
      <c r="A116" s="456"/>
      <c r="B116" s="457"/>
      <c r="C116" s="457"/>
      <c r="D116" s="457"/>
      <c r="E116" s="457"/>
      <c r="F116" s="458"/>
      <c r="G116" s="410" t="s">
        <v>745</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592</v>
      </c>
      <c r="AC116" s="480"/>
      <c r="AD116" s="481"/>
      <c r="AE116" s="435">
        <v>545</v>
      </c>
      <c r="AF116" s="435"/>
      <c r="AG116" s="435"/>
      <c r="AH116" s="435"/>
      <c r="AI116" s="435">
        <v>437</v>
      </c>
      <c r="AJ116" s="435"/>
      <c r="AK116" s="435"/>
      <c r="AL116" s="435"/>
      <c r="AM116" s="435"/>
      <c r="AN116" s="435"/>
      <c r="AO116" s="435"/>
      <c r="AP116" s="435"/>
      <c r="AQ116" s="218"/>
      <c r="AR116" s="219"/>
      <c r="AS116" s="219"/>
      <c r="AT116" s="219"/>
      <c r="AU116" s="219"/>
      <c r="AV116" s="219"/>
      <c r="AW116" s="219"/>
      <c r="AX116" s="221"/>
    </row>
    <row r="117" spans="1:50" ht="46.5" customHeight="1">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593</v>
      </c>
      <c r="AC117" s="490"/>
      <c r="AD117" s="491"/>
      <c r="AE117" s="568" t="s">
        <v>596</v>
      </c>
      <c r="AF117" s="568"/>
      <c r="AG117" s="568"/>
      <c r="AH117" s="568"/>
      <c r="AI117" s="568" t="s">
        <v>597</v>
      </c>
      <c r="AJ117" s="568"/>
      <c r="AK117" s="568"/>
      <c r="AL117" s="568"/>
      <c r="AM117" s="568" t="s">
        <v>750</v>
      </c>
      <c r="AN117" s="568"/>
      <c r="AO117" s="568"/>
      <c r="AP117" s="568"/>
      <c r="AQ117" s="568" t="s">
        <v>746</v>
      </c>
      <c r="AR117" s="568"/>
      <c r="AS117" s="568"/>
      <c r="AT117" s="568"/>
      <c r="AU117" s="568"/>
      <c r="AV117" s="568"/>
      <c r="AW117" s="568"/>
      <c r="AX117" s="569"/>
    </row>
    <row r="118" spans="1:50" ht="23.25" customHeight="1">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534</v>
      </c>
      <c r="AF118" s="433"/>
      <c r="AG118" s="433"/>
      <c r="AH118" s="434"/>
      <c r="AI118" s="432" t="s">
        <v>531</v>
      </c>
      <c r="AJ118" s="433"/>
      <c r="AK118" s="433"/>
      <c r="AL118" s="434"/>
      <c r="AM118" s="432" t="s">
        <v>526</v>
      </c>
      <c r="AN118" s="433"/>
      <c r="AO118" s="433"/>
      <c r="AP118" s="434"/>
      <c r="AQ118" s="608" t="s">
        <v>521</v>
      </c>
      <c r="AR118" s="609"/>
      <c r="AS118" s="609"/>
      <c r="AT118" s="609"/>
      <c r="AU118" s="609"/>
      <c r="AV118" s="609"/>
      <c r="AW118" s="609"/>
      <c r="AX118" s="610"/>
    </row>
    <row r="119" spans="1:50" ht="23.25" customHeight="1">
      <c r="A119" s="456"/>
      <c r="B119" s="457"/>
      <c r="C119" s="457"/>
      <c r="D119" s="457"/>
      <c r="E119" s="457"/>
      <c r="F119" s="458"/>
      <c r="G119" s="410" t="s">
        <v>588</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t="s">
        <v>592</v>
      </c>
      <c r="AC119" s="480"/>
      <c r="AD119" s="481"/>
      <c r="AE119" s="435">
        <v>24242</v>
      </c>
      <c r="AF119" s="435"/>
      <c r="AG119" s="435"/>
      <c r="AH119" s="435"/>
      <c r="AI119" s="435">
        <v>20693</v>
      </c>
      <c r="AJ119" s="435"/>
      <c r="AK119" s="435"/>
      <c r="AL119" s="435"/>
      <c r="AM119" s="435"/>
      <c r="AN119" s="435"/>
      <c r="AO119" s="435"/>
      <c r="AP119" s="435"/>
      <c r="AQ119" s="435"/>
      <c r="AR119" s="435"/>
      <c r="AS119" s="435"/>
      <c r="AT119" s="435"/>
      <c r="AU119" s="435"/>
      <c r="AV119" s="435"/>
      <c r="AW119" s="435"/>
      <c r="AX119" s="567"/>
    </row>
    <row r="120" spans="1:50" ht="46.5" customHeight="1">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594</v>
      </c>
      <c r="AC120" s="490"/>
      <c r="AD120" s="491"/>
      <c r="AE120" s="568" t="s">
        <v>598</v>
      </c>
      <c r="AF120" s="568"/>
      <c r="AG120" s="568"/>
      <c r="AH120" s="568"/>
      <c r="AI120" s="568" t="s">
        <v>599</v>
      </c>
      <c r="AJ120" s="568"/>
      <c r="AK120" s="568"/>
      <c r="AL120" s="568"/>
      <c r="AM120" s="568" t="s">
        <v>749</v>
      </c>
      <c r="AN120" s="568"/>
      <c r="AO120" s="568"/>
      <c r="AP120" s="568"/>
      <c r="AQ120" s="568" t="s">
        <v>747</v>
      </c>
      <c r="AR120" s="568"/>
      <c r="AS120" s="568"/>
      <c r="AT120" s="568"/>
      <c r="AU120" s="568"/>
      <c r="AV120" s="568"/>
      <c r="AW120" s="568"/>
      <c r="AX120" s="569"/>
    </row>
    <row r="121" spans="1:50" ht="23.25" customHeight="1">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534</v>
      </c>
      <c r="AF121" s="433"/>
      <c r="AG121" s="433"/>
      <c r="AH121" s="434"/>
      <c r="AI121" s="432" t="s">
        <v>531</v>
      </c>
      <c r="AJ121" s="433"/>
      <c r="AK121" s="433"/>
      <c r="AL121" s="434"/>
      <c r="AM121" s="432" t="s">
        <v>526</v>
      </c>
      <c r="AN121" s="433"/>
      <c r="AO121" s="433"/>
      <c r="AP121" s="434"/>
      <c r="AQ121" s="608" t="s">
        <v>521</v>
      </c>
      <c r="AR121" s="609"/>
      <c r="AS121" s="609"/>
      <c r="AT121" s="609"/>
      <c r="AU121" s="609"/>
      <c r="AV121" s="609"/>
      <c r="AW121" s="609"/>
      <c r="AX121" s="610"/>
    </row>
    <row r="122" spans="1:50" ht="23.25" customHeight="1">
      <c r="A122" s="456"/>
      <c r="B122" s="457"/>
      <c r="C122" s="457"/>
      <c r="D122" s="457"/>
      <c r="E122" s="457"/>
      <c r="F122" s="458"/>
      <c r="G122" s="410" t="s">
        <v>589</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t="s">
        <v>592</v>
      </c>
      <c r="AC122" s="480"/>
      <c r="AD122" s="481"/>
      <c r="AE122" s="435">
        <v>262</v>
      </c>
      <c r="AF122" s="435"/>
      <c r="AG122" s="435"/>
      <c r="AH122" s="435"/>
      <c r="AI122" s="435">
        <v>252</v>
      </c>
      <c r="AJ122" s="435"/>
      <c r="AK122" s="435"/>
      <c r="AL122" s="435"/>
      <c r="AM122" s="435">
        <v>193</v>
      </c>
      <c r="AN122" s="435"/>
      <c r="AO122" s="435"/>
      <c r="AP122" s="435"/>
      <c r="AQ122" s="435">
        <v>187</v>
      </c>
      <c r="AR122" s="435"/>
      <c r="AS122" s="435"/>
      <c r="AT122" s="435"/>
      <c r="AU122" s="435"/>
      <c r="AV122" s="435"/>
      <c r="AW122" s="435"/>
      <c r="AX122" s="567"/>
    </row>
    <row r="123" spans="1:50" ht="46.5" customHeight="1" thickBot="1">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595</v>
      </c>
      <c r="AC123" s="490"/>
      <c r="AD123" s="491"/>
      <c r="AE123" s="568" t="s">
        <v>600</v>
      </c>
      <c r="AF123" s="568"/>
      <c r="AG123" s="568"/>
      <c r="AH123" s="568"/>
      <c r="AI123" s="568" t="s">
        <v>601</v>
      </c>
      <c r="AJ123" s="568"/>
      <c r="AK123" s="568"/>
      <c r="AL123" s="568"/>
      <c r="AM123" s="568" t="s">
        <v>602</v>
      </c>
      <c r="AN123" s="568"/>
      <c r="AO123" s="568"/>
      <c r="AP123" s="568"/>
      <c r="AQ123" s="568" t="s">
        <v>748</v>
      </c>
      <c r="AR123" s="568"/>
      <c r="AS123" s="568"/>
      <c r="AT123" s="568"/>
      <c r="AU123" s="568"/>
      <c r="AV123" s="568"/>
      <c r="AW123" s="568"/>
      <c r="AX123" s="569"/>
    </row>
    <row r="124" spans="1:50" ht="23.25" hidden="1" customHeight="1">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535</v>
      </c>
      <c r="AF124" s="433"/>
      <c r="AG124" s="433"/>
      <c r="AH124" s="434"/>
      <c r="AI124" s="432" t="s">
        <v>531</v>
      </c>
      <c r="AJ124" s="433"/>
      <c r="AK124" s="433"/>
      <c r="AL124" s="434"/>
      <c r="AM124" s="432" t="s">
        <v>526</v>
      </c>
      <c r="AN124" s="433"/>
      <c r="AO124" s="433"/>
      <c r="AP124" s="434"/>
      <c r="AQ124" s="608" t="s">
        <v>521</v>
      </c>
      <c r="AR124" s="609"/>
      <c r="AS124" s="609"/>
      <c r="AT124" s="609"/>
      <c r="AU124" s="609"/>
      <c r="AV124" s="609"/>
      <c r="AW124" s="609"/>
      <c r="AX124" s="610"/>
    </row>
    <row r="125" spans="1:50" ht="23.25" hidden="1" customHeight="1">
      <c r="A125" s="456"/>
      <c r="B125" s="457"/>
      <c r="C125" s="457"/>
      <c r="D125" s="457"/>
      <c r="E125" s="457"/>
      <c r="F125" s="458"/>
      <c r="G125" s="410" t="s">
        <v>483</v>
      </c>
      <c r="H125" s="410"/>
      <c r="I125" s="410"/>
      <c r="J125" s="410"/>
      <c r="K125" s="410"/>
      <c r="L125" s="410"/>
      <c r="M125" s="410"/>
      <c r="N125" s="410"/>
      <c r="O125" s="410"/>
      <c r="P125" s="410"/>
      <c r="Q125" s="410"/>
      <c r="R125" s="410"/>
      <c r="S125" s="410"/>
      <c r="T125" s="410"/>
      <c r="U125" s="410"/>
      <c r="V125" s="410"/>
      <c r="W125" s="410"/>
      <c r="X125" s="946"/>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7"/>
      <c r="Y126" s="488" t="s">
        <v>49</v>
      </c>
      <c r="Z126" s="463"/>
      <c r="AA126" s="464"/>
      <c r="AB126" s="489" t="s">
        <v>482</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c r="A127" s="648"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32" t="s">
        <v>534</v>
      </c>
      <c r="AF127" s="433"/>
      <c r="AG127" s="433"/>
      <c r="AH127" s="434"/>
      <c r="AI127" s="432" t="s">
        <v>531</v>
      </c>
      <c r="AJ127" s="433"/>
      <c r="AK127" s="433"/>
      <c r="AL127" s="434"/>
      <c r="AM127" s="432" t="s">
        <v>526</v>
      </c>
      <c r="AN127" s="433"/>
      <c r="AO127" s="433"/>
      <c r="AP127" s="434"/>
      <c r="AQ127" s="608" t="s">
        <v>521</v>
      </c>
      <c r="AR127" s="609"/>
      <c r="AS127" s="609"/>
      <c r="AT127" s="609"/>
      <c r="AU127" s="609"/>
      <c r="AV127" s="609"/>
      <c r="AW127" s="609"/>
      <c r="AX127" s="610"/>
    </row>
    <row r="128" spans="1:50" ht="23.25" hidden="1" customHeight="1">
      <c r="A128" s="456"/>
      <c r="B128" s="457"/>
      <c r="C128" s="457"/>
      <c r="D128" s="457"/>
      <c r="E128" s="457"/>
      <c r="F128" s="458"/>
      <c r="G128" s="410" t="s">
        <v>483</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482</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c r="A130" s="188" t="s">
        <v>564</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605</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c r="AC154" s="142"/>
      <c r="AD154" s="142"/>
      <c r="AE154" s="147" t="s">
        <v>768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769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0.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0.7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560</v>
      </c>
      <c r="D430" s="948"/>
      <c r="E430" s="174" t="s">
        <v>544</v>
      </c>
      <c r="F430" s="915"/>
      <c r="G430" s="916" t="s">
        <v>374</v>
      </c>
      <c r="H430" s="123"/>
      <c r="I430" s="123"/>
      <c r="J430" s="917"/>
      <c r="K430" s="918"/>
      <c r="L430" s="918"/>
      <c r="M430" s="918"/>
      <c r="N430" s="918"/>
      <c r="O430" s="918"/>
      <c r="P430" s="918"/>
      <c r="Q430" s="918"/>
      <c r="R430" s="918"/>
      <c r="S430" s="918"/>
      <c r="T430" s="91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0"/>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7"/>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7"/>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916" t="s">
        <v>374</v>
      </c>
      <c r="H484" s="123"/>
      <c r="I484" s="123"/>
      <c r="J484" s="917"/>
      <c r="K484" s="918"/>
      <c r="L484" s="918"/>
      <c r="M484" s="918"/>
      <c r="N484" s="918"/>
      <c r="O484" s="918"/>
      <c r="P484" s="918"/>
      <c r="Q484" s="918"/>
      <c r="R484" s="918"/>
      <c r="S484" s="918"/>
      <c r="T484" s="91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0"/>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916" t="s">
        <v>374</v>
      </c>
      <c r="H538" s="123"/>
      <c r="I538" s="123"/>
      <c r="J538" s="917"/>
      <c r="K538" s="918"/>
      <c r="L538" s="918"/>
      <c r="M538" s="918"/>
      <c r="N538" s="918"/>
      <c r="O538" s="918"/>
      <c r="P538" s="918"/>
      <c r="Q538" s="918"/>
      <c r="R538" s="918"/>
      <c r="S538" s="918"/>
      <c r="T538" s="91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916" t="s">
        <v>374</v>
      </c>
      <c r="H592" s="123"/>
      <c r="I592" s="123"/>
      <c r="J592" s="917"/>
      <c r="K592" s="918"/>
      <c r="L592" s="918"/>
      <c r="M592" s="918"/>
      <c r="N592" s="918"/>
      <c r="O592" s="918"/>
      <c r="P592" s="918"/>
      <c r="Q592" s="918"/>
      <c r="R592" s="918"/>
      <c r="S592" s="918"/>
      <c r="T592" s="91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916" t="s">
        <v>374</v>
      </c>
      <c r="H646" s="123"/>
      <c r="I646" s="123"/>
      <c r="J646" s="917"/>
      <c r="K646" s="918"/>
      <c r="L646" s="918"/>
      <c r="M646" s="918"/>
      <c r="N646" s="918"/>
      <c r="O646" s="918"/>
      <c r="P646" s="918"/>
      <c r="Q646" s="918"/>
      <c r="R646" s="918"/>
      <c r="S646" s="918"/>
      <c r="T646" s="91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51" customHeight="1">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572</v>
      </c>
      <c r="AE702" s="346"/>
      <c r="AF702" s="346"/>
      <c r="AG702" s="402" t="s">
        <v>610</v>
      </c>
      <c r="AH702" s="403"/>
      <c r="AI702" s="403"/>
      <c r="AJ702" s="403"/>
      <c r="AK702" s="403"/>
      <c r="AL702" s="403"/>
      <c r="AM702" s="403"/>
      <c r="AN702" s="403"/>
      <c r="AO702" s="403"/>
      <c r="AP702" s="403"/>
      <c r="AQ702" s="403"/>
      <c r="AR702" s="403"/>
      <c r="AS702" s="403"/>
      <c r="AT702" s="403"/>
      <c r="AU702" s="403"/>
      <c r="AV702" s="403"/>
      <c r="AW702" s="403"/>
      <c r="AX702" s="404"/>
    </row>
    <row r="703" spans="1:50" ht="59.25" customHeight="1">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8" t="s">
        <v>572</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572</v>
      </c>
      <c r="AE704" s="800"/>
      <c r="AF704" s="800"/>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c r="AE705" s="732"/>
      <c r="AF705" s="732"/>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9"/>
      <c r="B706" s="660"/>
      <c r="C706" s="811"/>
      <c r="D706" s="812"/>
      <c r="E706" s="747" t="s">
        <v>505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608</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609</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56.25" customHeight="1">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572</v>
      </c>
      <c r="AE708" s="622"/>
      <c r="AF708" s="622"/>
      <c r="AG708" s="759" t="s">
        <v>616</v>
      </c>
      <c r="AH708" s="760"/>
      <c r="AI708" s="760"/>
      <c r="AJ708" s="760"/>
      <c r="AK708" s="760"/>
      <c r="AL708" s="760"/>
      <c r="AM708" s="760"/>
      <c r="AN708" s="760"/>
      <c r="AO708" s="760"/>
      <c r="AP708" s="760"/>
      <c r="AQ708" s="760"/>
      <c r="AR708" s="760"/>
      <c r="AS708" s="760"/>
      <c r="AT708" s="760"/>
      <c r="AU708" s="760"/>
      <c r="AV708" s="760"/>
      <c r="AW708" s="760"/>
      <c r="AX708" s="761"/>
    </row>
    <row r="709" spans="1:50" ht="58.5" customHeight="1">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572</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615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572</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9"/>
      <c r="B712" s="661"/>
      <c r="C712" s="408" t="s">
        <v>470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615</v>
      </c>
      <c r="AE712" s="800"/>
      <c r="AF712" s="800"/>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59"/>
      <c r="B713" s="661"/>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615</v>
      </c>
      <c r="AE713" s="329"/>
      <c r="AF713" s="68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572</v>
      </c>
      <c r="AE714" s="825"/>
      <c r="AF714" s="826"/>
      <c r="AG714" s="753" t="s">
        <v>619</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57"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572</v>
      </c>
      <c r="AE715" s="622"/>
      <c r="AF715" s="673"/>
      <c r="AG715" s="759" t="s">
        <v>620</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572</v>
      </c>
      <c r="AE716" s="644"/>
      <c r="AF716" s="644"/>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572</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615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c r="AE719" s="622"/>
      <c r="AF719" s="62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5"/>
      <c r="B720" s="79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57" t="s">
        <v>48</v>
      </c>
      <c r="B726" s="819"/>
      <c r="C726" s="832" t="s">
        <v>53</v>
      </c>
      <c r="D726" s="854"/>
      <c r="E726" s="854"/>
      <c r="F726" s="855"/>
      <c r="G726" s="594" t="s">
        <v>623</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c r="A727" s="820"/>
      <c r="B727" s="821"/>
      <c r="C727" s="765" t="s">
        <v>57</v>
      </c>
      <c r="D727" s="766"/>
      <c r="E727" s="766"/>
      <c r="F727" s="767"/>
      <c r="G727" s="592" t="s">
        <v>624</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hidden="1"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hidden="1" customHeight="1" thickBo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hidden="1"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hidden="1" customHeight="1" thickBot="1">
      <c r="A731" s="816"/>
      <c r="B731" s="817"/>
      <c r="C731" s="817"/>
      <c r="D731" s="817"/>
      <c r="E731" s="818"/>
      <c r="F731" s="746"/>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hidden="1"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hidden="1" customHeight="1" thickBot="1">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hidden="1"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hidden="1"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1008" t="s">
        <v>548</v>
      </c>
      <c r="B737" s="210"/>
      <c r="C737" s="210"/>
      <c r="D737" s="211"/>
      <c r="E737" s="1007" t="s">
        <v>629</v>
      </c>
      <c r="F737" s="1007"/>
      <c r="G737" s="1007"/>
      <c r="H737" s="1007"/>
      <c r="I737" s="1007"/>
      <c r="J737" s="1007"/>
      <c r="K737" s="1007"/>
      <c r="L737" s="1007"/>
      <c r="M737" s="1007"/>
      <c r="N737" s="365" t="s">
        <v>541</v>
      </c>
      <c r="O737" s="365"/>
      <c r="P737" s="365"/>
      <c r="Q737" s="365"/>
      <c r="R737" s="1007" t="s">
        <v>630</v>
      </c>
      <c r="S737" s="1007"/>
      <c r="T737" s="1007"/>
      <c r="U737" s="1007"/>
      <c r="V737" s="1007"/>
      <c r="W737" s="1007"/>
      <c r="X737" s="1007"/>
      <c r="Y737" s="1007"/>
      <c r="Z737" s="1007"/>
      <c r="AA737" s="365" t="s">
        <v>540</v>
      </c>
      <c r="AB737" s="365"/>
      <c r="AC737" s="365"/>
      <c r="AD737" s="365"/>
      <c r="AE737" s="1007" t="s">
        <v>631</v>
      </c>
      <c r="AF737" s="1007"/>
      <c r="AG737" s="1007"/>
      <c r="AH737" s="1007"/>
      <c r="AI737" s="1007"/>
      <c r="AJ737" s="1007"/>
      <c r="AK737" s="1007"/>
      <c r="AL737" s="1007"/>
      <c r="AM737" s="1007"/>
      <c r="AN737" s="365" t="s">
        <v>539</v>
      </c>
      <c r="AO737" s="365"/>
      <c r="AP737" s="365"/>
      <c r="AQ737" s="365"/>
      <c r="AR737" s="999" t="s">
        <v>632</v>
      </c>
      <c r="AS737" s="1000"/>
      <c r="AT737" s="1000"/>
      <c r="AU737" s="1000"/>
      <c r="AV737" s="1000"/>
      <c r="AW737" s="1000"/>
      <c r="AX737" s="1001"/>
      <c r="AY737" s="89"/>
      <c r="AZ737" s="89"/>
    </row>
    <row r="738" spans="1:52" ht="24.75" customHeight="1">
      <c r="A738" s="1008" t="s">
        <v>538</v>
      </c>
      <c r="B738" s="210"/>
      <c r="C738" s="210"/>
      <c r="D738" s="211"/>
      <c r="E738" s="1007" t="s">
        <v>633</v>
      </c>
      <c r="F738" s="1007"/>
      <c r="G738" s="1007"/>
      <c r="H738" s="1007"/>
      <c r="I738" s="1007"/>
      <c r="J738" s="1007"/>
      <c r="K738" s="1007"/>
      <c r="L738" s="1007"/>
      <c r="M738" s="1007"/>
      <c r="N738" s="365" t="s">
        <v>537</v>
      </c>
      <c r="O738" s="365"/>
      <c r="P738" s="365"/>
      <c r="Q738" s="365"/>
      <c r="R738" s="1007" t="s">
        <v>634</v>
      </c>
      <c r="S738" s="1007"/>
      <c r="T738" s="1007"/>
      <c r="U738" s="1007"/>
      <c r="V738" s="1007"/>
      <c r="W738" s="1007"/>
      <c r="X738" s="1007"/>
      <c r="Y738" s="1007"/>
      <c r="Z738" s="1007"/>
      <c r="AA738" s="365" t="s">
        <v>536</v>
      </c>
      <c r="AB738" s="365"/>
      <c r="AC738" s="365"/>
      <c r="AD738" s="365"/>
      <c r="AE738" s="1007" t="s">
        <v>635</v>
      </c>
      <c r="AF738" s="1007"/>
      <c r="AG738" s="1007"/>
      <c r="AH738" s="1007"/>
      <c r="AI738" s="1007"/>
      <c r="AJ738" s="1007"/>
      <c r="AK738" s="1007"/>
      <c r="AL738" s="1007"/>
      <c r="AM738" s="1007"/>
      <c r="AN738" s="365" t="s">
        <v>532</v>
      </c>
      <c r="AO738" s="365"/>
      <c r="AP738" s="365"/>
      <c r="AQ738" s="365"/>
      <c r="AR738" s="999" t="s">
        <v>628</v>
      </c>
      <c r="AS738" s="1000"/>
      <c r="AT738" s="1000"/>
      <c r="AU738" s="1000"/>
      <c r="AV738" s="1000"/>
      <c r="AW738" s="1000"/>
      <c r="AX738" s="1001"/>
    </row>
    <row r="739" spans="1:52" ht="24.75" customHeight="1" thickBot="1">
      <c r="A739" s="1009" t="s">
        <v>528</v>
      </c>
      <c r="B739" s="1010"/>
      <c r="C739" s="1010"/>
      <c r="D739" s="1011"/>
      <c r="E739" s="1012" t="s">
        <v>627</v>
      </c>
      <c r="F739" s="1002"/>
      <c r="G739" s="1002"/>
      <c r="H739" s="93" t="str">
        <f>IF(E739="", "", "(")</f>
        <v>(</v>
      </c>
      <c r="I739" s="1002" t="s">
        <v>466</v>
      </c>
      <c r="J739" s="1002"/>
      <c r="K739" s="93" t="str">
        <f>IF(OR(I739="　", I739=""), "", "-")</f>
        <v/>
      </c>
      <c r="L739" s="1003">
        <v>105</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c r="A740" s="631" t="s">
        <v>508</v>
      </c>
      <c r="B740" s="632"/>
      <c r="C740" s="632"/>
      <c r="D740" s="632"/>
      <c r="E740" s="632"/>
      <c r="F740" s="63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1"/>
      <c r="B741" s="632"/>
      <c r="C741" s="632"/>
      <c r="D741" s="632"/>
      <c r="E741" s="632"/>
      <c r="F741" s="633"/>
      <c r="G741" s="46"/>
      <c r="H741" s="47" t="s">
        <v>625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1"/>
      <c r="B765" s="632"/>
      <c r="C765" s="632"/>
      <c r="D765" s="632"/>
      <c r="E765" s="632"/>
      <c r="F765" s="633"/>
      <c r="G765" s="46"/>
      <c r="H765" s="47" t="s">
        <v>626</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5" t="s">
        <v>510</v>
      </c>
      <c r="B779" s="646"/>
      <c r="C779" s="646"/>
      <c r="D779" s="646"/>
      <c r="E779" s="646"/>
      <c r="F779" s="647"/>
      <c r="G779" s="612" t="s">
        <v>484</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485</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24.75" customHeight="1">
      <c r="A781" s="648"/>
      <c r="B781" s="649"/>
      <c r="C781" s="649"/>
      <c r="D781" s="649"/>
      <c r="E781" s="649"/>
      <c r="F781" s="650"/>
      <c r="G781" s="687" t="s">
        <v>715</v>
      </c>
      <c r="H781" s="688"/>
      <c r="I781" s="688"/>
      <c r="J781" s="688"/>
      <c r="K781" s="689"/>
      <c r="L781" s="681" t="s">
        <v>766</v>
      </c>
      <c r="M781" s="682"/>
      <c r="N781" s="682"/>
      <c r="O781" s="682"/>
      <c r="P781" s="682"/>
      <c r="Q781" s="682"/>
      <c r="R781" s="682"/>
      <c r="S781" s="682"/>
      <c r="T781" s="682"/>
      <c r="U781" s="682"/>
      <c r="V781" s="682"/>
      <c r="W781" s="682"/>
      <c r="X781" s="683"/>
      <c r="Y781" s="405">
        <v>32.4</v>
      </c>
      <c r="Z781" s="406"/>
      <c r="AA781" s="406"/>
      <c r="AB781" s="822"/>
      <c r="AC781" s="687" t="s">
        <v>716</v>
      </c>
      <c r="AD781" s="688"/>
      <c r="AE781" s="688"/>
      <c r="AF781" s="688"/>
      <c r="AG781" s="689"/>
      <c r="AH781" s="681" t="s">
        <v>717</v>
      </c>
      <c r="AI781" s="682"/>
      <c r="AJ781" s="682"/>
      <c r="AK781" s="682"/>
      <c r="AL781" s="682"/>
      <c r="AM781" s="682"/>
      <c r="AN781" s="682"/>
      <c r="AO781" s="682"/>
      <c r="AP781" s="682"/>
      <c r="AQ781" s="682"/>
      <c r="AR781" s="682"/>
      <c r="AS781" s="682"/>
      <c r="AT781" s="683"/>
      <c r="AU781" s="405">
        <v>1.7</v>
      </c>
      <c r="AV781" s="406"/>
      <c r="AW781" s="406"/>
      <c r="AX781" s="407"/>
    </row>
    <row r="782" spans="1:50" ht="24.75" customHeight="1">
      <c r="A782" s="648"/>
      <c r="B782" s="649"/>
      <c r="C782" s="649"/>
      <c r="D782" s="649"/>
      <c r="E782" s="649"/>
      <c r="F782" s="650"/>
      <c r="G782" s="623" t="s">
        <v>764</v>
      </c>
      <c r="H782" s="624"/>
      <c r="I782" s="624"/>
      <c r="J782" s="624"/>
      <c r="K782" s="625"/>
      <c r="L782" s="615" t="s">
        <v>765</v>
      </c>
      <c r="M782" s="616"/>
      <c r="N782" s="616"/>
      <c r="O782" s="616"/>
      <c r="P782" s="616"/>
      <c r="Q782" s="616"/>
      <c r="R782" s="616"/>
      <c r="S782" s="616"/>
      <c r="T782" s="616"/>
      <c r="U782" s="616"/>
      <c r="V782" s="616"/>
      <c r="W782" s="616"/>
      <c r="X782" s="617"/>
      <c r="Y782" s="618">
        <v>1.21</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33.61</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1.7</v>
      </c>
      <c r="AV791" s="849"/>
      <c r="AW791" s="849"/>
      <c r="AX791" s="851"/>
    </row>
    <row r="792" spans="1:50" ht="24.75" customHeight="1">
      <c r="A792" s="648"/>
      <c r="B792" s="649"/>
      <c r="C792" s="649"/>
      <c r="D792" s="649"/>
      <c r="E792" s="649"/>
      <c r="F792" s="650"/>
      <c r="G792" s="612" t="s">
        <v>441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customHeight="1">
      <c r="A794" s="648"/>
      <c r="B794" s="649"/>
      <c r="C794" s="649"/>
      <c r="D794" s="649"/>
      <c r="E794" s="649"/>
      <c r="F794" s="650"/>
      <c r="G794" s="687" t="s">
        <v>718</v>
      </c>
      <c r="H794" s="688"/>
      <c r="I794" s="688"/>
      <c r="J794" s="688"/>
      <c r="K794" s="689"/>
      <c r="L794" s="681" t="s">
        <v>725</v>
      </c>
      <c r="M794" s="682"/>
      <c r="N794" s="682"/>
      <c r="O794" s="682"/>
      <c r="P794" s="682"/>
      <c r="Q794" s="682"/>
      <c r="R794" s="682"/>
      <c r="S794" s="682"/>
      <c r="T794" s="682"/>
      <c r="U794" s="682"/>
      <c r="V794" s="682"/>
      <c r="W794" s="682"/>
      <c r="X794" s="683"/>
      <c r="Y794" s="405">
        <v>2.5</v>
      </c>
      <c r="Z794" s="406"/>
      <c r="AA794" s="406"/>
      <c r="AB794" s="822"/>
      <c r="AC794" s="687" t="s">
        <v>719</v>
      </c>
      <c r="AD794" s="688"/>
      <c r="AE794" s="688"/>
      <c r="AF794" s="688"/>
      <c r="AG794" s="689"/>
      <c r="AH794" s="681" t="s">
        <v>726</v>
      </c>
      <c r="AI794" s="682"/>
      <c r="AJ794" s="682"/>
      <c r="AK794" s="682"/>
      <c r="AL794" s="682"/>
      <c r="AM794" s="682"/>
      <c r="AN794" s="682"/>
      <c r="AO794" s="682"/>
      <c r="AP794" s="682"/>
      <c r="AQ794" s="682"/>
      <c r="AR794" s="682"/>
      <c r="AS794" s="682"/>
      <c r="AT794" s="683"/>
      <c r="AU794" s="405">
        <v>0.2</v>
      </c>
      <c r="AV794" s="406"/>
      <c r="AW794" s="406"/>
      <c r="AX794" s="407"/>
    </row>
    <row r="795" spans="1:50" ht="24.75" hidden="1" customHeight="1">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2.5</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0.2</v>
      </c>
      <c r="AV804" s="849"/>
      <c r="AW804" s="849"/>
      <c r="AX804" s="851"/>
    </row>
    <row r="805" spans="1:50" ht="24.75" customHeight="1">
      <c r="A805" s="648"/>
      <c r="B805" s="649"/>
      <c r="C805" s="649"/>
      <c r="D805" s="649"/>
      <c r="E805" s="649"/>
      <c r="F805" s="650"/>
      <c r="G805" s="612" t="s">
        <v>442</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customHeight="1">
      <c r="A807" s="648"/>
      <c r="B807" s="649"/>
      <c r="C807" s="649"/>
      <c r="D807" s="649"/>
      <c r="E807" s="649"/>
      <c r="F807" s="650"/>
      <c r="G807" s="687" t="s">
        <v>720</v>
      </c>
      <c r="H807" s="688"/>
      <c r="I807" s="688"/>
      <c r="J807" s="688"/>
      <c r="K807" s="689"/>
      <c r="L807" s="681" t="s">
        <v>727</v>
      </c>
      <c r="M807" s="682"/>
      <c r="N807" s="682"/>
      <c r="O807" s="682"/>
      <c r="P807" s="682"/>
      <c r="Q807" s="682"/>
      <c r="R807" s="682"/>
      <c r="S807" s="682"/>
      <c r="T807" s="682"/>
      <c r="U807" s="682"/>
      <c r="V807" s="682"/>
      <c r="W807" s="682"/>
      <c r="X807" s="683"/>
      <c r="Y807" s="405">
        <v>0.5</v>
      </c>
      <c r="Z807" s="406"/>
      <c r="AA807" s="406"/>
      <c r="AB807" s="822"/>
      <c r="AC807" s="687" t="s">
        <v>721</v>
      </c>
      <c r="AD807" s="688"/>
      <c r="AE807" s="688"/>
      <c r="AF807" s="688"/>
      <c r="AG807" s="689"/>
      <c r="AH807" s="681" t="s">
        <v>728</v>
      </c>
      <c r="AI807" s="682"/>
      <c r="AJ807" s="682"/>
      <c r="AK807" s="682"/>
      <c r="AL807" s="682"/>
      <c r="AM807" s="682"/>
      <c r="AN807" s="682"/>
      <c r="AO807" s="682"/>
      <c r="AP807" s="682"/>
      <c r="AQ807" s="682"/>
      <c r="AR807" s="682"/>
      <c r="AS807" s="682"/>
      <c r="AT807" s="683"/>
      <c r="AU807" s="405">
        <v>5.0999999999999996</v>
      </c>
      <c r="AV807" s="406"/>
      <c r="AW807" s="406"/>
      <c r="AX807" s="407"/>
    </row>
    <row r="808" spans="1:50" ht="24.75" hidden="1" customHeight="1">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0.5</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5.0999999999999996</v>
      </c>
      <c r="AV817" s="849"/>
      <c r="AW817" s="849"/>
      <c r="AX817" s="851"/>
    </row>
    <row r="818" spans="1:50" ht="24.75" customHeight="1">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customHeight="1">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customHeight="1">
      <c r="A820" s="648"/>
      <c r="B820" s="649"/>
      <c r="C820" s="649"/>
      <c r="D820" s="649"/>
      <c r="E820" s="649"/>
      <c r="F820" s="650"/>
      <c r="G820" s="687" t="s">
        <v>722</v>
      </c>
      <c r="H820" s="688"/>
      <c r="I820" s="688"/>
      <c r="J820" s="688"/>
      <c r="K820" s="689"/>
      <c r="L820" s="681" t="s">
        <v>751</v>
      </c>
      <c r="M820" s="682"/>
      <c r="N820" s="682"/>
      <c r="O820" s="682"/>
      <c r="P820" s="682"/>
      <c r="Q820" s="682"/>
      <c r="R820" s="682"/>
      <c r="S820" s="682"/>
      <c r="T820" s="682"/>
      <c r="U820" s="682"/>
      <c r="V820" s="682"/>
      <c r="W820" s="682"/>
      <c r="X820" s="683"/>
      <c r="Y820" s="405">
        <v>11.5</v>
      </c>
      <c r="Z820" s="406"/>
      <c r="AA820" s="406"/>
      <c r="AB820" s="822"/>
      <c r="AC820" s="687" t="s">
        <v>723</v>
      </c>
      <c r="AD820" s="688"/>
      <c r="AE820" s="688"/>
      <c r="AF820" s="688"/>
      <c r="AG820" s="689"/>
      <c r="AH820" s="681" t="s">
        <v>724</v>
      </c>
      <c r="AI820" s="682"/>
      <c r="AJ820" s="682"/>
      <c r="AK820" s="682"/>
      <c r="AL820" s="682"/>
      <c r="AM820" s="682"/>
      <c r="AN820" s="682"/>
      <c r="AO820" s="682"/>
      <c r="AP820" s="682"/>
      <c r="AQ820" s="682"/>
      <c r="AR820" s="682"/>
      <c r="AS820" s="682"/>
      <c r="AT820" s="683"/>
      <c r="AU820" s="405">
        <v>3.8</v>
      </c>
      <c r="AV820" s="406"/>
      <c r="AW820" s="406"/>
      <c r="AX820" s="407"/>
    </row>
    <row r="821" spans="1:50" ht="24.75" hidden="1" customHeight="1">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11.5</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3.8</v>
      </c>
      <c r="AV830" s="849"/>
      <c r="AW830" s="849"/>
      <c r="AX830" s="851"/>
    </row>
    <row r="831" spans="1:50" ht="24.75" customHeight="1" thickBot="1">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468</v>
      </c>
      <c r="AM831" s="281"/>
      <c r="AN831" s="281"/>
      <c r="AO831" s="82" t="s">
        <v>740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93">
        <v>1</v>
      </c>
      <c r="B837" s="393">
        <v>1</v>
      </c>
      <c r="C837" s="361" t="s">
        <v>729</v>
      </c>
      <c r="D837" s="347"/>
      <c r="E837" s="347"/>
      <c r="F837" s="347"/>
      <c r="G837" s="347"/>
      <c r="H837" s="347"/>
      <c r="I837" s="347"/>
      <c r="J837" s="348"/>
      <c r="K837" s="349"/>
      <c r="L837" s="349"/>
      <c r="M837" s="349"/>
      <c r="N837" s="349"/>
      <c r="O837" s="349"/>
      <c r="P837" s="350" t="s">
        <v>714</v>
      </c>
      <c r="Q837" s="350"/>
      <c r="R837" s="350"/>
      <c r="S837" s="350"/>
      <c r="T837" s="350"/>
      <c r="U837" s="350"/>
      <c r="V837" s="350"/>
      <c r="W837" s="350"/>
      <c r="X837" s="350"/>
      <c r="Y837" s="351">
        <v>1.6</v>
      </c>
      <c r="Z837" s="352"/>
      <c r="AA837" s="352"/>
      <c r="AB837" s="353"/>
      <c r="AC837" s="363" t="s">
        <v>502</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93">
        <v>2</v>
      </c>
      <c r="B838" s="393">
        <v>1</v>
      </c>
      <c r="C838" s="361" t="s">
        <v>730</v>
      </c>
      <c r="D838" s="347"/>
      <c r="E838" s="347"/>
      <c r="F838" s="347"/>
      <c r="G838" s="347"/>
      <c r="H838" s="347"/>
      <c r="I838" s="347"/>
      <c r="J838" s="348"/>
      <c r="K838" s="349"/>
      <c r="L838" s="349"/>
      <c r="M838" s="349"/>
      <c r="N838" s="349"/>
      <c r="O838" s="349"/>
      <c r="P838" s="350" t="s">
        <v>714</v>
      </c>
      <c r="Q838" s="350"/>
      <c r="R838" s="350"/>
      <c r="S838" s="350"/>
      <c r="T838" s="350"/>
      <c r="U838" s="350"/>
      <c r="V838" s="350"/>
      <c r="W838" s="350"/>
      <c r="X838" s="350"/>
      <c r="Y838" s="351">
        <v>1</v>
      </c>
      <c r="Z838" s="352"/>
      <c r="AA838" s="352"/>
      <c r="AB838" s="353"/>
      <c r="AC838" s="363" t="s">
        <v>502</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93">
        <v>3</v>
      </c>
      <c r="B839" s="393">
        <v>1</v>
      </c>
      <c r="C839" s="361" t="s">
        <v>731</v>
      </c>
      <c r="D839" s="347"/>
      <c r="E839" s="347"/>
      <c r="F839" s="347"/>
      <c r="G839" s="347"/>
      <c r="H839" s="347"/>
      <c r="I839" s="347"/>
      <c r="J839" s="348"/>
      <c r="K839" s="349"/>
      <c r="L839" s="349"/>
      <c r="M839" s="349"/>
      <c r="N839" s="349"/>
      <c r="O839" s="349"/>
      <c r="P839" s="362" t="s">
        <v>714</v>
      </c>
      <c r="Q839" s="350"/>
      <c r="R839" s="350"/>
      <c r="S839" s="350"/>
      <c r="T839" s="350"/>
      <c r="U839" s="350"/>
      <c r="V839" s="350"/>
      <c r="W839" s="350"/>
      <c r="X839" s="350"/>
      <c r="Y839" s="351">
        <v>1</v>
      </c>
      <c r="Z839" s="352"/>
      <c r="AA839" s="352"/>
      <c r="AB839" s="353"/>
      <c r="AC839" s="363" t="s">
        <v>502</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93">
        <v>4</v>
      </c>
      <c r="B840" s="393">
        <v>1</v>
      </c>
      <c r="C840" s="361" t="s">
        <v>732</v>
      </c>
      <c r="D840" s="347"/>
      <c r="E840" s="347"/>
      <c r="F840" s="347"/>
      <c r="G840" s="347"/>
      <c r="H840" s="347"/>
      <c r="I840" s="347"/>
      <c r="J840" s="348"/>
      <c r="K840" s="349"/>
      <c r="L840" s="349"/>
      <c r="M840" s="349"/>
      <c r="N840" s="349"/>
      <c r="O840" s="349"/>
      <c r="P840" s="362" t="s">
        <v>714</v>
      </c>
      <c r="Q840" s="350"/>
      <c r="R840" s="350"/>
      <c r="S840" s="350"/>
      <c r="T840" s="350"/>
      <c r="U840" s="350"/>
      <c r="V840" s="350"/>
      <c r="W840" s="350"/>
      <c r="X840" s="350"/>
      <c r="Y840" s="351">
        <v>0.9</v>
      </c>
      <c r="Z840" s="352"/>
      <c r="AA840" s="352"/>
      <c r="AB840" s="353"/>
      <c r="AC840" s="363" t="s">
        <v>502</v>
      </c>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93">
        <v>5</v>
      </c>
      <c r="B841" s="393">
        <v>1</v>
      </c>
      <c r="C841" s="361" t="s">
        <v>733</v>
      </c>
      <c r="D841" s="347"/>
      <c r="E841" s="347"/>
      <c r="F841" s="347"/>
      <c r="G841" s="347"/>
      <c r="H841" s="347"/>
      <c r="I841" s="347"/>
      <c r="J841" s="348"/>
      <c r="K841" s="349"/>
      <c r="L841" s="349"/>
      <c r="M841" s="349"/>
      <c r="N841" s="349"/>
      <c r="O841" s="349"/>
      <c r="P841" s="350" t="s">
        <v>714</v>
      </c>
      <c r="Q841" s="350"/>
      <c r="R841" s="350"/>
      <c r="S841" s="350"/>
      <c r="T841" s="350"/>
      <c r="U841" s="350"/>
      <c r="V841" s="350"/>
      <c r="W841" s="350"/>
      <c r="X841" s="350"/>
      <c r="Y841" s="351">
        <v>0.9</v>
      </c>
      <c r="Z841" s="352"/>
      <c r="AA841" s="352"/>
      <c r="AB841" s="353"/>
      <c r="AC841" s="354" t="s">
        <v>502</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93">
        <v>6</v>
      </c>
      <c r="B842" s="393">
        <v>1</v>
      </c>
      <c r="C842" s="361" t="s">
        <v>734</v>
      </c>
      <c r="D842" s="347"/>
      <c r="E842" s="347"/>
      <c r="F842" s="347"/>
      <c r="G842" s="347"/>
      <c r="H842" s="347"/>
      <c r="I842" s="347"/>
      <c r="J842" s="348"/>
      <c r="K842" s="349"/>
      <c r="L842" s="349"/>
      <c r="M842" s="349"/>
      <c r="N842" s="349"/>
      <c r="O842" s="349"/>
      <c r="P842" s="350" t="s">
        <v>714</v>
      </c>
      <c r="Q842" s="350"/>
      <c r="R842" s="350"/>
      <c r="S842" s="350"/>
      <c r="T842" s="350"/>
      <c r="U842" s="350"/>
      <c r="V842" s="350"/>
      <c r="W842" s="350"/>
      <c r="X842" s="350"/>
      <c r="Y842" s="351">
        <v>0.9</v>
      </c>
      <c r="Z842" s="352"/>
      <c r="AA842" s="352"/>
      <c r="AB842" s="353"/>
      <c r="AC842" s="354" t="s">
        <v>502</v>
      </c>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93">
        <v>7</v>
      </c>
      <c r="B843" s="393">
        <v>1</v>
      </c>
      <c r="C843" s="361" t="s">
        <v>735</v>
      </c>
      <c r="D843" s="347"/>
      <c r="E843" s="347"/>
      <c r="F843" s="347"/>
      <c r="G843" s="347"/>
      <c r="H843" s="347"/>
      <c r="I843" s="347"/>
      <c r="J843" s="348"/>
      <c r="K843" s="349"/>
      <c r="L843" s="349"/>
      <c r="M843" s="349"/>
      <c r="N843" s="349"/>
      <c r="O843" s="349"/>
      <c r="P843" s="350" t="s">
        <v>714</v>
      </c>
      <c r="Q843" s="350"/>
      <c r="R843" s="350"/>
      <c r="S843" s="350"/>
      <c r="T843" s="350"/>
      <c r="U843" s="350"/>
      <c r="V843" s="350"/>
      <c r="W843" s="350"/>
      <c r="X843" s="350"/>
      <c r="Y843" s="351">
        <v>0.7</v>
      </c>
      <c r="Z843" s="352"/>
      <c r="AA843" s="352"/>
      <c r="AB843" s="353"/>
      <c r="AC843" s="354" t="s">
        <v>502</v>
      </c>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93">
        <v>8</v>
      </c>
      <c r="B844" s="393">
        <v>1</v>
      </c>
      <c r="C844" s="361" t="s">
        <v>736</v>
      </c>
      <c r="D844" s="347"/>
      <c r="E844" s="347"/>
      <c r="F844" s="347"/>
      <c r="G844" s="347"/>
      <c r="H844" s="347"/>
      <c r="I844" s="347"/>
      <c r="J844" s="348"/>
      <c r="K844" s="349"/>
      <c r="L844" s="349"/>
      <c r="M844" s="349"/>
      <c r="N844" s="349"/>
      <c r="O844" s="349"/>
      <c r="P844" s="350" t="s">
        <v>714</v>
      </c>
      <c r="Q844" s="350"/>
      <c r="R844" s="350"/>
      <c r="S844" s="350"/>
      <c r="T844" s="350"/>
      <c r="U844" s="350"/>
      <c r="V844" s="350"/>
      <c r="W844" s="350"/>
      <c r="X844" s="350"/>
      <c r="Y844" s="351">
        <v>0.7</v>
      </c>
      <c r="Z844" s="352"/>
      <c r="AA844" s="352"/>
      <c r="AB844" s="353"/>
      <c r="AC844" s="354" t="s">
        <v>502</v>
      </c>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93">
        <v>9</v>
      </c>
      <c r="B845" s="393">
        <v>1</v>
      </c>
      <c r="C845" s="361" t="s">
        <v>737</v>
      </c>
      <c r="D845" s="347"/>
      <c r="E845" s="347"/>
      <c r="F845" s="347"/>
      <c r="G845" s="347"/>
      <c r="H845" s="347"/>
      <c r="I845" s="347"/>
      <c r="J845" s="348"/>
      <c r="K845" s="349"/>
      <c r="L845" s="349"/>
      <c r="M845" s="349"/>
      <c r="N845" s="349"/>
      <c r="O845" s="349"/>
      <c r="P845" s="350" t="s">
        <v>714</v>
      </c>
      <c r="Q845" s="350"/>
      <c r="R845" s="350"/>
      <c r="S845" s="350"/>
      <c r="T845" s="350"/>
      <c r="U845" s="350"/>
      <c r="V845" s="350"/>
      <c r="W845" s="350"/>
      <c r="X845" s="350"/>
      <c r="Y845" s="351">
        <v>0.7</v>
      </c>
      <c r="Z845" s="352"/>
      <c r="AA845" s="352"/>
      <c r="AB845" s="353"/>
      <c r="AC845" s="354" t="s">
        <v>502</v>
      </c>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93">
        <v>10</v>
      </c>
      <c r="B846" s="393">
        <v>1</v>
      </c>
      <c r="C846" s="361" t="s">
        <v>738</v>
      </c>
      <c r="D846" s="347"/>
      <c r="E846" s="347"/>
      <c r="F846" s="347"/>
      <c r="G846" s="347"/>
      <c r="H846" s="347"/>
      <c r="I846" s="347"/>
      <c r="J846" s="348"/>
      <c r="K846" s="349"/>
      <c r="L846" s="349"/>
      <c r="M846" s="349"/>
      <c r="N846" s="349"/>
      <c r="O846" s="349"/>
      <c r="P846" s="350" t="s">
        <v>714</v>
      </c>
      <c r="Q846" s="350"/>
      <c r="R846" s="350"/>
      <c r="S846" s="350"/>
      <c r="T846" s="350"/>
      <c r="U846" s="350"/>
      <c r="V846" s="350"/>
      <c r="W846" s="350"/>
      <c r="X846" s="350"/>
      <c r="Y846" s="351">
        <v>0.6</v>
      </c>
      <c r="Z846" s="352"/>
      <c r="AA846" s="352"/>
      <c r="AB846" s="353"/>
      <c r="AC846" s="354" t="s">
        <v>502</v>
      </c>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93">
        <v>1</v>
      </c>
      <c r="B870" s="393">
        <v>1</v>
      </c>
      <c r="C870" s="361" t="s">
        <v>658</v>
      </c>
      <c r="D870" s="347"/>
      <c r="E870" s="347"/>
      <c r="F870" s="347"/>
      <c r="G870" s="347"/>
      <c r="H870" s="347"/>
      <c r="I870" s="347"/>
      <c r="J870" s="348"/>
      <c r="K870" s="349"/>
      <c r="L870" s="349"/>
      <c r="M870" s="349"/>
      <c r="N870" s="349"/>
      <c r="O870" s="349"/>
      <c r="P870" s="362" t="s">
        <v>668</v>
      </c>
      <c r="Q870" s="350"/>
      <c r="R870" s="350"/>
      <c r="S870" s="350"/>
      <c r="T870" s="350"/>
      <c r="U870" s="350"/>
      <c r="V870" s="350"/>
      <c r="W870" s="350"/>
      <c r="X870" s="350"/>
      <c r="Y870" s="351">
        <v>0.3</v>
      </c>
      <c r="Z870" s="352"/>
      <c r="AA870" s="352"/>
      <c r="AB870" s="353"/>
      <c r="AC870" s="363" t="s">
        <v>502</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93">
        <v>2</v>
      </c>
      <c r="B871" s="393">
        <v>1</v>
      </c>
      <c r="C871" s="361" t="s">
        <v>660</v>
      </c>
      <c r="D871" s="347"/>
      <c r="E871" s="347"/>
      <c r="F871" s="347"/>
      <c r="G871" s="347"/>
      <c r="H871" s="347"/>
      <c r="I871" s="347"/>
      <c r="J871" s="348"/>
      <c r="K871" s="349"/>
      <c r="L871" s="349"/>
      <c r="M871" s="349"/>
      <c r="N871" s="349"/>
      <c r="O871" s="349"/>
      <c r="P871" s="362" t="s">
        <v>668</v>
      </c>
      <c r="Q871" s="350"/>
      <c r="R871" s="350"/>
      <c r="S871" s="350"/>
      <c r="T871" s="350"/>
      <c r="U871" s="350"/>
      <c r="V871" s="350"/>
      <c r="W871" s="350"/>
      <c r="X871" s="350"/>
      <c r="Y871" s="351">
        <v>0.2</v>
      </c>
      <c r="Z871" s="352"/>
      <c r="AA871" s="352"/>
      <c r="AB871" s="353"/>
      <c r="AC871" s="363" t="s">
        <v>502</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93">
        <v>3</v>
      </c>
      <c r="B872" s="393">
        <v>1</v>
      </c>
      <c r="C872" s="361" t="s">
        <v>659</v>
      </c>
      <c r="D872" s="347"/>
      <c r="E872" s="347"/>
      <c r="F872" s="347"/>
      <c r="G872" s="347"/>
      <c r="H872" s="347"/>
      <c r="I872" s="347"/>
      <c r="J872" s="348"/>
      <c r="K872" s="349"/>
      <c r="L872" s="349"/>
      <c r="M872" s="349"/>
      <c r="N872" s="349"/>
      <c r="O872" s="349"/>
      <c r="P872" s="362" t="s">
        <v>668</v>
      </c>
      <c r="Q872" s="350"/>
      <c r="R872" s="350"/>
      <c r="S872" s="350"/>
      <c r="T872" s="350"/>
      <c r="U872" s="350"/>
      <c r="V872" s="350"/>
      <c r="W872" s="350"/>
      <c r="X872" s="350"/>
      <c r="Y872" s="351">
        <v>0.1</v>
      </c>
      <c r="Z872" s="352"/>
      <c r="AA872" s="352"/>
      <c r="AB872" s="353"/>
      <c r="AC872" s="363" t="s">
        <v>502</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93">
        <v>4</v>
      </c>
      <c r="B873" s="393">
        <v>1</v>
      </c>
      <c r="C873" s="361" t="s">
        <v>661</v>
      </c>
      <c r="D873" s="347"/>
      <c r="E873" s="347"/>
      <c r="F873" s="347"/>
      <c r="G873" s="347"/>
      <c r="H873" s="347"/>
      <c r="I873" s="347"/>
      <c r="J873" s="348"/>
      <c r="K873" s="349"/>
      <c r="L873" s="349"/>
      <c r="M873" s="349"/>
      <c r="N873" s="349"/>
      <c r="O873" s="349"/>
      <c r="P873" s="362" t="s">
        <v>668</v>
      </c>
      <c r="Q873" s="350"/>
      <c r="R873" s="350"/>
      <c r="S873" s="350"/>
      <c r="T873" s="350"/>
      <c r="U873" s="350"/>
      <c r="V873" s="350"/>
      <c r="W873" s="350"/>
      <c r="X873" s="350"/>
      <c r="Y873" s="351">
        <v>0.1</v>
      </c>
      <c r="Z873" s="352"/>
      <c r="AA873" s="352"/>
      <c r="AB873" s="353"/>
      <c r="AC873" s="363" t="s">
        <v>502</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93">
        <v>5</v>
      </c>
      <c r="B874" s="393">
        <v>1</v>
      </c>
      <c r="C874" s="361" t="s">
        <v>662</v>
      </c>
      <c r="D874" s="347"/>
      <c r="E874" s="347"/>
      <c r="F874" s="347"/>
      <c r="G874" s="347"/>
      <c r="H874" s="347"/>
      <c r="I874" s="347"/>
      <c r="J874" s="348"/>
      <c r="K874" s="349"/>
      <c r="L874" s="349"/>
      <c r="M874" s="349"/>
      <c r="N874" s="349"/>
      <c r="O874" s="349"/>
      <c r="P874" s="362" t="s">
        <v>668</v>
      </c>
      <c r="Q874" s="350"/>
      <c r="R874" s="350"/>
      <c r="S874" s="350"/>
      <c r="T874" s="350"/>
      <c r="U874" s="350"/>
      <c r="V874" s="350"/>
      <c r="W874" s="350"/>
      <c r="X874" s="350"/>
      <c r="Y874" s="351">
        <v>0.1</v>
      </c>
      <c r="Z874" s="352"/>
      <c r="AA874" s="352"/>
      <c r="AB874" s="353"/>
      <c r="AC874" s="354" t="s">
        <v>502</v>
      </c>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93">
        <v>6</v>
      </c>
      <c r="B875" s="393">
        <v>1</v>
      </c>
      <c r="C875" s="361" t="s">
        <v>663</v>
      </c>
      <c r="D875" s="347"/>
      <c r="E875" s="347"/>
      <c r="F875" s="347"/>
      <c r="G875" s="347"/>
      <c r="H875" s="347"/>
      <c r="I875" s="347"/>
      <c r="J875" s="348"/>
      <c r="K875" s="349"/>
      <c r="L875" s="349"/>
      <c r="M875" s="349"/>
      <c r="N875" s="349"/>
      <c r="O875" s="349"/>
      <c r="P875" s="362" t="s">
        <v>668</v>
      </c>
      <c r="Q875" s="350"/>
      <c r="R875" s="350"/>
      <c r="S875" s="350"/>
      <c r="T875" s="350"/>
      <c r="U875" s="350"/>
      <c r="V875" s="350"/>
      <c r="W875" s="350"/>
      <c r="X875" s="350"/>
      <c r="Y875" s="351">
        <v>0.1</v>
      </c>
      <c r="Z875" s="352"/>
      <c r="AA875" s="352"/>
      <c r="AB875" s="353"/>
      <c r="AC875" s="354" t="s">
        <v>502</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93">
        <v>7</v>
      </c>
      <c r="B876" s="393">
        <v>1</v>
      </c>
      <c r="C876" s="361" t="s">
        <v>664</v>
      </c>
      <c r="D876" s="347"/>
      <c r="E876" s="347"/>
      <c r="F876" s="347"/>
      <c r="G876" s="347"/>
      <c r="H876" s="347"/>
      <c r="I876" s="347"/>
      <c r="J876" s="348"/>
      <c r="K876" s="349"/>
      <c r="L876" s="349"/>
      <c r="M876" s="349"/>
      <c r="N876" s="349"/>
      <c r="O876" s="349"/>
      <c r="P876" s="362" t="s">
        <v>669</v>
      </c>
      <c r="Q876" s="350"/>
      <c r="R876" s="350"/>
      <c r="S876" s="350"/>
      <c r="T876" s="350"/>
      <c r="U876" s="350"/>
      <c r="V876" s="350"/>
      <c r="W876" s="350"/>
      <c r="X876" s="350"/>
      <c r="Y876" s="351">
        <v>0.1</v>
      </c>
      <c r="Z876" s="352"/>
      <c r="AA876" s="352"/>
      <c r="AB876" s="353"/>
      <c r="AC876" s="354" t="s">
        <v>502</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93">
        <v>8</v>
      </c>
      <c r="B877" s="393">
        <v>1</v>
      </c>
      <c r="C877" s="361" t="s">
        <v>665</v>
      </c>
      <c r="D877" s="347"/>
      <c r="E877" s="347"/>
      <c r="F877" s="347"/>
      <c r="G877" s="347"/>
      <c r="H877" s="347"/>
      <c r="I877" s="347"/>
      <c r="J877" s="348"/>
      <c r="K877" s="349"/>
      <c r="L877" s="349"/>
      <c r="M877" s="349"/>
      <c r="N877" s="349"/>
      <c r="O877" s="349"/>
      <c r="P877" s="362" t="s">
        <v>668</v>
      </c>
      <c r="Q877" s="350"/>
      <c r="R877" s="350"/>
      <c r="S877" s="350"/>
      <c r="T877" s="350"/>
      <c r="U877" s="350"/>
      <c r="V877" s="350"/>
      <c r="W877" s="350"/>
      <c r="X877" s="350"/>
      <c r="Y877" s="351">
        <v>0.1</v>
      </c>
      <c r="Z877" s="352"/>
      <c r="AA877" s="352"/>
      <c r="AB877" s="353"/>
      <c r="AC877" s="354" t="s">
        <v>502</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93">
        <v>9</v>
      </c>
      <c r="B878" s="393">
        <v>1</v>
      </c>
      <c r="C878" s="361" t="s">
        <v>666</v>
      </c>
      <c r="D878" s="347"/>
      <c r="E878" s="347"/>
      <c r="F878" s="347"/>
      <c r="G878" s="347"/>
      <c r="H878" s="347"/>
      <c r="I878" s="347"/>
      <c r="J878" s="348"/>
      <c r="K878" s="349"/>
      <c r="L878" s="349"/>
      <c r="M878" s="349"/>
      <c r="N878" s="349"/>
      <c r="O878" s="349"/>
      <c r="P878" s="362" t="s">
        <v>668</v>
      </c>
      <c r="Q878" s="350"/>
      <c r="R878" s="350"/>
      <c r="S878" s="350"/>
      <c r="T878" s="350"/>
      <c r="U878" s="350"/>
      <c r="V878" s="350"/>
      <c r="W878" s="350"/>
      <c r="X878" s="350"/>
      <c r="Y878" s="351">
        <v>0.1</v>
      </c>
      <c r="Z878" s="352"/>
      <c r="AA878" s="352"/>
      <c r="AB878" s="353"/>
      <c r="AC878" s="354" t="s">
        <v>502</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93">
        <v>10</v>
      </c>
      <c r="B879" s="393">
        <v>1</v>
      </c>
      <c r="C879" s="361" t="s">
        <v>667</v>
      </c>
      <c r="D879" s="347"/>
      <c r="E879" s="347"/>
      <c r="F879" s="347"/>
      <c r="G879" s="347"/>
      <c r="H879" s="347"/>
      <c r="I879" s="347"/>
      <c r="J879" s="348"/>
      <c r="K879" s="349"/>
      <c r="L879" s="349"/>
      <c r="M879" s="349"/>
      <c r="N879" s="349"/>
      <c r="O879" s="349"/>
      <c r="P879" s="362" t="s">
        <v>668</v>
      </c>
      <c r="Q879" s="350"/>
      <c r="R879" s="350"/>
      <c r="S879" s="350"/>
      <c r="T879" s="350"/>
      <c r="U879" s="350"/>
      <c r="V879" s="350"/>
      <c r="W879" s="350"/>
      <c r="X879" s="350"/>
      <c r="Y879" s="351">
        <v>0.1</v>
      </c>
      <c r="Z879" s="352"/>
      <c r="AA879" s="352"/>
      <c r="AB879" s="353"/>
      <c r="AC879" s="354" t="s">
        <v>502</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93">
        <v>11</v>
      </c>
      <c r="B880" s="3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93">
        <v>12</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93">
        <v>13</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93">
        <v>14</v>
      </c>
      <c r="B883" s="3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93">
        <v>15</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93">
        <v>16</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93">
        <v>17</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93">
        <v>18</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93">
        <v>19</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93">
        <v>20</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93">
        <v>21</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93">
        <v>22</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93">
        <v>23</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93">
        <v>24</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93">
        <v>25</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93">
        <v>26</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93">
        <v>27</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93">
        <v>28</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93">
        <v>29</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93">
        <v>30</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93">
        <v>1</v>
      </c>
      <c r="B903" s="393">
        <v>1</v>
      </c>
      <c r="C903" s="361" t="s">
        <v>649</v>
      </c>
      <c r="D903" s="347"/>
      <c r="E903" s="347"/>
      <c r="F903" s="347"/>
      <c r="G903" s="347"/>
      <c r="H903" s="347"/>
      <c r="I903" s="347"/>
      <c r="J903" s="348"/>
      <c r="K903" s="349"/>
      <c r="L903" s="349"/>
      <c r="M903" s="349"/>
      <c r="N903" s="349"/>
      <c r="O903" s="349"/>
      <c r="P903" s="362" t="s">
        <v>657</v>
      </c>
      <c r="Q903" s="350"/>
      <c r="R903" s="350"/>
      <c r="S903" s="350"/>
      <c r="T903" s="350"/>
      <c r="U903" s="350"/>
      <c r="V903" s="350"/>
      <c r="W903" s="350"/>
      <c r="X903" s="350"/>
      <c r="Y903" s="351">
        <v>0.1</v>
      </c>
      <c r="Z903" s="352"/>
      <c r="AA903" s="352"/>
      <c r="AB903" s="353"/>
      <c r="AC903" s="363" t="s">
        <v>502</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93">
        <v>2</v>
      </c>
      <c r="B904" s="393">
        <v>1</v>
      </c>
      <c r="C904" s="361" t="s">
        <v>647</v>
      </c>
      <c r="D904" s="347"/>
      <c r="E904" s="347"/>
      <c r="F904" s="347"/>
      <c r="G904" s="347"/>
      <c r="H904" s="347"/>
      <c r="I904" s="347"/>
      <c r="J904" s="348"/>
      <c r="K904" s="349"/>
      <c r="L904" s="349"/>
      <c r="M904" s="349"/>
      <c r="N904" s="349"/>
      <c r="O904" s="349"/>
      <c r="P904" s="362" t="s">
        <v>657</v>
      </c>
      <c r="Q904" s="350"/>
      <c r="R904" s="350"/>
      <c r="S904" s="350"/>
      <c r="T904" s="350"/>
      <c r="U904" s="350"/>
      <c r="V904" s="350"/>
      <c r="W904" s="350"/>
      <c r="X904" s="350"/>
      <c r="Y904" s="351">
        <v>0.1</v>
      </c>
      <c r="Z904" s="352"/>
      <c r="AA904" s="352"/>
      <c r="AB904" s="353"/>
      <c r="AC904" s="363" t="s">
        <v>502</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93">
        <v>3</v>
      </c>
      <c r="B905" s="393">
        <v>1</v>
      </c>
      <c r="C905" s="361" t="s">
        <v>648</v>
      </c>
      <c r="D905" s="347"/>
      <c r="E905" s="347"/>
      <c r="F905" s="347"/>
      <c r="G905" s="347"/>
      <c r="H905" s="347"/>
      <c r="I905" s="347"/>
      <c r="J905" s="348"/>
      <c r="K905" s="349"/>
      <c r="L905" s="349"/>
      <c r="M905" s="349"/>
      <c r="N905" s="349"/>
      <c r="O905" s="349"/>
      <c r="P905" s="362" t="s">
        <v>657</v>
      </c>
      <c r="Q905" s="350"/>
      <c r="R905" s="350"/>
      <c r="S905" s="350"/>
      <c r="T905" s="350"/>
      <c r="U905" s="350"/>
      <c r="V905" s="350"/>
      <c r="W905" s="350"/>
      <c r="X905" s="350"/>
      <c r="Y905" s="351">
        <v>0.1</v>
      </c>
      <c r="Z905" s="352"/>
      <c r="AA905" s="352"/>
      <c r="AB905" s="353"/>
      <c r="AC905" s="363" t="s">
        <v>502</v>
      </c>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93">
        <v>4</v>
      </c>
      <c r="B906" s="393">
        <v>1</v>
      </c>
      <c r="C906" s="361" t="s">
        <v>650</v>
      </c>
      <c r="D906" s="347"/>
      <c r="E906" s="347"/>
      <c r="F906" s="347"/>
      <c r="G906" s="347"/>
      <c r="H906" s="347"/>
      <c r="I906" s="347"/>
      <c r="J906" s="348"/>
      <c r="K906" s="349"/>
      <c r="L906" s="349"/>
      <c r="M906" s="349"/>
      <c r="N906" s="349"/>
      <c r="O906" s="349"/>
      <c r="P906" s="362" t="s">
        <v>657</v>
      </c>
      <c r="Q906" s="350"/>
      <c r="R906" s="350"/>
      <c r="S906" s="350"/>
      <c r="T906" s="350"/>
      <c r="U906" s="350"/>
      <c r="V906" s="350"/>
      <c r="W906" s="350"/>
      <c r="X906" s="350"/>
      <c r="Y906" s="351">
        <v>0.1</v>
      </c>
      <c r="Z906" s="352"/>
      <c r="AA906" s="352"/>
      <c r="AB906" s="353"/>
      <c r="AC906" s="363" t="s">
        <v>502</v>
      </c>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93">
        <v>5</v>
      </c>
      <c r="B907" s="393">
        <v>1</v>
      </c>
      <c r="C907" s="361" t="s">
        <v>651</v>
      </c>
      <c r="D907" s="347"/>
      <c r="E907" s="347"/>
      <c r="F907" s="347"/>
      <c r="G907" s="347"/>
      <c r="H907" s="347"/>
      <c r="I907" s="347"/>
      <c r="J907" s="348"/>
      <c r="K907" s="349"/>
      <c r="L907" s="349"/>
      <c r="M907" s="349"/>
      <c r="N907" s="349"/>
      <c r="O907" s="349"/>
      <c r="P907" s="362" t="s">
        <v>657</v>
      </c>
      <c r="Q907" s="350"/>
      <c r="R907" s="350"/>
      <c r="S907" s="350"/>
      <c r="T907" s="350"/>
      <c r="U907" s="350"/>
      <c r="V907" s="350"/>
      <c r="W907" s="350"/>
      <c r="X907" s="350"/>
      <c r="Y907" s="351">
        <v>0.1</v>
      </c>
      <c r="Z907" s="352"/>
      <c r="AA907" s="352"/>
      <c r="AB907" s="353"/>
      <c r="AC907" s="354" t="s">
        <v>502</v>
      </c>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93">
        <v>6</v>
      </c>
      <c r="B908" s="393">
        <v>1</v>
      </c>
      <c r="C908" s="361" t="s">
        <v>652</v>
      </c>
      <c r="D908" s="347"/>
      <c r="E908" s="347"/>
      <c r="F908" s="347"/>
      <c r="G908" s="347"/>
      <c r="H908" s="347"/>
      <c r="I908" s="347"/>
      <c r="J908" s="348"/>
      <c r="K908" s="349"/>
      <c r="L908" s="349"/>
      <c r="M908" s="349"/>
      <c r="N908" s="349"/>
      <c r="O908" s="349"/>
      <c r="P908" s="362" t="s">
        <v>657</v>
      </c>
      <c r="Q908" s="350"/>
      <c r="R908" s="350"/>
      <c r="S908" s="350"/>
      <c r="T908" s="350"/>
      <c r="U908" s="350"/>
      <c r="V908" s="350"/>
      <c r="W908" s="350"/>
      <c r="X908" s="350"/>
      <c r="Y908" s="351">
        <v>0.1</v>
      </c>
      <c r="Z908" s="352"/>
      <c r="AA908" s="352"/>
      <c r="AB908" s="353"/>
      <c r="AC908" s="354" t="s">
        <v>502</v>
      </c>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93">
        <v>7</v>
      </c>
      <c r="B909" s="393">
        <v>1</v>
      </c>
      <c r="C909" s="361" t="s">
        <v>653</v>
      </c>
      <c r="D909" s="347"/>
      <c r="E909" s="347"/>
      <c r="F909" s="347"/>
      <c r="G909" s="347"/>
      <c r="H909" s="347"/>
      <c r="I909" s="347"/>
      <c r="J909" s="348"/>
      <c r="K909" s="349"/>
      <c r="L909" s="349"/>
      <c r="M909" s="349"/>
      <c r="N909" s="349"/>
      <c r="O909" s="349"/>
      <c r="P909" s="362" t="s">
        <v>657</v>
      </c>
      <c r="Q909" s="350"/>
      <c r="R909" s="350"/>
      <c r="S909" s="350"/>
      <c r="T909" s="350"/>
      <c r="U909" s="350"/>
      <c r="V909" s="350"/>
      <c r="W909" s="350"/>
      <c r="X909" s="350"/>
      <c r="Y909" s="351">
        <v>0.1</v>
      </c>
      <c r="Z909" s="352"/>
      <c r="AA909" s="352"/>
      <c r="AB909" s="353"/>
      <c r="AC909" s="354" t="s">
        <v>502</v>
      </c>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93">
        <v>8</v>
      </c>
      <c r="B910" s="393">
        <v>1</v>
      </c>
      <c r="C910" s="361" t="s">
        <v>654</v>
      </c>
      <c r="D910" s="347"/>
      <c r="E910" s="347"/>
      <c r="F910" s="347"/>
      <c r="G910" s="347"/>
      <c r="H910" s="347"/>
      <c r="I910" s="347"/>
      <c r="J910" s="348"/>
      <c r="K910" s="349"/>
      <c r="L910" s="349"/>
      <c r="M910" s="349"/>
      <c r="N910" s="349"/>
      <c r="O910" s="349"/>
      <c r="P910" s="362" t="s">
        <v>657</v>
      </c>
      <c r="Q910" s="350"/>
      <c r="R910" s="350"/>
      <c r="S910" s="350"/>
      <c r="T910" s="350"/>
      <c r="U910" s="350"/>
      <c r="V910" s="350"/>
      <c r="W910" s="350"/>
      <c r="X910" s="350"/>
      <c r="Y910" s="351">
        <v>0.1</v>
      </c>
      <c r="Z910" s="352"/>
      <c r="AA910" s="352"/>
      <c r="AB910" s="353"/>
      <c r="AC910" s="354" t="s">
        <v>502</v>
      </c>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93">
        <v>9</v>
      </c>
      <c r="B911" s="393">
        <v>1</v>
      </c>
      <c r="C911" s="361" t="s">
        <v>655</v>
      </c>
      <c r="D911" s="347"/>
      <c r="E911" s="347"/>
      <c r="F911" s="347"/>
      <c r="G911" s="347"/>
      <c r="H911" s="347"/>
      <c r="I911" s="347"/>
      <c r="J911" s="348"/>
      <c r="K911" s="349"/>
      <c r="L911" s="349"/>
      <c r="M911" s="349"/>
      <c r="N911" s="349"/>
      <c r="O911" s="349"/>
      <c r="P911" s="362" t="s">
        <v>657</v>
      </c>
      <c r="Q911" s="350"/>
      <c r="R911" s="350"/>
      <c r="S911" s="350"/>
      <c r="T911" s="350"/>
      <c r="U911" s="350"/>
      <c r="V911" s="350"/>
      <c r="W911" s="350"/>
      <c r="X911" s="350"/>
      <c r="Y911" s="351">
        <v>0.1</v>
      </c>
      <c r="Z911" s="352"/>
      <c r="AA911" s="352"/>
      <c r="AB911" s="353"/>
      <c r="AC911" s="354" t="s">
        <v>502</v>
      </c>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93">
        <v>10</v>
      </c>
      <c r="B912" s="393">
        <v>1</v>
      </c>
      <c r="C912" s="361" t="s">
        <v>656</v>
      </c>
      <c r="D912" s="347"/>
      <c r="E912" s="347"/>
      <c r="F912" s="347"/>
      <c r="G912" s="347"/>
      <c r="H912" s="347"/>
      <c r="I912" s="347"/>
      <c r="J912" s="348"/>
      <c r="K912" s="349"/>
      <c r="L912" s="349"/>
      <c r="M912" s="349"/>
      <c r="N912" s="349"/>
      <c r="O912" s="349"/>
      <c r="P912" s="362" t="s">
        <v>657</v>
      </c>
      <c r="Q912" s="350"/>
      <c r="R912" s="350"/>
      <c r="S912" s="350"/>
      <c r="T912" s="350"/>
      <c r="U912" s="350"/>
      <c r="V912" s="350"/>
      <c r="W912" s="350"/>
      <c r="X912" s="350"/>
      <c r="Y912" s="351">
        <v>0.1</v>
      </c>
      <c r="Z912" s="352"/>
      <c r="AA912" s="352"/>
      <c r="AB912" s="353"/>
      <c r="AC912" s="354" t="s">
        <v>502</v>
      </c>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93">
        <v>1</v>
      </c>
      <c r="B936" s="393">
        <v>1</v>
      </c>
      <c r="C936" s="361" t="s">
        <v>636</v>
      </c>
      <c r="D936" s="347"/>
      <c r="E936" s="347"/>
      <c r="F936" s="347"/>
      <c r="G936" s="347"/>
      <c r="H936" s="347"/>
      <c r="I936" s="347"/>
      <c r="J936" s="348"/>
      <c r="K936" s="349"/>
      <c r="L936" s="349"/>
      <c r="M936" s="349"/>
      <c r="N936" s="349"/>
      <c r="O936" s="349"/>
      <c r="P936" s="362" t="s">
        <v>646</v>
      </c>
      <c r="Q936" s="350"/>
      <c r="R936" s="350"/>
      <c r="S936" s="350"/>
      <c r="T936" s="350"/>
      <c r="U936" s="350"/>
      <c r="V936" s="350"/>
      <c r="W936" s="350"/>
      <c r="X936" s="350"/>
      <c r="Y936" s="351">
        <v>0.1</v>
      </c>
      <c r="Z936" s="352"/>
      <c r="AA936" s="352"/>
      <c r="AB936" s="353"/>
      <c r="AC936" s="363" t="s">
        <v>502</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93">
        <v>2</v>
      </c>
      <c r="B937" s="393">
        <v>1</v>
      </c>
      <c r="C937" s="361" t="s">
        <v>637</v>
      </c>
      <c r="D937" s="347"/>
      <c r="E937" s="347"/>
      <c r="F937" s="347"/>
      <c r="G937" s="347"/>
      <c r="H937" s="347"/>
      <c r="I937" s="347"/>
      <c r="J937" s="348"/>
      <c r="K937" s="349"/>
      <c r="L937" s="349"/>
      <c r="M937" s="349"/>
      <c r="N937" s="349"/>
      <c r="O937" s="349"/>
      <c r="P937" s="362" t="s">
        <v>646</v>
      </c>
      <c r="Q937" s="350"/>
      <c r="R937" s="350"/>
      <c r="S937" s="350"/>
      <c r="T937" s="350"/>
      <c r="U937" s="350"/>
      <c r="V937" s="350"/>
      <c r="W937" s="350"/>
      <c r="X937" s="350"/>
      <c r="Y937" s="351">
        <v>0</v>
      </c>
      <c r="Z937" s="352"/>
      <c r="AA937" s="352"/>
      <c r="AB937" s="353"/>
      <c r="AC937" s="363" t="s">
        <v>502</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93">
        <v>3</v>
      </c>
      <c r="B938" s="393">
        <v>1</v>
      </c>
      <c r="C938" s="361" t="s">
        <v>638</v>
      </c>
      <c r="D938" s="347"/>
      <c r="E938" s="347"/>
      <c r="F938" s="347"/>
      <c r="G938" s="347"/>
      <c r="H938" s="347"/>
      <c r="I938" s="347"/>
      <c r="J938" s="348"/>
      <c r="K938" s="349"/>
      <c r="L938" s="349"/>
      <c r="M938" s="349"/>
      <c r="N938" s="349"/>
      <c r="O938" s="349"/>
      <c r="P938" s="362" t="s">
        <v>646</v>
      </c>
      <c r="Q938" s="350"/>
      <c r="R938" s="350"/>
      <c r="S938" s="350"/>
      <c r="T938" s="350"/>
      <c r="U938" s="350"/>
      <c r="V938" s="350"/>
      <c r="W938" s="350"/>
      <c r="X938" s="350"/>
      <c r="Y938" s="351">
        <v>0</v>
      </c>
      <c r="Z938" s="352"/>
      <c r="AA938" s="352"/>
      <c r="AB938" s="353"/>
      <c r="AC938" s="363" t="s">
        <v>502</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93">
        <v>4</v>
      </c>
      <c r="B939" s="393">
        <v>1</v>
      </c>
      <c r="C939" s="361" t="s">
        <v>639</v>
      </c>
      <c r="D939" s="347"/>
      <c r="E939" s="347"/>
      <c r="F939" s="347"/>
      <c r="G939" s="347"/>
      <c r="H939" s="347"/>
      <c r="I939" s="347"/>
      <c r="J939" s="348"/>
      <c r="K939" s="349"/>
      <c r="L939" s="349"/>
      <c r="M939" s="349"/>
      <c r="N939" s="349"/>
      <c r="O939" s="349"/>
      <c r="P939" s="362" t="s">
        <v>646</v>
      </c>
      <c r="Q939" s="350"/>
      <c r="R939" s="350"/>
      <c r="S939" s="350"/>
      <c r="T939" s="350"/>
      <c r="U939" s="350"/>
      <c r="V939" s="350"/>
      <c r="W939" s="350"/>
      <c r="X939" s="350"/>
      <c r="Y939" s="351">
        <v>0</v>
      </c>
      <c r="Z939" s="352"/>
      <c r="AA939" s="352"/>
      <c r="AB939" s="353"/>
      <c r="AC939" s="363" t="s">
        <v>502</v>
      </c>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93">
        <v>5</v>
      </c>
      <c r="B940" s="393">
        <v>1</v>
      </c>
      <c r="C940" s="361" t="s">
        <v>640</v>
      </c>
      <c r="D940" s="347"/>
      <c r="E940" s="347"/>
      <c r="F940" s="347"/>
      <c r="G940" s="347"/>
      <c r="H940" s="347"/>
      <c r="I940" s="347"/>
      <c r="J940" s="348"/>
      <c r="K940" s="349"/>
      <c r="L940" s="349"/>
      <c r="M940" s="349"/>
      <c r="N940" s="349"/>
      <c r="O940" s="349"/>
      <c r="P940" s="362" t="s">
        <v>646</v>
      </c>
      <c r="Q940" s="350"/>
      <c r="R940" s="350"/>
      <c r="S940" s="350"/>
      <c r="T940" s="350"/>
      <c r="U940" s="350"/>
      <c r="V940" s="350"/>
      <c r="W940" s="350"/>
      <c r="X940" s="350"/>
      <c r="Y940" s="351">
        <v>0</v>
      </c>
      <c r="Z940" s="352"/>
      <c r="AA940" s="352"/>
      <c r="AB940" s="353"/>
      <c r="AC940" s="354" t="s">
        <v>502</v>
      </c>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93">
        <v>6</v>
      </c>
      <c r="B941" s="393">
        <v>1</v>
      </c>
      <c r="C941" s="361" t="s">
        <v>641</v>
      </c>
      <c r="D941" s="347"/>
      <c r="E941" s="347"/>
      <c r="F941" s="347"/>
      <c r="G941" s="347"/>
      <c r="H941" s="347"/>
      <c r="I941" s="347"/>
      <c r="J941" s="348"/>
      <c r="K941" s="349"/>
      <c r="L941" s="349"/>
      <c r="M941" s="349"/>
      <c r="N941" s="349"/>
      <c r="O941" s="349"/>
      <c r="P941" s="362" t="s">
        <v>646</v>
      </c>
      <c r="Q941" s="350"/>
      <c r="R941" s="350"/>
      <c r="S941" s="350"/>
      <c r="T941" s="350"/>
      <c r="U941" s="350"/>
      <c r="V941" s="350"/>
      <c r="W941" s="350"/>
      <c r="X941" s="350"/>
      <c r="Y941" s="351">
        <v>0</v>
      </c>
      <c r="Z941" s="352"/>
      <c r="AA941" s="352"/>
      <c r="AB941" s="353"/>
      <c r="AC941" s="354" t="s">
        <v>502</v>
      </c>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93">
        <v>7</v>
      </c>
      <c r="B942" s="393">
        <v>1</v>
      </c>
      <c r="C942" s="361" t="s">
        <v>642</v>
      </c>
      <c r="D942" s="347"/>
      <c r="E942" s="347"/>
      <c r="F942" s="347"/>
      <c r="G942" s="347"/>
      <c r="H942" s="347"/>
      <c r="I942" s="347"/>
      <c r="J942" s="348"/>
      <c r="K942" s="349"/>
      <c r="L942" s="349"/>
      <c r="M942" s="349"/>
      <c r="N942" s="349"/>
      <c r="O942" s="349"/>
      <c r="P942" s="362" t="s">
        <v>646</v>
      </c>
      <c r="Q942" s="350"/>
      <c r="R942" s="350"/>
      <c r="S942" s="350"/>
      <c r="T942" s="350"/>
      <c r="U942" s="350"/>
      <c r="V942" s="350"/>
      <c r="W942" s="350"/>
      <c r="X942" s="350"/>
      <c r="Y942" s="351">
        <v>0</v>
      </c>
      <c r="Z942" s="352"/>
      <c r="AA942" s="352"/>
      <c r="AB942" s="353"/>
      <c r="AC942" s="354" t="s">
        <v>502</v>
      </c>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93">
        <v>8</v>
      </c>
      <c r="B943" s="393">
        <v>1</v>
      </c>
      <c r="C943" s="361" t="s">
        <v>643</v>
      </c>
      <c r="D943" s="347"/>
      <c r="E943" s="347"/>
      <c r="F943" s="347"/>
      <c r="G943" s="347"/>
      <c r="H943" s="347"/>
      <c r="I943" s="347"/>
      <c r="J943" s="348"/>
      <c r="K943" s="349"/>
      <c r="L943" s="349"/>
      <c r="M943" s="349"/>
      <c r="N943" s="349"/>
      <c r="O943" s="349"/>
      <c r="P943" s="362" t="s">
        <v>646</v>
      </c>
      <c r="Q943" s="350"/>
      <c r="R943" s="350"/>
      <c r="S943" s="350"/>
      <c r="T943" s="350"/>
      <c r="U943" s="350"/>
      <c r="V943" s="350"/>
      <c r="W943" s="350"/>
      <c r="X943" s="350"/>
      <c r="Y943" s="351">
        <v>0</v>
      </c>
      <c r="Z943" s="352"/>
      <c r="AA943" s="352"/>
      <c r="AB943" s="353"/>
      <c r="AC943" s="354" t="s">
        <v>502</v>
      </c>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93">
        <v>9</v>
      </c>
      <c r="B944" s="393">
        <v>1</v>
      </c>
      <c r="C944" s="361" t="s">
        <v>644</v>
      </c>
      <c r="D944" s="347"/>
      <c r="E944" s="347"/>
      <c r="F944" s="347"/>
      <c r="G944" s="347"/>
      <c r="H944" s="347"/>
      <c r="I944" s="347"/>
      <c r="J944" s="348"/>
      <c r="K944" s="349"/>
      <c r="L944" s="349"/>
      <c r="M944" s="349"/>
      <c r="N944" s="349"/>
      <c r="O944" s="349"/>
      <c r="P944" s="362" t="s">
        <v>646</v>
      </c>
      <c r="Q944" s="350"/>
      <c r="R944" s="350"/>
      <c r="S944" s="350"/>
      <c r="T944" s="350"/>
      <c r="U944" s="350"/>
      <c r="V944" s="350"/>
      <c r="W944" s="350"/>
      <c r="X944" s="350"/>
      <c r="Y944" s="351">
        <v>0</v>
      </c>
      <c r="Z944" s="352"/>
      <c r="AA944" s="352"/>
      <c r="AB944" s="353"/>
      <c r="AC944" s="354" t="s">
        <v>502</v>
      </c>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93">
        <v>10</v>
      </c>
      <c r="B945" s="393">
        <v>1</v>
      </c>
      <c r="C945" s="361" t="s">
        <v>645</v>
      </c>
      <c r="D945" s="347"/>
      <c r="E945" s="347"/>
      <c r="F945" s="347"/>
      <c r="G945" s="347"/>
      <c r="H945" s="347"/>
      <c r="I945" s="347"/>
      <c r="J945" s="348"/>
      <c r="K945" s="349"/>
      <c r="L945" s="349"/>
      <c r="M945" s="349"/>
      <c r="N945" s="349"/>
      <c r="O945" s="349"/>
      <c r="P945" s="362" t="s">
        <v>646</v>
      </c>
      <c r="Q945" s="350"/>
      <c r="R945" s="350"/>
      <c r="S945" s="350"/>
      <c r="T945" s="350"/>
      <c r="U945" s="350"/>
      <c r="V945" s="350"/>
      <c r="W945" s="350"/>
      <c r="X945" s="350"/>
      <c r="Y945" s="351">
        <v>0</v>
      </c>
      <c r="Z945" s="352"/>
      <c r="AA945" s="352"/>
      <c r="AB945" s="353"/>
      <c r="AC945" s="354" t="s">
        <v>502</v>
      </c>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93">
        <v>1</v>
      </c>
      <c r="B969" s="393">
        <v>1</v>
      </c>
      <c r="C969" s="361" t="s">
        <v>670</v>
      </c>
      <c r="D969" s="347"/>
      <c r="E969" s="347"/>
      <c r="F969" s="347"/>
      <c r="G969" s="347"/>
      <c r="H969" s="347"/>
      <c r="I969" s="347"/>
      <c r="J969" s="348"/>
      <c r="K969" s="349"/>
      <c r="L969" s="349"/>
      <c r="M969" s="349"/>
      <c r="N969" s="349"/>
      <c r="O969" s="349"/>
      <c r="P969" s="362" t="s">
        <v>683</v>
      </c>
      <c r="Q969" s="350"/>
      <c r="R969" s="350"/>
      <c r="S969" s="350"/>
      <c r="T969" s="350"/>
      <c r="U969" s="350"/>
      <c r="V969" s="350"/>
      <c r="W969" s="350"/>
      <c r="X969" s="350"/>
      <c r="Y969" s="351">
        <v>0.1</v>
      </c>
      <c r="Z969" s="352"/>
      <c r="AA969" s="352"/>
      <c r="AB969" s="353"/>
      <c r="AC969" s="363" t="s">
        <v>502</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93">
        <v>2</v>
      </c>
      <c r="B970" s="393">
        <v>1</v>
      </c>
      <c r="C970" s="361" t="s">
        <v>671</v>
      </c>
      <c r="D970" s="347"/>
      <c r="E970" s="347"/>
      <c r="F970" s="347"/>
      <c r="G970" s="347"/>
      <c r="H970" s="347"/>
      <c r="I970" s="347"/>
      <c r="J970" s="348"/>
      <c r="K970" s="349"/>
      <c r="L970" s="349"/>
      <c r="M970" s="349"/>
      <c r="N970" s="349"/>
      <c r="O970" s="349"/>
      <c r="P970" s="362" t="s">
        <v>684</v>
      </c>
      <c r="Q970" s="350"/>
      <c r="R970" s="350"/>
      <c r="S970" s="350"/>
      <c r="T970" s="350"/>
      <c r="U970" s="350"/>
      <c r="V970" s="350"/>
      <c r="W970" s="350"/>
      <c r="X970" s="350"/>
      <c r="Y970" s="351">
        <v>0.1</v>
      </c>
      <c r="Z970" s="352"/>
      <c r="AA970" s="352"/>
      <c r="AB970" s="353"/>
      <c r="AC970" s="363" t="s">
        <v>502</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93">
        <v>3</v>
      </c>
      <c r="B971" s="393">
        <v>1</v>
      </c>
      <c r="C971" s="361" t="s">
        <v>672</v>
      </c>
      <c r="D971" s="347"/>
      <c r="E971" s="347"/>
      <c r="F971" s="347"/>
      <c r="G971" s="347"/>
      <c r="H971" s="347"/>
      <c r="I971" s="347"/>
      <c r="J971" s="348"/>
      <c r="K971" s="349"/>
      <c r="L971" s="349"/>
      <c r="M971" s="349"/>
      <c r="N971" s="349"/>
      <c r="O971" s="349"/>
      <c r="P971" s="362" t="s">
        <v>685</v>
      </c>
      <c r="Q971" s="350"/>
      <c r="R971" s="350"/>
      <c r="S971" s="350"/>
      <c r="T971" s="350"/>
      <c r="U971" s="350"/>
      <c r="V971" s="350"/>
      <c r="W971" s="350"/>
      <c r="X971" s="350"/>
      <c r="Y971" s="351">
        <v>0.1</v>
      </c>
      <c r="Z971" s="352"/>
      <c r="AA971" s="352"/>
      <c r="AB971" s="353"/>
      <c r="AC971" s="363" t="s">
        <v>502</v>
      </c>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c r="A972" s="393">
        <v>4</v>
      </c>
      <c r="B972" s="393">
        <v>1</v>
      </c>
      <c r="C972" s="361" t="s">
        <v>673</v>
      </c>
      <c r="D972" s="347"/>
      <c r="E972" s="347"/>
      <c r="F972" s="347"/>
      <c r="G972" s="347"/>
      <c r="H972" s="347"/>
      <c r="I972" s="347"/>
      <c r="J972" s="348"/>
      <c r="K972" s="349"/>
      <c r="L972" s="349"/>
      <c r="M972" s="349"/>
      <c r="N972" s="349"/>
      <c r="O972" s="349"/>
      <c r="P972" s="362" t="s">
        <v>686</v>
      </c>
      <c r="Q972" s="350"/>
      <c r="R972" s="350"/>
      <c r="S972" s="350"/>
      <c r="T972" s="350"/>
      <c r="U972" s="350"/>
      <c r="V972" s="350"/>
      <c r="W972" s="350"/>
      <c r="X972" s="350"/>
      <c r="Y972" s="351">
        <v>0</v>
      </c>
      <c r="Z972" s="352"/>
      <c r="AA972" s="352"/>
      <c r="AB972" s="353"/>
      <c r="AC972" s="363" t="s">
        <v>502</v>
      </c>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93">
        <v>5</v>
      </c>
      <c r="B973" s="393">
        <v>1</v>
      </c>
      <c r="C973" s="361" t="s">
        <v>674</v>
      </c>
      <c r="D973" s="347"/>
      <c r="E973" s="347"/>
      <c r="F973" s="347"/>
      <c r="G973" s="347"/>
      <c r="H973" s="347"/>
      <c r="I973" s="347"/>
      <c r="J973" s="348"/>
      <c r="K973" s="349"/>
      <c r="L973" s="349"/>
      <c r="M973" s="349"/>
      <c r="N973" s="349"/>
      <c r="O973" s="349"/>
      <c r="P973" s="362" t="s">
        <v>682</v>
      </c>
      <c r="Q973" s="350"/>
      <c r="R973" s="350"/>
      <c r="S973" s="350"/>
      <c r="T973" s="350"/>
      <c r="U973" s="350"/>
      <c r="V973" s="350"/>
      <c r="W973" s="350"/>
      <c r="X973" s="350"/>
      <c r="Y973" s="351">
        <v>0</v>
      </c>
      <c r="Z973" s="352"/>
      <c r="AA973" s="352"/>
      <c r="AB973" s="353"/>
      <c r="AC973" s="354" t="s">
        <v>502</v>
      </c>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93">
        <v>6</v>
      </c>
      <c r="B974" s="393">
        <v>1</v>
      </c>
      <c r="C974" s="361" t="s">
        <v>675</v>
      </c>
      <c r="D974" s="347"/>
      <c r="E974" s="347"/>
      <c r="F974" s="347"/>
      <c r="G974" s="347"/>
      <c r="H974" s="347"/>
      <c r="I974" s="347"/>
      <c r="J974" s="348"/>
      <c r="K974" s="349"/>
      <c r="L974" s="349"/>
      <c r="M974" s="349"/>
      <c r="N974" s="349"/>
      <c r="O974" s="349"/>
      <c r="P974" s="362" t="s">
        <v>681</v>
      </c>
      <c r="Q974" s="350"/>
      <c r="R974" s="350"/>
      <c r="S974" s="350"/>
      <c r="T974" s="350"/>
      <c r="U974" s="350"/>
      <c r="V974" s="350"/>
      <c r="W974" s="350"/>
      <c r="X974" s="350"/>
      <c r="Y974" s="351">
        <v>0</v>
      </c>
      <c r="Z974" s="352"/>
      <c r="AA974" s="352"/>
      <c r="AB974" s="353"/>
      <c r="AC974" s="354" t="s">
        <v>503</v>
      </c>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93">
        <v>7</v>
      </c>
      <c r="B975" s="393">
        <v>1</v>
      </c>
      <c r="C975" s="361" t="s">
        <v>676</v>
      </c>
      <c r="D975" s="347"/>
      <c r="E975" s="347"/>
      <c r="F975" s="347"/>
      <c r="G975" s="347"/>
      <c r="H975" s="347"/>
      <c r="I975" s="347"/>
      <c r="J975" s="348"/>
      <c r="K975" s="349"/>
      <c r="L975" s="349"/>
      <c r="M975" s="349"/>
      <c r="N975" s="349"/>
      <c r="O975" s="349"/>
      <c r="P975" s="362" t="s">
        <v>682</v>
      </c>
      <c r="Q975" s="350"/>
      <c r="R975" s="350"/>
      <c r="S975" s="350"/>
      <c r="T975" s="350"/>
      <c r="U975" s="350"/>
      <c r="V975" s="350"/>
      <c r="W975" s="350"/>
      <c r="X975" s="350"/>
      <c r="Y975" s="351">
        <v>0</v>
      </c>
      <c r="Z975" s="352"/>
      <c r="AA975" s="352"/>
      <c r="AB975" s="353"/>
      <c r="AC975" s="354" t="s">
        <v>502</v>
      </c>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93">
        <v>8</v>
      </c>
      <c r="B976" s="393">
        <v>1</v>
      </c>
      <c r="C976" s="361" t="s">
        <v>677</v>
      </c>
      <c r="D976" s="347"/>
      <c r="E976" s="347"/>
      <c r="F976" s="347"/>
      <c r="G976" s="347"/>
      <c r="H976" s="347"/>
      <c r="I976" s="347"/>
      <c r="J976" s="348"/>
      <c r="K976" s="349"/>
      <c r="L976" s="349"/>
      <c r="M976" s="349"/>
      <c r="N976" s="349"/>
      <c r="O976" s="349"/>
      <c r="P976" s="362" t="s">
        <v>682</v>
      </c>
      <c r="Q976" s="350"/>
      <c r="R976" s="350"/>
      <c r="S976" s="350"/>
      <c r="T976" s="350"/>
      <c r="U976" s="350"/>
      <c r="V976" s="350"/>
      <c r="W976" s="350"/>
      <c r="X976" s="350"/>
      <c r="Y976" s="351">
        <v>0</v>
      </c>
      <c r="Z976" s="352"/>
      <c r="AA976" s="352"/>
      <c r="AB976" s="353"/>
      <c r="AC976" s="354" t="s">
        <v>502</v>
      </c>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93">
        <v>9</v>
      </c>
      <c r="B977" s="393">
        <v>1</v>
      </c>
      <c r="C977" s="361" t="s">
        <v>678</v>
      </c>
      <c r="D977" s="347"/>
      <c r="E977" s="347"/>
      <c r="F977" s="347"/>
      <c r="G977" s="347"/>
      <c r="H977" s="347"/>
      <c r="I977" s="347"/>
      <c r="J977" s="348"/>
      <c r="K977" s="349"/>
      <c r="L977" s="349"/>
      <c r="M977" s="349"/>
      <c r="N977" s="349"/>
      <c r="O977" s="349"/>
      <c r="P977" s="362" t="s">
        <v>687</v>
      </c>
      <c r="Q977" s="350"/>
      <c r="R977" s="350"/>
      <c r="S977" s="350"/>
      <c r="T977" s="350"/>
      <c r="U977" s="350"/>
      <c r="V977" s="350"/>
      <c r="W977" s="350"/>
      <c r="X977" s="350"/>
      <c r="Y977" s="351">
        <v>0</v>
      </c>
      <c r="Z977" s="352"/>
      <c r="AA977" s="352"/>
      <c r="AB977" s="353"/>
      <c r="AC977" s="354" t="s">
        <v>502</v>
      </c>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93">
        <v>10</v>
      </c>
      <c r="B978" s="393">
        <v>1</v>
      </c>
      <c r="C978" s="361" t="s">
        <v>679</v>
      </c>
      <c r="D978" s="347"/>
      <c r="E978" s="347"/>
      <c r="F978" s="347"/>
      <c r="G978" s="347"/>
      <c r="H978" s="347"/>
      <c r="I978" s="347"/>
      <c r="J978" s="348"/>
      <c r="K978" s="349"/>
      <c r="L978" s="349"/>
      <c r="M978" s="349"/>
      <c r="N978" s="349"/>
      <c r="O978" s="349"/>
      <c r="P978" s="362" t="s">
        <v>688</v>
      </c>
      <c r="Q978" s="350"/>
      <c r="R978" s="350"/>
      <c r="S978" s="350"/>
      <c r="T978" s="350"/>
      <c r="U978" s="350"/>
      <c r="V978" s="350"/>
      <c r="W978" s="350"/>
      <c r="X978" s="350"/>
      <c r="Y978" s="351">
        <v>0</v>
      </c>
      <c r="Z978" s="352"/>
      <c r="AA978" s="352"/>
      <c r="AB978" s="353"/>
      <c r="AC978" s="354" t="s">
        <v>502</v>
      </c>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93">
        <v>11</v>
      </c>
      <c r="B979" s="393">
        <v>1</v>
      </c>
      <c r="C979" s="361" t="s">
        <v>680</v>
      </c>
      <c r="D979" s="347"/>
      <c r="E979" s="347"/>
      <c r="F979" s="347"/>
      <c r="G979" s="347"/>
      <c r="H979" s="347"/>
      <c r="I979" s="347"/>
      <c r="J979" s="348"/>
      <c r="K979" s="349"/>
      <c r="L979" s="349"/>
      <c r="M979" s="349"/>
      <c r="N979" s="349"/>
      <c r="O979" s="349"/>
      <c r="P979" s="362" t="s">
        <v>689</v>
      </c>
      <c r="Q979" s="350"/>
      <c r="R979" s="350"/>
      <c r="S979" s="350"/>
      <c r="T979" s="350"/>
      <c r="U979" s="350"/>
      <c r="V979" s="350"/>
      <c r="W979" s="350"/>
      <c r="X979" s="350"/>
      <c r="Y979" s="351">
        <v>0</v>
      </c>
      <c r="Z979" s="352"/>
      <c r="AA979" s="352"/>
      <c r="AB979" s="353"/>
      <c r="AC979" s="354" t="s">
        <v>502</v>
      </c>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93">
        <v>1</v>
      </c>
      <c r="B1002" s="393">
        <v>1</v>
      </c>
      <c r="C1002" s="361" t="s">
        <v>701</v>
      </c>
      <c r="D1002" s="347"/>
      <c r="E1002" s="347"/>
      <c r="F1002" s="347"/>
      <c r="G1002" s="347"/>
      <c r="H1002" s="347"/>
      <c r="I1002" s="347"/>
      <c r="J1002" s="348"/>
      <c r="K1002" s="349"/>
      <c r="L1002" s="349"/>
      <c r="M1002" s="349"/>
      <c r="N1002" s="349"/>
      <c r="O1002" s="349"/>
      <c r="P1002" s="350" t="s">
        <v>699</v>
      </c>
      <c r="Q1002" s="350"/>
      <c r="R1002" s="350"/>
      <c r="S1002" s="350"/>
      <c r="T1002" s="350"/>
      <c r="U1002" s="350"/>
      <c r="V1002" s="350"/>
      <c r="W1002" s="350"/>
      <c r="X1002" s="350"/>
      <c r="Y1002" s="351">
        <v>0.3</v>
      </c>
      <c r="Z1002" s="352"/>
      <c r="AA1002" s="352"/>
      <c r="AB1002" s="353"/>
      <c r="AC1002" s="363" t="s">
        <v>502</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93">
        <v>2</v>
      </c>
      <c r="B1003" s="393">
        <v>1</v>
      </c>
      <c r="C1003" s="361" t="s">
        <v>690</v>
      </c>
      <c r="D1003" s="347"/>
      <c r="E1003" s="347"/>
      <c r="F1003" s="347"/>
      <c r="G1003" s="347"/>
      <c r="H1003" s="347"/>
      <c r="I1003" s="347"/>
      <c r="J1003" s="348"/>
      <c r="K1003" s="349"/>
      <c r="L1003" s="349"/>
      <c r="M1003" s="349"/>
      <c r="N1003" s="349"/>
      <c r="O1003" s="349"/>
      <c r="P1003" s="350" t="s">
        <v>699</v>
      </c>
      <c r="Q1003" s="350"/>
      <c r="R1003" s="350"/>
      <c r="S1003" s="350"/>
      <c r="T1003" s="350"/>
      <c r="U1003" s="350"/>
      <c r="V1003" s="350"/>
      <c r="W1003" s="350"/>
      <c r="X1003" s="350"/>
      <c r="Y1003" s="351">
        <v>0.3</v>
      </c>
      <c r="Z1003" s="352"/>
      <c r="AA1003" s="352"/>
      <c r="AB1003" s="353"/>
      <c r="AC1003" s="363" t="s">
        <v>502</v>
      </c>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93">
        <v>3</v>
      </c>
      <c r="B1004" s="393">
        <v>1</v>
      </c>
      <c r="C1004" s="361" t="s">
        <v>691</v>
      </c>
      <c r="D1004" s="347"/>
      <c r="E1004" s="347"/>
      <c r="F1004" s="347"/>
      <c r="G1004" s="347"/>
      <c r="H1004" s="347"/>
      <c r="I1004" s="347"/>
      <c r="J1004" s="348"/>
      <c r="K1004" s="349"/>
      <c r="L1004" s="349"/>
      <c r="M1004" s="349"/>
      <c r="N1004" s="349"/>
      <c r="O1004" s="349"/>
      <c r="P1004" s="362" t="s">
        <v>700</v>
      </c>
      <c r="Q1004" s="350"/>
      <c r="R1004" s="350"/>
      <c r="S1004" s="350"/>
      <c r="T1004" s="350"/>
      <c r="U1004" s="350"/>
      <c r="V1004" s="350"/>
      <c r="W1004" s="350"/>
      <c r="X1004" s="350"/>
      <c r="Y1004" s="351">
        <v>0.2</v>
      </c>
      <c r="Z1004" s="352"/>
      <c r="AA1004" s="352"/>
      <c r="AB1004" s="353"/>
      <c r="AC1004" s="363" t="s">
        <v>502</v>
      </c>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93">
        <v>4</v>
      </c>
      <c r="B1005" s="393">
        <v>1</v>
      </c>
      <c r="C1005" s="361" t="s">
        <v>692</v>
      </c>
      <c r="D1005" s="347"/>
      <c r="E1005" s="347"/>
      <c r="F1005" s="347"/>
      <c r="G1005" s="347"/>
      <c r="H1005" s="347"/>
      <c r="I1005" s="347"/>
      <c r="J1005" s="348"/>
      <c r="K1005" s="349"/>
      <c r="L1005" s="349"/>
      <c r="M1005" s="349"/>
      <c r="N1005" s="349"/>
      <c r="O1005" s="349"/>
      <c r="P1005" s="362" t="s">
        <v>699</v>
      </c>
      <c r="Q1005" s="350"/>
      <c r="R1005" s="350"/>
      <c r="S1005" s="350"/>
      <c r="T1005" s="350"/>
      <c r="U1005" s="350"/>
      <c r="V1005" s="350"/>
      <c r="W1005" s="350"/>
      <c r="X1005" s="350"/>
      <c r="Y1005" s="351">
        <v>0.2</v>
      </c>
      <c r="Z1005" s="352"/>
      <c r="AA1005" s="352"/>
      <c r="AB1005" s="353"/>
      <c r="AC1005" s="363" t="s">
        <v>502</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93">
        <v>5</v>
      </c>
      <c r="B1006" s="393">
        <v>1</v>
      </c>
      <c r="C1006" s="361" t="s">
        <v>693</v>
      </c>
      <c r="D1006" s="347"/>
      <c r="E1006" s="347"/>
      <c r="F1006" s="347"/>
      <c r="G1006" s="347"/>
      <c r="H1006" s="347"/>
      <c r="I1006" s="347"/>
      <c r="J1006" s="348"/>
      <c r="K1006" s="349"/>
      <c r="L1006" s="349"/>
      <c r="M1006" s="349"/>
      <c r="N1006" s="349"/>
      <c r="O1006" s="349"/>
      <c r="P1006" s="362" t="s">
        <v>699</v>
      </c>
      <c r="Q1006" s="350"/>
      <c r="R1006" s="350"/>
      <c r="S1006" s="350"/>
      <c r="T1006" s="350"/>
      <c r="U1006" s="350"/>
      <c r="V1006" s="350"/>
      <c r="W1006" s="350"/>
      <c r="X1006" s="350"/>
      <c r="Y1006" s="351">
        <v>0.1</v>
      </c>
      <c r="Z1006" s="352"/>
      <c r="AA1006" s="352"/>
      <c r="AB1006" s="353"/>
      <c r="AC1006" s="354" t="s">
        <v>502</v>
      </c>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93">
        <v>6</v>
      </c>
      <c r="B1007" s="393">
        <v>1</v>
      </c>
      <c r="C1007" s="361" t="s">
        <v>694</v>
      </c>
      <c r="D1007" s="347"/>
      <c r="E1007" s="347"/>
      <c r="F1007" s="347"/>
      <c r="G1007" s="347"/>
      <c r="H1007" s="347"/>
      <c r="I1007" s="347"/>
      <c r="J1007" s="348"/>
      <c r="K1007" s="349"/>
      <c r="L1007" s="349"/>
      <c r="M1007" s="349"/>
      <c r="N1007" s="349"/>
      <c r="O1007" s="349"/>
      <c r="P1007" s="362" t="s">
        <v>699</v>
      </c>
      <c r="Q1007" s="350"/>
      <c r="R1007" s="350"/>
      <c r="S1007" s="350"/>
      <c r="T1007" s="350"/>
      <c r="U1007" s="350"/>
      <c r="V1007" s="350"/>
      <c r="W1007" s="350"/>
      <c r="X1007" s="350"/>
      <c r="Y1007" s="351">
        <v>0.1</v>
      </c>
      <c r="Z1007" s="352"/>
      <c r="AA1007" s="352"/>
      <c r="AB1007" s="353"/>
      <c r="AC1007" s="354" t="s">
        <v>502</v>
      </c>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93">
        <v>7</v>
      </c>
      <c r="B1008" s="393">
        <v>1</v>
      </c>
      <c r="C1008" s="361" t="s">
        <v>695</v>
      </c>
      <c r="D1008" s="347"/>
      <c r="E1008" s="347"/>
      <c r="F1008" s="347"/>
      <c r="G1008" s="347"/>
      <c r="H1008" s="347"/>
      <c r="I1008" s="347"/>
      <c r="J1008" s="348"/>
      <c r="K1008" s="349"/>
      <c r="L1008" s="349"/>
      <c r="M1008" s="349"/>
      <c r="N1008" s="349"/>
      <c r="O1008" s="349"/>
      <c r="P1008" s="362" t="s">
        <v>699</v>
      </c>
      <c r="Q1008" s="350"/>
      <c r="R1008" s="350"/>
      <c r="S1008" s="350"/>
      <c r="T1008" s="350"/>
      <c r="U1008" s="350"/>
      <c r="V1008" s="350"/>
      <c r="W1008" s="350"/>
      <c r="X1008" s="350"/>
      <c r="Y1008" s="351">
        <v>0.1</v>
      </c>
      <c r="Z1008" s="352"/>
      <c r="AA1008" s="352"/>
      <c r="AB1008" s="353"/>
      <c r="AC1008" s="354" t="s">
        <v>502</v>
      </c>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93">
        <v>8</v>
      </c>
      <c r="B1009" s="393">
        <v>1</v>
      </c>
      <c r="C1009" s="361" t="s">
        <v>696</v>
      </c>
      <c r="D1009" s="347"/>
      <c r="E1009" s="347"/>
      <c r="F1009" s="347"/>
      <c r="G1009" s="347"/>
      <c r="H1009" s="347"/>
      <c r="I1009" s="347"/>
      <c r="J1009" s="348"/>
      <c r="K1009" s="349"/>
      <c r="L1009" s="349"/>
      <c r="M1009" s="349"/>
      <c r="N1009" s="349"/>
      <c r="O1009" s="349"/>
      <c r="P1009" s="362" t="s">
        <v>699</v>
      </c>
      <c r="Q1009" s="350"/>
      <c r="R1009" s="350"/>
      <c r="S1009" s="350"/>
      <c r="T1009" s="350"/>
      <c r="U1009" s="350"/>
      <c r="V1009" s="350"/>
      <c r="W1009" s="350"/>
      <c r="X1009" s="350"/>
      <c r="Y1009" s="351">
        <v>0.1</v>
      </c>
      <c r="Z1009" s="352"/>
      <c r="AA1009" s="352"/>
      <c r="AB1009" s="353"/>
      <c r="AC1009" s="354" t="s">
        <v>502</v>
      </c>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93">
        <v>9</v>
      </c>
      <c r="B1010" s="393">
        <v>1</v>
      </c>
      <c r="C1010" s="361" t="s">
        <v>697</v>
      </c>
      <c r="D1010" s="347"/>
      <c r="E1010" s="347"/>
      <c r="F1010" s="347"/>
      <c r="G1010" s="347"/>
      <c r="H1010" s="347"/>
      <c r="I1010" s="347"/>
      <c r="J1010" s="348"/>
      <c r="K1010" s="349"/>
      <c r="L1010" s="349"/>
      <c r="M1010" s="349"/>
      <c r="N1010" s="349"/>
      <c r="O1010" s="349"/>
      <c r="P1010" s="362" t="s">
        <v>699</v>
      </c>
      <c r="Q1010" s="350"/>
      <c r="R1010" s="350"/>
      <c r="S1010" s="350"/>
      <c r="T1010" s="350"/>
      <c r="U1010" s="350"/>
      <c r="V1010" s="350"/>
      <c r="W1010" s="350"/>
      <c r="X1010" s="350"/>
      <c r="Y1010" s="351">
        <v>0.1</v>
      </c>
      <c r="Z1010" s="352"/>
      <c r="AA1010" s="352"/>
      <c r="AB1010" s="353"/>
      <c r="AC1010" s="354" t="s">
        <v>502</v>
      </c>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93">
        <v>10</v>
      </c>
      <c r="B1011" s="393">
        <v>1</v>
      </c>
      <c r="C1011" s="361" t="s">
        <v>698</v>
      </c>
      <c r="D1011" s="347"/>
      <c r="E1011" s="347"/>
      <c r="F1011" s="347"/>
      <c r="G1011" s="347"/>
      <c r="H1011" s="347"/>
      <c r="I1011" s="347"/>
      <c r="J1011" s="348"/>
      <c r="K1011" s="349"/>
      <c r="L1011" s="349"/>
      <c r="M1011" s="349"/>
      <c r="N1011" s="349"/>
      <c r="O1011" s="349"/>
      <c r="P1011" s="362" t="s">
        <v>699</v>
      </c>
      <c r="Q1011" s="350"/>
      <c r="R1011" s="350"/>
      <c r="S1011" s="350"/>
      <c r="T1011" s="350"/>
      <c r="U1011" s="350"/>
      <c r="V1011" s="350"/>
      <c r="W1011" s="350"/>
      <c r="X1011" s="350"/>
      <c r="Y1011" s="351">
        <v>0.1</v>
      </c>
      <c r="Z1011" s="352"/>
      <c r="AA1011" s="352"/>
      <c r="AB1011" s="353"/>
      <c r="AC1011" s="354" t="s">
        <v>502</v>
      </c>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c r="A1035" s="393">
        <v>1</v>
      </c>
      <c r="B1035" s="393">
        <v>1</v>
      </c>
      <c r="C1035" s="361" t="s">
        <v>702</v>
      </c>
      <c r="D1035" s="347"/>
      <c r="E1035" s="347"/>
      <c r="F1035" s="347"/>
      <c r="G1035" s="347"/>
      <c r="H1035" s="347"/>
      <c r="I1035" s="347"/>
      <c r="J1035" s="348"/>
      <c r="K1035" s="349"/>
      <c r="L1035" s="349"/>
      <c r="M1035" s="349"/>
      <c r="N1035" s="349"/>
      <c r="O1035" s="349"/>
      <c r="P1035" s="350" t="s">
        <v>712</v>
      </c>
      <c r="Q1035" s="350"/>
      <c r="R1035" s="350"/>
      <c r="S1035" s="350"/>
      <c r="T1035" s="350"/>
      <c r="U1035" s="350"/>
      <c r="V1035" s="350"/>
      <c r="W1035" s="350"/>
      <c r="X1035" s="350"/>
      <c r="Y1035" s="351">
        <v>1.6</v>
      </c>
      <c r="Z1035" s="352"/>
      <c r="AA1035" s="352"/>
      <c r="AB1035" s="353"/>
      <c r="AC1035" s="363" t="s">
        <v>502</v>
      </c>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c r="A1036" s="393">
        <v>2</v>
      </c>
      <c r="B1036" s="393">
        <v>1</v>
      </c>
      <c r="C1036" s="361" t="s">
        <v>703</v>
      </c>
      <c r="D1036" s="347"/>
      <c r="E1036" s="347"/>
      <c r="F1036" s="347"/>
      <c r="G1036" s="347"/>
      <c r="H1036" s="347"/>
      <c r="I1036" s="347"/>
      <c r="J1036" s="348"/>
      <c r="K1036" s="349"/>
      <c r="L1036" s="349"/>
      <c r="M1036" s="349"/>
      <c r="N1036" s="349"/>
      <c r="O1036" s="349"/>
      <c r="P1036" s="350" t="s">
        <v>713</v>
      </c>
      <c r="Q1036" s="350"/>
      <c r="R1036" s="350"/>
      <c r="S1036" s="350"/>
      <c r="T1036" s="350"/>
      <c r="U1036" s="350"/>
      <c r="V1036" s="350"/>
      <c r="W1036" s="350"/>
      <c r="X1036" s="350"/>
      <c r="Y1036" s="351">
        <v>0.3</v>
      </c>
      <c r="Z1036" s="352"/>
      <c r="AA1036" s="352"/>
      <c r="AB1036" s="353"/>
      <c r="AC1036" s="363" t="s">
        <v>502</v>
      </c>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93">
        <v>3</v>
      </c>
      <c r="B1037" s="393">
        <v>1</v>
      </c>
      <c r="C1037" s="361" t="s">
        <v>754</v>
      </c>
      <c r="D1037" s="347"/>
      <c r="E1037" s="347"/>
      <c r="F1037" s="347"/>
      <c r="G1037" s="347"/>
      <c r="H1037" s="347"/>
      <c r="I1037" s="347"/>
      <c r="J1037" s="348"/>
      <c r="K1037" s="349"/>
      <c r="L1037" s="349"/>
      <c r="M1037" s="349"/>
      <c r="N1037" s="349"/>
      <c r="O1037" s="349"/>
      <c r="P1037" s="362" t="s">
        <v>752</v>
      </c>
      <c r="Q1037" s="350"/>
      <c r="R1037" s="350"/>
      <c r="S1037" s="350"/>
      <c r="T1037" s="350"/>
      <c r="U1037" s="350"/>
      <c r="V1037" s="350"/>
      <c r="W1037" s="350"/>
      <c r="X1037" s="350"/>
      <c r="Y1037" s="351">
        <v>0.3</v>
      </c>
      <c r="Z1037" s="352"/>
      <c r="AA1037" s="352"/>
      <c r="AB1037" s="353"/>
      <c r="AC1037" s="363" t="s">
        <v>502</v>
      </c>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c r="A1038" s="393">
        <v>4</v>
      </c>
      <c r="B1038" s="393">
        <v>1</v>
      </c>
      <c r="C1038" s="361" t="s">
        <v>753</v>
      </c>
      <c r="D1038" s="347"/>
      <c r="E1038" s="347"/>
      <c r="F1038" s="347"/>
      <c r="G1038" s="347"/>
      <c r="H1038" s="347"/>
      <c r="I1038" s="347"/>
      <c r="J1038" s="377"/>
      <c r="K1038" s="378"/>
      <c r="L1038" s="378"/>
      <c r="M1038" s="378"/>
      <c r="N1038" s="378"/>
      <c r="O1038" s="379"/>
      <c r="P1038" s="386" t="s">
        <v>713</v>
      </c>
      <c r="Q1038" s="387"/>
      <c r="R1038" s="387"/>
      <c r="S1038" s="387"/>
      <c r="T1038" s="387"/>
      <c r="U1038" s="387"/>
      <c r="V1038" s="387"/>
      <c r="W1038" s="387"/>
      <c r="X1038" s="388"/>
      <c r="Y1038" s="351">
        <v>0.2</v>
      </c>
      <c r="Z1038" s="352"/>
      <c r="AA1038" s="352"/>
      <c r="AB1038" s="353"/>
      <c r="AC1038" s="206" t="s">
        <v>502</v>
      </c>
      <c r="AD1038" s="389"/>
      <c r="AE1038" s="389"/>
      <c r="AF1038" s="389"/>
      <c r="AG1038" s="390"/>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93">
        <v>5</v>
      </c>
      <c r="B1039" s="393">
        <v>1</v>
      </c>
      <c r="C1039" s="374" t="s">
        <v>707</v>
      </c>
      <c r="D1039" s="375"/>
      <c r="E1039" s="375"/>
      <c r="F1039" s="375"/>
      <c r="G1039" s="375"/>
      <c r="H1039" s="375"/>
      <c r="I1039" s="376"/>
      <c r="J1039" s="377"/>
      <c r="K1039" s="378"/>
      <c r="L1039" s="378"/>
      <c r="M1039" s="378"/>
      <c r="N1039" s="378"/>
      <c r="O1039" s="379"/>
      <c r="P1039" s="380" t="s">
        <v>713</v>
      </c>
      <c r="Q1039" s="381"/>
      <c r="R1039" s="381"/>
      <c r="S1039" s="381"/>
      <c r="T1039" s="381"/>
      <c r="U1039" s="381"/>
      <c r="V1039" s="381"/>
      <c r="W1039" s="381"/>
      <c r="X1039" s="382"/>
      <c r="Y1039" s="351">
        <v>0.1</v>
      </c>
      <c r="Z1039" s="352"/>
      <c r="AA1039" s="352"/>
      <c r="AB1039" s="353"/>
      <c r="AC1039" s="383" t="s">
        <v>502</v>
      </c>
      <c r="AD1039" s="384"/>
      <c r="AE1039" s="384"/>
      <c r="AF1039" s="384"/>
      <c r="AG1039" s="385"/>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93">
        <v>6</v>
      </c>
      <c r="B1040" s="393">
        <v>1</v>
      </c>
      <c r="C1040" s="374" t="s">
        <v>708</v>
      </c>
      <c r="D1040" s="375"/>
      <c r="E1040" s="375"/>
      <c r="F1040" s="375"/>
      <c r="G1040" s="375"/>
      <c r="H1040" s="375"/>
      <c r="I1040" s="376"/>
      <c r="J1040" s="377"/>
      <c r="K1040" s="378"/>
      <c r="L1040" s="378"/>
      <c r="M1040" s="378"/>
      <c r="N1040" s="378"/>
      <c r="O1040" s="379"/>
      <c r="P1040" s="380" t="s">
        <v>713</v>
      </c>
      <c r="Q1040" s="381"/>
      <c r="R1040" s="381"/>
      <c r="S1040" s="381"/>
      <c r="T1040" s="381"/>
      <c r="U1040" s="381"/>
      <c r="V1040" s="381"/>
      <c r="W1040" s="381"/>
      <c r="X1040" s="382"/>
      <c r="Y1040" s="351">
        <v>0.1</v>
      </c>
      <c r="Z1040" s="352"/>
      <c r="AA1040" s="352"/>
      <c r="AB1040" s="353"/>
      <c r="AC1040" s="383" t="s">
        <v>502</v>
      </c>
      <c r="AD1040" s="384"/>
      <c r="AE1040" s="384"/>
      <c r="AF1040" s="384"/>
      <c r="AG1040" s="385"/>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93">
        <v>7</v>
      </c>
      <c r="B1041" s="393">
        <v>1</v>
      </c>
      <c r="C1041" s="374" t="s">
        <v>706</v>
      </c>
      <c r="D1041" s="375"/>
      <c r="E1041" s="375"/>
      <c r="F1041" s="375"/>
      <c r="G1041" s="375"/>
      <c r="H1041" s="375"/>
      <c r="I1041" s="376"/>
      <c r="J1041" s="377"/>
      <c r="K1041" s="378"/>
      <c r="L1041" s="378"/>
      <c r="M1041" s="378"/>
      <c r="N1041" s="378"/>
      <c r="O1041" s="379"/>
      <c r="P1041" s="380" t="s">
        <v>713</v>
      </c>
      <c r="Q1041" s="381"/>
      <c r="R1041" s="381"/>
      <c r="S1041" s="381"/>
      <c r="T1041" s="381"/>
      <c r="U1041" s="381"/>
      <c r="V1041" s="381"/>
      <c r="W1041" s="381"/>
      <c r="X1041" s="382"/>
      <c r="Y1041" s="351">
        <v>0.1</v>
      </c>
      <c r="Z1041" s="352"/>
      <c r="AA1041" s="352"/>
      <c r="AB1041" s="353"/>
      <c r="AC1041" s="383" t="s">
        <v>502</v>
      </c>
      <c r="AD1041" s="384"/>
      <c r="AE1041" s="384"/>
      <c r="AF1041" s="384"/>
      <c r="AG1041" s="385"/>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93">
        <v>8</v>
      </c>
      <c r="B1042" s="393">
        <v>1</v>
      </c>
      <c r="C1042" s="374" t="s">
        <v>709</v>
      </c>
      <c r="D1042" s="375"/>
      <c r="E1042" s="375"/>
      <c r="F1042" s="375"/>
      <c r="G1042" s="375"/>
      <c r="H1042" s="375"/>
      <c r="I1042" s="376"/>
      <c r="J1042" s="377"/>
      <c r="K1042" s="378"/>
      <c r="L1042" s="378"/>
      <c r="M1042" s="378"/>
      <c r="N1042" s="378"/>
      <c r="O1042" s="379"/>
      <c r="P1042" s="380" t="s">
        <v>713</v>
      </c>
      <c r="Q1042" s="381"/>
      <c r="R1042" s="381"/>
      <c r="S1042" s="381"/>
      <c r="T1042" s="381"/>
      <c r="U1042" s="381"/>
      <c r="V1042" s="381"/>
      <c r="W1042" s="381"/>
      <c r="X1042" s="382"/>
      <c r="Y1042" s="351">
        <v>0.1</v>
      </c>
      <c r="Z1042" s="352"/>
      <c r="AA1042" s="352"/>
      <c r="AB1042" s="353"/>
      <c r="AC1042" s="383" t="s">
        <v>502</v>
      </c>
      <c r="AD1042" s="384"/>
      <c r="AE1042" s="384"/>
      <c r="AF1042" s="384"/>
      <c r="AG1042" s="385"/>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93">
        <v>9</v>
      </c>
      <c r="B1043" s="393">
        <v>1</v>
      </c>
      <c r="C1043" s="374" t="s">
        <v>704</v>
      </c>
      <c r="D1043" s="375"/>
      <c r="E1043" s="375"/>
      <c r="F1043" s="375"/>
      <c r="G1043" s="375"/>
      <c r="H1043" s="375"/>
      <c r="I1043" s="376"/>
      <c r="J1043" s="377"/>
      <c r="K1043" s="378"/>
      <c r="L1043" s="378"/>
      <c r="M1043" s="378"/>
      <c r="N1043" s="378"/>
      <c r="O1043" s="379"/>
      <c r="P1043" s="380" t="s">
        <v>713</v>
      </c>
      <c r="Q1043" s="381"/>
      <c r="R1043" s="381"/>
      <c r="S1043" s="381"/>
      <c r="T1043" s="381"/>
      <c r="U1043" s="381"/>
      <c r="V1043" s="381"/>
      <c r="W1043" s="381"/>
      <c r="X1043" s="382"/>
      <c r="Y1043" s="351">
        <v>0.1</v>
      </c>
      <c r="Z1043" s="352"/>
      <c r="AA1043" s="352"/>
      <c r="AB1043" s="353"/>
      <c r="AC1043" s="383" t="s">
        <v>502</v>
      </c>
      <c r="AD1043" s="384"/>
      <c r="AE1043" s="384"/>
      <c r="AF1043" s="384"/>
      <c r="AG1043" s="385"/>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93">
        <v>10</v>
      </c>
      <c r="B1044" s="393">
        <v>1</v>
      </c>
      <c r="C1044" s="374" t="s">
        <v>705</v>
      </c>
      <c r="D1044" s="375"/>
      <c r="E1044" s="375"/>
      <c r="F1044" s="375"/>
      <c r="G1044" s="375"/>
      <c r="H1044" s="375"/>
      <c r="I1044" s="376"/>
      <c r="J1044" s="377"/>
      <c r="K1044" s="378"/>
      <c r="L1044" s="378"/>
      <c r="M1044" s="378"/>
      <c r="N1044" s="378"/>
      <c r="O1044" s="379"/>
      <c r="P1044" s="380" t="s">
        <v>713</v>
      </c>
      <c r="Q1044" s="381"/>
      <c r="R1044" s="381"/>
      <c r="S1044" s="381"/>
      <c r="T1044" s="381"/>
      <c r="U1044" s="381"/>
      <c r="V1044" s="381"/>
      <c r="W1044" s="381"/>
      <c r="X1044" s="382"/>
      <c r="Y1044" s="351">
        <v>0.1</v>
      </c>
      <c r="Z1044" s="352"/>
      <c r="AA1044" s="352"/>
      <c r="AB1044" s="353"/>
      <c r="AC1044" s="383" t="s">
        <v>502</v>
      </c>
      <c r="AD1044" s="384"/>
      <c r="AE1044" s="384"/>
      <c r="AF1044" s="384"/>
      <c r="AG1044" s="385"/>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93">
        <v>11</v>
      </c>
      <c r="B1045" s="393">
        <v>1</v>
      </c>
      <c r="C1045" s="374"/>
      <c r="D1045" s="375"/>
      <c r="E1045" s="375"/>
      <c r="F1045" s="375"/>
      <c r="G1045" s="375"/>
      <c r="H1045" s="375"/>
      <c r="I1045" s="376"/>
      <c r="J1045" s="377"/>
      <c r="K1045" s="378"/>
      <c r="L1045" s="378"/>
      <c r="M1045" s="378"/>
      <c r="N1045" s="378"/>
      <c r="O1045" s="379"/>
      <c r="P1045" s="380"/>
      <c r="Q1045" s="381"/>
      <c r="R1045" s="381"/>
      <c r="S1045" s="381"/>
      <c r="T1045" s="381"/>
      <c r="U1045" s="381"/>
      <c r="V1045" s="381"/>
      <c r="W1045" s="381"/>
      <c r="X1045" s="382"/>
      <c r="Y1045" s="351"/>
      <c r="Z1045" s="352"/>
      <c r="AA1045" s="352"/>
      <c r="AB1045" s="353"/>
      <c r="AC1045" s="383"/>
      <c r="AD1045" s="384"/>
      <c r="AE1045" s="384"/>
      <c r="AF1045" s="384"/>
      <c r="AG1045" s="385"/>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c r="A1068" s="393">
        <v>1</v>
      </c>
      <c r="B1068" s="393">
        <v>1</v>
      </c>
      <c r="C1068" s="361" t="s">
        <v>771</v>
      </c>
      <c r="D1068" s="347"/>
      <c r="E1068" s="347"/>
      <c r="F1068" s="347"/>
      <c r="G1068" s="347"/>
      <c r="H1068" s="347"/>
      <c r="I1068" s="347"/>
      <c r="J1068" s="348"/>
      <c r="K1068" s="349"/>
      <c r="L1068" s="349"/>
      <c r="M1068" s="349"/>
      <c r="N1068" s="349"/>
      <c r="O1068" s="349"/>
      <c r="P1068" s="362" t="s">
        <v>711</v>
      </c>
      <c r="Q1068" s="350"/>
      <c r="R1068" s="350"/>
      <c r="S1068" s="350"/>
      <c r="T1068" s="350"/>
      <c r="U1068" s="350"/>
      <c r="V1068" s="350"/>
      <c r="W1068" s="350"/>
      <c r="X1068" s="350"/>
      <c r="Y1068" s="351">
        <v>1.5</v>
      </c>
      <c r="Z1068" s="352"/>
      <c r="AA1068" s="352"/>
      <c r="AB1068" s="353"/>
      <c r="AC1068" s="363" t="s">
        <v>503</v>
      </c>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45" customHeight="1">
      <c r="A1069" s="393">
        <v>2</v>
      </c>
      <c r="B1069" s="393">
        <v>1</v>
      </c>
      <c r="C1069" s="361" t="s">
        <v>739</v>
      </c>
      <c r="D1069" s="347"/>
      <c r="E1069" s="347"/>
      <c r="F1069" s="347"/>
      <c r="G1069" s="347"/>
      <c r="H1069" s="347"/>
      <c r="I1069" s="347"/>
      <c r="J1069" s="348"/>
      <c r="K1069" s="349"/>
      <c r="L1069" s="349"/>
      <c r="M1069" s="349"/>
      <c r="N1069" s="349"/>
      <c r="O1069" s="349"/>
      <c r="P1069" s="362" t="s">
        <v>711</v>
      </c>
      <c r="Q1069" s="350"/>
      <c r="R1069" s="350"/>
      <c r="S1069" s="350"/>
      <c r="T1069" s="350"/>
      <c r="U1069" s="350"/>
      <c r="V1069" s="350"/>
      <c r="W1069" s="350"/>
      <c r="X1069" s="350"/>
      <c r="Y1069" s="351">
        <v>1.4</v>
      </c>
      <c r="Z1069" s="352"/>
      <c r="AA1069" s="352"/>
      <c r="AB1069" s="353"/>
      <c r="AC1069" s="363" t="s">
        <v>503</v>
      </c>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45" customHeight="1">
      <c r="A1070" s="393">
        <v>3</v>
      </c>
      <c r="B1070" s="393">
        <v>1</v>
      </c>
      <c r="C1070" s="361" t="s">
        <v>710</v>
      </c>
      <c r="D1070" s="347"/>
      <c r="E1070" s="347"/>
      <c r="F1070" s="347"/>
      <c r="G1070" s="347"/>
      <c r="H1070" s="347"/>
      <c r="I1070" s="347"/>
      <c r="J1070" s="348"/>
      <c r="K1070" s="349"/>
      <c r="L1070" s="349"/>
      <c r="M1070" s="349"/>
      <c r="N1070" s="349"/>
      <c r="O1070" s="349"/>
      <c r="P1070" s="362" t="s">
        <v>711</v>
      </c>
      <c r="Q1070" s="350"/>
      <c r="R1070" s="350"/>
      <c r="S1070" s="350"/>
      <c r="T1070" s="350"/>
      <c r="U1070" s="350"/>
      <c r="V1070" s="350"/>
      <c r="W1070" s="350"/>
      <c r="X1070" s="350"/>
      <c r="Y1070" s="351">
        <v>0.9</v>
      </c>
      <c r="Z1070" s="352"/>
      <c r="AA1070" s="352"/>
      <c r="AB1070" s="353"/>
      <c r="AC1070" s="363" t="s">
        <v>503</v>
      </c>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customHeight="1">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94" t="s">
        <v>452</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468</v>
      </c>
      <c r="AM1098" s="283"/>
      <c r="AN1098" s="283"/>
      <c r="AO1098" s="80" t="s">
        <v>740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3"/>
      <c r="B1101" s="393"/>
      <c r="C1101" s="149" t="s">
        <v>385</v>
      </c>
      <c r="D1101" s="397"/>
      <c r="E1101" s="149" t="s">
        <v>384</v>
      </c>
      <c r="F1101" s="397"/>
      <c r="G1101" s="397"/>
      <c r="H1101" s="397"/>
      <c r="I1101" s="397"/>
      <c r="J1101" s="149" t="s">
        <v>419</v>
      </c>
      <c r="K1101" s="149"/>
      <c r="L1101" s="149"/>
      <c r="M1101" s="149"/>
      <c r="N1101" s="149"/>
      <c r="O1101" s="149"/>
      <c r="P1101" s="367" t="s">
        <v>27</v>
      </c>
      <c r="Q1101" s="367"/>
      <c r="R1101" s="367"/>
      <c r="S1101" s="367"/>
      <c r="T1101" s="367"/>
      <c r="U1101" s="367"/>
      <c r="V1101" s="367"/>
      <c r="W1101" s="367"/>
      <c r="X1101" s="367"/>
      <c r="Y1101" s="149" t="s">
        <v>421</v>
      </c>
      <c r="Z1101" s="397"/>
      <c r="AA1101" s="397"/>
      <c r="AB1101" s="397"/>
      <c r="AC1101" s="149" t="s">
        <v>367</v>
      </c>
      <c r="AD1101" s="149"/>
      <c r="AE1101" s="149"/>
      <c r="AF1101" s="149"/>
      <c r="AG1101" s="149"/>
      <c r="AH1101" s="367" t="s">
        <v>380</v>
      </c>
      <c r="AI1101" s="368"/>
      <c r="AJ1101" s="368"/>
      <c r="AK1101" s="368"/>
      <c r="AL1101" s="368" t="s">
        <v>21</v>
      </c>
      <c r="AM1101" s="368"/>
      <c r="AN1101" s="368"/>
      <c r="AO1101" s="398"/>
      <c r="AP1101" s="370" t="s">
        <v>453</v>
      </c>
      <c r="AQ1101" s="370"/>
      <c r="AR1101" s="370"/>
      <c r="AS1101" s="370"/>
      <c r="AT1101" s="370"/>
      <c r="AU1101" s="370"/>
      <c r="AV1101" s="370"/>
      <c r="AW1101" s="370"/>
      <c r="AX1101" s="370"/>
    </row>
    <row r="1102" spans="1:50" ht="30" hidden="1" customHeight="1">
      <c r="A1102" s="393">
        <v>1</v>
      </c>
      <c r="B1102" s="393">
        <v>1</v>
      </c>
      <c r="C1102" s="391"/>
      <c r="D1102" s="391"/>
      <c r="E1102" s="392"/>
      <c r="F1102" s="392"/>
      <c r="G1102" s="392"/>
      <c r="H1102" s="392"/>
      <c r="I1102" s="392"/>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13:Y932">
    <cfRule type="expression" dxfId="2053" priority="2057">
      <formula>IF(RIGHT(TEXT(Y913,"0.#"),1)=".",FALSE,TRUE)</formula>
    </cfRule>
    <cfRule type="expression" dxfId="2052" priority="2058">
      <formula>IF(RIGHT(TEXT(Y913,"0.#"),1)=".",TRUE,FALSE)</formula>
    </cfRule>
  </conditionalFormatting>
  <conditionalFormatting sqref="Y903:Y912">
    <cfRule type="expression" dxfId="2051" priority="2051">
      <formula>IF(RIGHT(TEXT(Y903,"0.#"),1)=".",FALSE,TRUE)</formula>
    </cfRule>
    <cfRule type="expression" dxfId="2050" priority="2052">
      <formula>IF(RIGHT(TEXT(Y903,"0.#"),1)=".",TRUE,FALSE)</formula>
    </cfRule>
  </conditionalFormatting>
  <conditionalFormatting sqref="Y946:Y965">
    <cfRule type="expression" dxfId="2049" priority="2045">
      <formula>IF(RIGHT(TEXT(Y946,"0.#"),1)=".",FALSE,TRUE)</formula>
    </cfRule>
    <cfRule type="expression" dxfId="2048" priority="2046">
      <formula>IF(RIGHT(TEXT(Y946,"0.#"),1)=".",TRUE,FALSE)</formula>
    </cfRule>
  </conditionalFormatting>
  <conditionalFormatting sqref="Y936:Y945">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27" max="49" man="1"/>
    <brk id="778" max="49" man="1"/>
    <brk id="867" max="49" man="1"/>
    <brk id="966" max="49" man="1"/>
    <brk id="9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9" sqref="AM9:AP10"/>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7" t="s">
        <v>473</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39"/>
      <c r="Z2" s="846"/>
      <c r="AA2" s="847"/>
      <c r="AB2" s="1043" t="s">
        <v>11</v>
      </c>
      <c r="AC2" s="1044"/>
      <c r="AD2" s="1045"/>
      <c r="AE2" s="1049" t="s">
        <v>555</v>
      </c>
      <c r="AF2" s="1049"/>
      <c r="AG2" s="1049"/>
      <c r="AH2" s="1049"/>
      <c r="AI2" s="1049" t="s">
        <v>552</v>
      </c>
      <c r="AJ2" s="1049"/>
      <c r="AK2" s="1049"/>
      <c r="AL2" s="1049"/>
      <c r="AM2" s="1049" t="s">
        <v>526</v>
      </c>
      <c r="AN2" s="1049"/>
      <c r="AO2" s="1049"/>
      <c r="AP2" s="574"/>
      <c r="AQ2" s="159" t="s">
        <v>354</v>
      </c>
      <c r="AR2" s="130"/>
      <c r="AS2" s="130"/>
      <c r="AT2" s="131"/>
      <c r="AU2" s="550" t="s">
        <v>253</v>
      </c>
      <c r="AV2" s="550"/>
      <c r="AW2" s="550"/>
      <c r="AX2" s="551"/>
    </row>
    <row r="3" spans="1:50" ht="18.75" customHeight="1">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15" t="s">
        <v>300</v>
      </c>
      <c r="AX3" s="416"/>
    </row>
    <row r="4" spans="1:50" ht="22.5" customHeight="1">
      <c r="A4" s="420"/>
      <c r="B4" s="418"/>
      <c r="C4" s="418"/>
      <c r="D4" s="418"/>
      <c r="E4" s="418"/>
      <c r="F4" s="419"/>
      <c r="G4" s="581"/>
      <c r="H4" s="1016"/>
      <c r="I4" s="1016"/>
      <c r="J4" s="1016"/>
      <c r="K4" s="1016"/>
      <c r="L4" s="1016"/>
      <c r="M4" s="1016"/>
      <c r="N4" s="1016"/>
      <c r="O4" s="1017"/>
      <c r="P4" s="105"/>
      <c r="Q4" s="1024"/>
      <c r="R4" s="1024"/>
      <c r="S4" s="1024"/>
      <c r="T4" s="1024"/>
      <c r="U4" s="1024"/>
      <c r="V4" s="1024"/>
      <c r="W4" s="1024"/>
      <c r="X4" s="1025"/>
      <c r="Y4" s="1034" t="s">
        <v>12</v>
      </c>
      <c r="Z4" s="1035"/>
      <c r="AA4" s="1036"/>
      <c r="AB4" s="478"/>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17" t="s">
        <v>473</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39"/>
      <c r="Z9" s="846"/>
      <c r="AA9" s="847"/>
      <c r="AB9" s="1043" t="s">
        <v>11</v>
      </c>
      <c r="AC9" s="1044"/>
      <c r="AD9" s="1045"/>
      <c r="AE9" s="1049" t="s">
        <v>556</v>
      </c>
      <c r="AF9" s="1049"/>
      <c r="AG9" s="1049"/>
      <c r="AH9" s="1049"/>
      <c r="AI9" s="1049" t="s">
        <v>552</v>
      </c>
      <c r="AJ9" s="1049"/>
      <c r="AK9" s="1049"/>
      <c r="AL9" s="1049"/>
      <c r="AM9" s="1049" t="s">
        <v>526</v>
      </c>
      <c r="AN9" s="1049"/>
      <c r="AO9" s="1049"/>
      <c r="AP9" s="574"/>
      <c r="AQ9" s="159" t="s">
        <v>354</v>
      </c>
      <c r="AR9" s="130"/>
      <c r="AS9" s="130"/>
      <c r="AT9" s="131"/>
      <c r="AU9" s="550" t="s">
        <v>253</v>
      </c>
      <c r="AV9" s="550"/>
      <c r="AW9" s="550"/>
      <c r="AX9" s="551"/>
    </row>
    <row r="10" spans="1:50" ht="18.75" customHeight="1">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15" t="s">
        <v>300</v>
      </c>
      <c r="AX10" s="416"/>
    </row>
    <row r="11" spans="1:50" ht="22.5" customHeight="1">
      <c r="A11" s="420"/>
      <c r="B11" s="418"/>
      <c r="C11" s="418"/>
      <c r="D11" s="418"/>
      <c r="E11" s="418"/>
      <c r="F11" s="419"/>
      <c r="G11" s="581"/>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8"/>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17" t="s">
        <v>473</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39"/>
      <c r="Z16" s="846"/>
      <c r="AA16" s="847"/>
      <c r="AB16" s="1043" t="s">
        <v>11</v>
      </c>
      <c r="AC16" s="1044"/>
      <c r="AD16" s="1045"/>
      <c r="AE16" s="1049" t="s">
        <v>555</v>
      </c>
      <c r="AF16" s="1049"/>
      <c r="AG16" s="1049"/>
      <c r="AH16" s="1049"/>
      <c r="AI16" s="1049" t="s">
        <v>553</v>
      </c>
      <c r="AJ16" s="1049"/>
      <c r="AK16" s="1049"/>
      <c r="AL16" s="1049"/>
      <c r="AM16" s="1049" t="s">
        <v>526</v>
      </c>
      <c r="AN16" s="1049"/>
      <c r="AO16" s="1049"/>
      <c r="AP16" s="574"/>
      <c r="AQ16" s="159" t="s">
        <v>354</v>
      </c>
      <c r="AR16" s="130"/>
      <c r="AS16" s="130"/>
      <c r="AT16" s="131"/>
      <c r="AU16" s="550" t="s">
        <v>253</v>
      </c>
      <c r="AV16" s="550"/>
      <c r="AW16" s="550"/>
      <c r="AX16" s="551"/>
    </row>
    <row r="17" spans="1:50" ht="18.75" customHeight="1">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15" t="s">
        <v>300</v>
      </c>
      <c r="AX17" s="416"/>
    </row>
    <row r="18" spans="1:50" ht="22.5" customHeight="1">
      <c r="A18" s="420"/>
      <c r="B18" s="418"/>
      <c r="C18" s="418"/>
      <c r="D18" s="418"/>
      <c r="E18" s="418"/>
      <c r="F18" s="419"/>
      <c r="G18" s="581"/>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8"/>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17" t="s">
        <v>473</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39"/>
      <c r="Z23" s="846"/>
      <c r="AA23" s="847"/>
      <c r="AB23" s="1043" t="s">
        <v>11</v>
      </c>
      <c r="AC23" s="1044"/>
      <c r="AD23" s="1045"/>
      <c r="AE23" s="1049" t="s">
        <v>557</v>
      </c>
      <c r="AF23" s="1049"/>
      <c r="AG23" s="1049"/>
      <c r="AH23" s="1049"/>
      <c r="AI23" s="1049" t="s">
        <v>552</v>
      </c>
      <c r="AJ23" s="1049"/>
      <c r="AK23" s="1049"/>
      <c r="AL23" s="1049"/>
      <c r="AM23" s="1049" t="s">
        <v>526</v>
      </c>
      <c r="AN23" s="1049"/>
      <c r="AO23" s="1049"/>
      <c r="AP23" s="574"/>
      <c r="AQ23" s="159" t="s">
        <v>354</v>
      </c>
      <c r="AR23" s="130"/>
      <c r="AS23" s="130"/>
      <c r="AT23" s="131"/>
      <c r="AU23" s="550" t="s">
        <v>253</v>
      </c>
      <c r="AV23" s="550"/>
      <c r="AW23" s="550"/>
      <c r="AX23" s="551"/>
    </row>
    <row r="24" spans="1:50" ht="18.75" customHeight="1">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15" t="s">
        <v>300</v>
      </c>
      <c r="AX24" s="416"/>
    </row>
    <row r="25" spans="1:50" ht="22.5" customHeight="1">
      <c r="A25" s="420"/>
      <c r="B25" s="418"/>
      <c r="C25" s="418"/>
      <c r="D25" s="418"/>
      <c r="E25" s="418"/>
      <c r="F25" s="419"/>
      <c r="G25" s="581"/>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8"/>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17" t="s">
        <v>473</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39"/>
      <c r="Z30" s="846"/>
      <c r="AA30" s="847"/>
      <c r="AB30" s="1043" t="s">
        <v>11</v>
      </c>
      <c r="AC30" s="1044"/>
      <c r="AD30" s="1045"/>
      <c r="AE30" s="1049" t="s">
        <v>555</v>
      </c>
      <c r="AF30" s="1049"/>
      <c r="AG30" s="1049"/>
      <c r="AH30" s="1049"/>
      <c r="AI30" s="1049" t="s">
        <v>552</v>
      </c>
      <c r="AJ30" s="1049"/>
      <c r="AK30" s="1049"/>
      <c r="AL30" s="1049"/>
      <c r="AM30" s="1049" t="s">
        <v>550</v>
      </c>
      <c r="AN30" s="1049"/>
      <c r="AO30" s="1049"/>
      <c r="AP30" s="574"/>
      <c r="AQ30" s="159" t="s">
        <v>354</v>
      </c>
      <c r="AR30" s="130"/>
      <c r="AS30" s="130"/>
      <c r="AT30" s="131"/>
      <c r="AU30" s="550" t="s">
        <v>253</v>
      </c>
      <c r="AV30" s="550"/>
      <c r="AW30" s="550"/>
      <c r="AX30" s="551"/>
    </row>
    <row r="31" spans="1:50" ht="18.75"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15" t="s">
        <v>300</v>
      </c>
      <c r="AX31" s="416"/>
    </row>
    <row r="32" spans="1:50" ht="22.5" customHeight="1">
      <c r="A32" s="420"/>
      <c r="B32" s="418"/>
      <c r="C32" s="418"/>
      <c r="D32" s="418"/>
      <c r="E32" s="418"/>
      <c r="F32" s="419"/>
      <c r="G32" s="581"/>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8"/>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17" t="s">
        <v>473</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39"/>
      <c r="Z37" s="846"/>
      <c r="AA37" s="847"/>
      <c r="AB37" s="1043" t="s">
        <v>11</v>
      </c>
      <c r="AC37" s="1044"/>
      <c r="AD37" s="1045"/>
      <c r="AE37" s="1049" t="s">
        <v>557</v>
      </c>
      <c r="AF37" s="1049"/>
      <c r="AG37" s="1049"/>
      <c r="AH37" s="1049"/>
      <c r="AI37" s="1049" t="s">
        <v>554</v>
      </c>
      <c r="AJ37" s="1049"/>
      <c r="AK37" s="1049"/>
      <c r="AL37" s="1049"/>
      <c r="AM37" s="1049" t="s">
        <v>551</v>
      </c>
      <c r="AN37" s="1049"/>
      <c r="AO37" s="1049"/>
      <c r="AP37" s="574"/>
      <c r="AQ37" s="159" t="s">
        <v>354</v>
      </c>
      <c r="AR37" s="130"/>
      <c r="AS37" s="130"/>
      <c r="AT37" s="131"/>
      <c r="AU37" s="550" t="s">
        <v>253</v>
      </c>
      <c r="AV37" s="550"/>
      <c r="AW37" s="550"/>
      <c r="AX37" s="551"/>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15" t="s">
        <v>300</v>
      </c>
      <c r="AX38" s="416"/>
    </row>
    <row r="39" spans="1:50" ht="22.5" customHeight="1">
      <c r="A39" s="420"/>
      <c r="B39" s="418"/>
      <c r="C39" s="418"/>
      <c r="D39" s="418"/>
      <c r="E39" s="418"/>
      <c r="F39" s="419"/>
      <c r="G39" s="581"/>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8"/>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17" t="s">
        <v>473</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39"/>
      <c r="Z44" s="846"/>
      <c r="AA44" s="847"/>
      <c r="AB44" s="1043" t="s">
        <v>11</v>
      </c>
      <c r="AC44" s="1044"/>
      <c r="AD44" s="1045"/>
      <c r="AE44" s="1049" t="s">
        <v>555</v>
      </c>
      <c r="AF44" s="1049"/>
      <c r="AG44" s="1049"/>
      <c r="AH44" s="1049"/>
      <c r="AI44" s="1049" t="s">
        <v>552</v>
      </c>
      <c r="AJ44" s="1049"/>
      <c r="AK44" s="1049"/>
      <c r="AL44" s="1049"/>
      <c r="AM44" s="1049" t="s">
        <v>526</v>
      </c>
      <c r="AN44" s="1049"/>
      <c r="AO44" s="1049"/>
      <c r="AP44" s="574"/>
      <c r="AQ44" s="159" t="s">
        <v>354</v>
      </c>
      <c r="AR44" s="130"/>
      <c r="AS44" s="130"/>
      <c r="AT44" s="131"/>
      <c r="AU44" s="550" t="s">
        <v>253</v>
      </c>
      <c r="AV44" s="550"/>
      <c r="AW44" s="550"/>
      <c r="AX44" s="551"/>
    </row>
    <row r="45" spans="1:50" ht="18.75"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15" t="s">
        <v>300</v>
      </c>
      <c r="AX45" s="416"/>
    </row>
    <row r="46" spans="1:50" ht="22.5" customHeight="1">
      <c r="A46" s="420"/>
      <c r="B46" s="418"/>
      <c r="C46" s="418"/>
      <c r="D46" s="418"/>
      <c r="E46" s="418"/>
      <c r="F46" s="419"/>
      <c r="G46" s="581"/>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8"/>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17" t="s">
        <v>473</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39"/>
      <c r="Z51" s="846"/>
      <c r="AA51" s="847"/>
      <c r="AB51" s="574" t="s">
        <v>11</v>
      </c>
      <c r="AC51" s="1044"/>
      <c r="AD51" s="1045"/>
      <c r="AE51" s="1049" t="s">
        <v>555</v>
      </c>
      <c r="AF51" s="1049"/>
      <c r="AG51" s="1049"/>
      <c r="AH51" s="1049"/>
      <c r="AI51" s="1049" t="s">
        <v>552</v>
      </c>
      <c r="AJ51" s="1049"/>
      <c r="AK51" s="1049"/>
      <c r="AL51" s="1049"/>
      <c r="AM51" s="1049" t="s">
        <v>526</v>
      </c>
      <c r="AN51" s="1049"/>
      <c r="AO51" s="1049"/>
      <c r="AP51" s="574"/>
      <c r="AQ51" s="159" t="s">
        <v>354</v>
      </c>
      <c r="AR51" s="130"/>
      <c r="AS51" s="130"/>
      <c r="AT51" s="131"/>
      <c r="AU51" s="550" t="s">
        <v>253</v>
      </c>
      <c r="AV51" s="550"/>
      <c r="AW51" s="550"/>
      <c r="AX51" s="551"/>
    </row>
    <row r="52" spans="1:50" ht="18.75"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15" t="s">
        <v>300</v>
      </c>
      <c r="AX52" s="416"/>
    </row>
    <row r="53" spans="1:50" ht="22.5" customHeight="1">
      <c r="A53" s="420"/>
      <c r="B53" s="418"/>
      <c r="C53" s="418"/>
      <c r="D53" s="418"/>
      <c r="E53" s="418"/>
      <c r="F53" s="419"/>
      <c r="G53" s="581"/>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8"/>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17" t="s">
        <v>473</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39"/>
      <c r="Z58" s="846"/>
      <c r="AA58" s="847"/>
      <c r="AB58" s="1043" t="s">
        <v>11</v>
      </c>
      <c r="AC58" s="1044"/>
      <c r="AD58" s="1045"/>
      <c r="AE58" s="1049" t="s">
        <v>555</v>
      </c>
      <c r="AF58" s="1049"/>
      <c r="AG58" s="1049"/>
      <c r="AH58" s="1049"/>
      <c r="AI58" s="1049" t="s">
        <v>552</v>
      </c>
      <c r="AJ58" s="1049"/>
      <c r="AK58" s="1049"/>
      <c r="AL58" s="1049"/>
      <c r="AM58" s="1049" t="s">
        <v>526</v>
      </c>
      <c r="AN58" s="1049"/>
      <c r="AO58" s="1049"/>
      <c r="AP58" s="574"/>
      <c r="AQ58" s="159" t="s">
        <v>354</v>
      </c>
      <c r="AR58" s="130"/>
      <c r="AS58" s="130"/>
      <c r="AT58" s="131"/>
      <c r="AU58" s="550" t="s">
        <v>253</v>
      </c>
      <c r="AV58" s="550"/>
      <c r="AW58" s="550"/>
      <c r="AX58" s="551"/>
    </row>
    <row r="59" spans="1:50" ht="18.75"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15" t="s">
        <v>300</v>
      </c>
      <c r="AX59" s="416"/>
    </row>
    <row r="60" spans="1:50" ht="22.5" customHeight="1">
      <c r="A60" s="420"/>
      <c r="B60" s="418"/>
      <c r="C60" s="418"/>
      <c r="D60" s="418"/>
      <c r="E60" s="418"/>
      <c r="F60" s="419"/>
      <c r="G60" s="581"/>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8"/>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17" t="s">
        <v>473</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39"/>
      <c r="Z65" s="846"/>
      <c r="AA65" s="847"/>
      <c r="AB65" s="1043" t="s">
        <v>11</v>
      </c>
      <c r="AC65" s="1044"/>
      <c r="AD65" s="1045"/>
      <c r="AE65" s="1049" t="s">
        <v>555</v>
      </c>
      <c r="AF65" s="1049"/>
      <c r="AG65" s="1049"/>
      <c r="AH65" s="1049"/>
      <c r="AI65" s="1049" t="s">
        <v>552</v>
      </c>
      <c r="AJ65" s="1049"/>
      <c r="AK65" s="1049"/>
      <c r="AL65" s="1049"/>
      <c r="AM65" s="1049" t="s">
        <v>526</v>
      </c>
      <c r="AN65" s="1049"/>
      <c r="AO65" s="1049"/>
      <c r="AP65" s="574"/>
      <c r="AQ65" s="159" t="s">
        <v>354</v>
      </c>
      <c r="AR65" s="130"/>
      <c r="AS65" s="130"/>
      <c r="AT65" s="131"/>
      <c r="AU65" s="550" t="s">
        <v>253</v>
      </c>
      <c r="AV65" s="550"/>
      <c r="AW65" s="550"/>
      <c r="AX65" s="551"/>
    </row>
    <row r="66" spans="1:50" ht="18.75" customHeight="1">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15" t="s">
        <v>300</v>
      </c>
      <c r="AX66" s="416"/>
    </row>
    <row r="67" spans="1:50" ht="22.5" customHeight="1">
      <c r="A67" s="420"/>
      <c r="B67" s="418"/>
      <c r="C67" s="418"/>
      <c r="D67" s="418"/>
      <c r="E67" s="418"/>
      <c r="F67" s="419"/>
      <c r="G67" s="581"/>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8"/>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0" sqref="A28:XFD40"/>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612" t="s">
        <v>490</v>
      </c>
      <c r="H2" s="613"/>
      <c r="I2" s="613"/>
      <c r="J2" s="613"/>
      <c r="K2" s="613"/>
      <c r="L2" s="613"/>
      <c r="M2" s="613"/>
      <c r="N2" s="613"/>
      <c r="O2" s="613"/>
      <c r="P2" s="613"/>
      <c r="Q2" s="613"/>
      <c r="R2" s="613"/>
      <c r="S2" s="613"/>
      <c r="T2" s="613"/>
      <c r="U2" s="613"/>
      <c r="V2" s="613"/>
      <c r="W2" s="613"/>
      <c r="X2" s="613"/>
      <c r="Y2" s="613"/>
      <c r="Z2" s="613"/>
      <c r="AA2" s="613"/>
      <c r="AB2" s="614"/>
      <c r="AC2" s="612" t="s">
        <v>492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c r="A4" s="1062"/>
      <c r="B4" s="1063"/>
      <c r="C4" s="1063"/>
      <c r="D4" s="1063"/>
      <c r="E4" s="1063"/>
      <c r="F4" s="1064"/>
      <c r="G4" s="687" t="s">
        <v>743</v>
      </c>
      <c r="H4" s="688"/>
      <c r="I4" s="688"/>
      <c r="J4" s="688"/>
      <c r="K4" s="689"/>
      <c r="L4" s="681" t="s">
        <v>741</v>
      </c>
      <c r="M4" s="682"/>
      <c r="N4" s="682"/>
      <c r="O4" s="682"/>
      <c r="P4" s="682"/>
      <c r="Q4" s="682"/>
      <c r="R4" s="682"/>
      <c r="S4" s="682"/>
      <c r="T4" s="682"/>
      <c r="U4" s="682"/>
      <c r="V4" s="682"/>
      <c r="W4" s="682"/>
      <c r="X4" s="683"/>
      <c r="Y4" s="405">
        <v>7.1</v>
      </c>
      <c r="Z4" s="406"/>
      <c r="AA4" s="406"/>
      <c r="AB4" s="822"/>
      <c r="AC4" s="687" t="s">
        <v>578</v>
      </c>
      <c r="AD4" s="688"/>
      <c r="AE4" s="688"/>
      <c r="AF4" s="688"/>
      <c r="AG4" s="689"/>
      <c r="AH4" s="681" t="s">
        <v>742</v>
      </c>
      <c r="AI4" s="682"/>
      <c r="AJ4" s="682"/>
      <c r="AK4" s="682"/>
      <c r="AL4" s="682"/>
      <c r="AM4" s="682"/>
      <c r="AN4" s="682"/>
      <c r="AO4" s="682"/>
      <c r="AP4" s="682"/>
      <c r="AQ4" s="682"/>
      <c r="AR4" s="682"/>
      <c r="AS4" s="682"/>
      <c r="AT4" s="683"/>
      <c r="AU4" s="405">
        <v>3</v>
      </c>
      <c r="AV4" s="406"/>
      <c r="AW4" s="406"/>
      <c r="AX4" s="407"/>
    </row>
    <row r="5" spans="1:50" ht="24.75" hidden="1" customHeight="1">
      <c r="A5" s="1062"/>
      <c r="B5" s="1063"/>
      <c r="C5" s="1063"/>
      <c r="D5" s="1063"/>
      <c r="E5" s="1063"/>
      <c r="F5" s="1064"/>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hidden="1" customHeight="1">
      <c r="A6" s="1062"/>
      <c r="B6" s="1063"/>
      <c r="C6" s="1063"/>
      <c r="D6" s="1063"/>
      <c r="E6" s="1063"/>
      <c r="F6" s="1064"/>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hidden="1" customHeight="1">
      <c r="A7" s="1062"/>
      <c r="B7" s="1063"/>
      <c r="C7" s="1063"/>
      <c r="D7" s="1063"/>
      <c r="E7" s="1063"/>
      <c r="F7" s="1064"/>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hidden="1" customHeight="1">
      <c r="A8" s="1062"/>
      <c r="B8" s="1063"/>
      <c r="C8" s="1063"/>
      <c r="D8" s="1063"/>
      <c r="E8" s="1063"/>
      <c r="F8" s="1064"/>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hidden="1" customHeight="1">
      <c r="A9" s="1062"/>
      <c r="B9" s="1063"/>
      <c r="C9" s="1063"/>
      <c r="D9" s="1063"/>
      <c r="E9" s="1063"/>
      <c r="F9" s="1064"/>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hidden="1" customHeight="1">
      <c r="A10" s="1062"/>
      <c r="B10" s="1063"/>
      <c r="C10" s="1063"/>
      <c r="D10" s="1063"/>
      <c r="E10" s="1063"/>
      <c r="F10" s="1064"/>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hidden="1" customHeight="1">
      <c r="A11" s="1062"/>
      <c r="B11" s="1063"/>
      <c r="C11" s="1063"/>
      <c r="D11" s="1063"/>
      <c r="E11" s="1063"/>
      <c r="F11" s="1064"/>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hidden="1" customHeight="1">
      <c r="A12" s="1062"/>
      <c r="B12" s="1063"/>
      <c r="C12" s="1063"/>
      <c r="D12" s="1063"/>
      <c r="E12" s="1063"/>
      <c r="F12" s="1064"/>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hidden="1" customHeight="1">
      <c r="A13" s="1062"/>
      <c r="B13" s="1063"/>
      <c r="C13" s="1063"/>
      <c r="D13" s="1063"/>
      <c r="E13" s="1063"/>
      <c r="F13" s="1064"/>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c r="A14" s="1062"/>
      <c r="B14" s="1063"/>
      <c r="C14" s="1063"/>
      <c r="D14" s="1063"/>
      <c r="E14" s="1063"/>
      <c r="F14" s="1064"/>
      <c r="G14" s="843" t="s">
        <v>20</v>
      </c>
      <c r="H14" s="844"/>
      <c r="I14" s="844"/>
      <c r="J14" s="844"/>
      <c r="K14" s="844"/>
      <c r="L14" s="845"/>
      <c r="M14" s="846"/>
      <c r="N14" s="846"/>
      <c r="O14" s="846"/>
      <c r="P14" s="846"/>
      <c r="Q14" s="846"/>
      <c r="R14" s="846"/>
      <c r="S14" s="846"/>
      <c r="T14" s="846"/>
      <c r="U14" s="846"/>
      <c r="V14" s="846"/>
      <c r="W14" s="846"/>
      <c r="X14" s="847"/>
      <c r="Y14" s="848">
        <f>SUM(Y4:AB13)</f>
        <v>7.1</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3</v>
      </c>
      <c r="AV14" s="849"/>
      <c r="AW14" s="849"/>
      <c r="AX14" s="851"/>
    </row>
    <row r="15" spans="1:50" ht="30" customHeight="1">
      <c r="A15" s="1062"/>
      <c r="B15" s="1063"/>
      <c r="C15" s="1063"/>
      <c r="D15" s="1063"/>
      <c r="E15" s="1063"/>
      <c r="F15" s="1064"/>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c r="A16" s="1062"/>
      <c r="B16" s="1063"/>
      <c r="C16" s="1063"/>
      <c r="D16" s="1063"/>
      <c r="E16" s="1063"/>
      <c r="F16" s="1064"/>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c r="A17" s="1062"/>
      <c r="B17" s="1063"/>
      <c r="C17" s="1063"/>
      <c r="D17" s="1063"/>
      <c r="E17" s="1063"/>
      <c r="F17" s="1064"/>
      <c r="G17" s="687" t="s">
        <v>755</v>
      </c>
      <c r="H17" s="688"/>
      <c r="I17" s="688"/>
      <c r="J17" s="688"/>
      <c r="K17" s="689"/>
      <c r="L17" s="681" t="s">
        <v>756</v>
      </c>
      <c r="M17" s="682"/>
      <c r="N17" s="682"/>
      <c r="O17" s="682"/>
      <c r="P17" s="682"/>
      <c r="Q17" s="682"/>
      <c r="R17" s="682"/>
      <c r="S17" s="682"/>
      <c r="T17" s="682"/>
      <c r="U17" s="682"/>
      <c r="V17" s="682"/>
      <c r="W17" s="682"/>
      <c r="X17" s="683"/>
      <c r="Y17" s="405">
        <v>0.3</v>
      </c>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hidden="1" customHeight="1">
      <c r="A18" s="1062"/>
      <c r="B18" s="1063"/>
      <c r="C18" s="1063"/>
      <c r="D18" s="1063"/>
      <c r="E18" s="1063"/>
      <c r="F18" s="1064"/>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hidden="1" customHeight="1">
      <c r="A19" s="1062"/>
      <c r="B19" s="1063"/>
      <c r="C19" s="1063"/>
      <c r="D19" s="1063"/>
      <c r="E19" s="1063"/>
      <c r="F19" s="1064"/>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hidden="1" customHeight="1">
      <c r="A20" s="1062"/>
      <c r="B20" s="1063"/>
      <c r="C20" s="1063"/>
      <c r="D20" s="1063"/>
      <c r="E20" s="1063"/>
      <c r="F20" s="1064"/>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hidden="1" customHeight="1">
      <c r="A21" s="1062"/>
      <c r="B21" s="1063"/>
      <c r="C21" s="1063"/>
      <c r="D21" s="1063"/>
      <c r="E21" s="1063"/>
      <c r="F21" s="1064"/>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hidden="1" customHeight="1">
      <c r="A22" s="1062"/>
      <c r="B22" s="1063"/>
      <c r="C22" s="1063"/>
      <c r="D22" s="1063"/>
      <c r="E22" s="1063"/>
      <c r="F22" s="1064"/>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hidden="1" customHeight="1">
      <c r="A23" s="1062"/>
      <c r="B23" s="1063"/>
      <c r="C23" s="1063"/>
      <c r="D23" s="1063"/>
      <c r="E23" s="1063"/>
      <c r="F23" s="1064"/>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hidden="1" customHeight="1">
      <c r="A24" s="1062"/>
      <c r="B24" s="1063"/>
      <c r="C24" s="1063"/>
      <c r="D24" s="1063"/>
      <c r="E24" s="1063"/>
      <c r="F24" s="1064"/>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hidden="1" customHeight="1">
      <c r="A25" s="1062"/>
      <c r="B25" s="1063"/>
      <c r="C25" s="1063"/>
      <c r="D25" s="1063"/>
      <c r="E25" s="1063"/>
      <c r="F25" s="1064"/>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hidden="1" customHeight="1">
      <c r="A26" s="1062"/>
      <c r="B26" s="1063"/>
      <c r="C26" s="1063"/>
      <c r="D26" s="1063"/>
      <c r="E26" s="1063"/>
      <c r="F26" s="1064"/>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c r="A27" s="1062"/>
      <c r="B27" s="1063"/>
      <c r="C27" s="1063"/>
      <c r="D27" s="1063"/>
      <c r="E27" s="1063"/>
      <c r="F27" s="1064"/>
      <c r="G27" s="843" t="s">
        <v>20</v>
      </c>
      <c r="H27" s="844"/>
      <c r="I27" s="844"/>
      <c r="J27" s="844"/>
      <c r="K27" s="844"/>
      <c r="L27" s="845"/>
      <c r="M27" s="846"/>
      <c r="N27" s="846"/>
      <c r="O27" s="846"/>
      <c r="P27" s="846"/>
      <c r="Q27" s="846"/>
      <c r="R27" s="846"/>
      <c r="S27" s="846"/>
      <c r="T27" s="846"/>
      <c r="U27" s="846"/>
      <c r="V27" s="846"/>
      <c r="W27" s="846"/>
      <c r="X27" s="847"/>
      <c r="Y27" s="848">
        <f>SUM(Y17:AB26)</f>
        <v>0.3</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hidden="1" customHeight="1">
      <c r="A28" s="1062"/>
      <c r="B28" s="1063"/>
      <c r="C28" s="1063"/>
      <c r="D28" s="1063"/>
      <c r="E28" s="1063"/>
      <c r="F28" s="1064"/>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hidden="1" customHeight="1">
      <c r="A29" s="1062"/>
      <c r="B29" s="1063"/>
      <c r="C29" s="1063"/>
      <c r="D29" s="1063"/>
      <c r="E29" s="1063"/>
      <c r="F29" s="1064"/>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hidden="1" customHeight="1">
      <c r="A30" s="1062"/>
      <c r="B30" s="1063"/>
      <c r="C30" s="1063"/>
      <c r="D30" s="1063"/>
      <c r="E30" s="1063"/>
      <c r="F30" s="1064"/>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32.25" hidden="1" customHeight="1">
      <c r="A31" s="1062"/>
      <c r="B31" s="1063"/>
      <c r="C31" s="1063"/>
      <c r="D31" s="1063"/>
      <c r="E31" s="1063"/>
      <c r="F31" s="1064"/>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hidden="1" customHeight="1">
      <c r="A32" s="1062"/>
      <c r="B32" s="1063"/>
      <c r="C32" s="1063"/>
      <c r="D32" s="1063"/>
      <c r="E32" s="1063"/>
      <c r="F32" s="1064"/>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hidden="1" customHeight="1">
      <c r="A33" s="1062"/>
      <c r="B33" s="1063"/>
      <c r="C33" s="1063"/>
      <c r="D33" s="1063"/>
      <c r="E33" s="1063"/>
      <c r="F33" s="1064"/>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hidden="1" customHeight="1">
      <c r="A34" s="1062"/>
      <c r="B34" s="1063"/>
      <c r="C34" s="1063"/>
      <c r="D34" s="1063"/>
      <c r="E34" s="1063"/>
      <c r="F34" s="1064"/>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hidden="1" customHeight="1">
      <c r="A35" s="1062"/>
      <c r="B35" s="1063"/>
      <c r="C35" s="1063"/>
      <c r="D35" s="1063"/>
      <c r="E35" s="1063"/>
      <c r="F35" s="1064"/>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hidden="1" customHeight="1">
      <c r="A36" s="1062"/>
      <c r="B36" s="1063"/>
      <c r="C36" s="1063"/>
      <c r="D36" s="1063"/>
      <c r="E36" s="1063"/>
      <c r="F36" s="1064"/>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19.5" hidden="1" customHeight="1">
      <c r="A37" s="1062"/>
      <c r="B37" s="1063"/>
      <c r="C37" s="1063"/>
      <c r="D37" s="1063"/>
      <c r="E37" s="1063"/>
      <c r="F37" s="1064"/>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hidden="1" customHeight="1">
      <c r="A38" s="1062"/>
      <c r="B38" s="1063"/>
      <c r="C38" s="1063"/>
      <c r="D38" s="1063"/>
      <c r="E38" s="1063"/>
      <c r="F38" s="1064"/>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hidden="1" customHeight="1">
      <c r="A39" s="1062"/>
      <c r="B39" s="1063"/>
      <c r="C39" s="1063"/>
      <c r="D39" s="1063"/>
      <c r="E39" s="1063"/>
      <c r="F39" s="1064"/>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hidden="1" customHeight="1" thickBot="1">
      <c r="A40" s="1062"/>
      <c r="B40" s="1063"/>
      <c r="C40" s="1063"/>
      <c r="D40" s="1063"/>
      <c r="E40" s="1063"/>
      <c r="F40" s="106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62"/>
      <c r="B41" s="1063"/>
      <c r="C41" s="1063"/>
      <c r="D41" s="1063"/>
      <c r="E41" s="1063"/>
      <c r="F41" s="1064"/>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c r="A42" s="1062"/>
      <c r="B42" s="1063"/>
      <c r="C42" s="1063"/>
      <c r="D42" s="1063"/>
      <c r="E42" s="1063"/>
      <c r="F42" s="1064"/>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c r="A43" s="1062"/>
      <c r="B43" s="1063"/>
      <c r="C43" s="1063"/>
      <c r="D43" s="1063"/>
      <c r="E43" s="1063"/>
      <c r="F43" s="1064"/>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c r="A44" s="1062"/>
      <c r="B44" s="1063"/>
      <c r="C44" s="1063"/>
      <c r="D44" s="1063"/>
      <c r="E44" s="1063"/>
      <c r="F44" s="1064"/>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c r="A45" s="1062"/>
      <c r="B45" s="1063"/>
      <c r="C45" s="1063"/>
      <c r="D45" s="1063"/>
      <c r="E45" s="1063"/>
      <c r="F45" s="1064"/>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c r="A46" s="1062"/>
      <c r="B46" s="1063"/>
      <c r="C46" s="1063"/>
      <c r="D46" s="1063"/>
      <c r="E46" s="1063"/>
      <c r="F46" s="1064"/>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c r="A47" s="1062"/>
      <c r="B47" s="1063"/>
      <c r="C47" s="1063"/>
      <c r="D47" s="1063"/>
      <c r="E47" s="1063"/>
      <c r="F47" s="1064"/>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c r="A48" s="1062"/>
      <c r="B48" s="1063"/>
      <c r="C48" s="1063"/>
      <c r="D48" s="1063"/>
      <c r="E48" s="1063"/>
      <c r="F48" s="1064"/>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c r="A49" s="1062"/>
      <c r="B49" s="1063"/>
      <c r="C49" s="1063"/>
      <c r="D49" s="1063"/>
      <c r="E49" s="1063"/>
      <c r="F49" s="1064"/>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c r="A50" s="1062"/>
      <c r="B50" s="1063"/>
      <c r="C50" s="1063"/>
      <c r="D50" s="1063"/>
      <c r="E50" s="1063"/>
      <c r="F50" s="1064"/>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c r="A51" s="1062"/>
      <c r="B51" s="1063"/>
      <c r="C51" s="1063"/>
      <c r="D51" s="1063"/>
      <c r="E51" s="1063"/>
      <c r="F51" s="1064"/>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c r="A52" s="1062"/>
      <c r="B52" s="1063"/>
      <c r="C52" s="1063"/>
      <c r="D52" s="1063"/>
      <c r="E52" s="1063"/>
      <c r="F52" s="1064"/>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row r="55" spans="1:50" ht="30" hidden="1" customHeight="1">
      <c r="A55" s="1068" t="s">
        <v>28</v>
      </c>
      <c r="B55" s="1069"/>
      <c r="C55" s="1069"/>
      <c r="D55" s="1069"/>
      <c r="E55" s="1069"/>
      <c r="F55" s="1070"/>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hidden="1" customHeight="1">
      <c r="A56" s="1062"/>
      <c r="B56" s="1063"/>
      <c r="C56" s="1063"/>
      <c r="D56" s="1063"/>
      <c r="E56" s="1063"/>
      <c r="F56" s="1064"/>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hidden="1" customHeight="1">
      <c r="A57" s="1062"/>
      <c r="B57" s="1063"/>
      <c r="C57" s="1063"/>
      <c r="D57" s="1063"/>
      <c r="E57" s="1063"/>
      <c r="F57" s="1064"/>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hidden="1" customHeight="1">
      <c r="A58" s="1062"/>
      <c r="B58" s="1063"/>
      <c r="C58" s="1063"/>
      <c r="D58" s="1063"/>
      <c r="E58" s="1063"/>
      <c r="F58" s="1064"/>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hidden="1" customHeight="1">
      <c r="A59" s="1062"/>
      <c r="B59" s="1063"/>
      <c r="C59" s="1063"/>
      <c r="D59" s="1063"/>
      <c r="E59" s="1063"/>
      <c r="F59" s="1064"/>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hidden="1" customHeight="1">
      <c r="A60" s="1062"/>
      <c r="B60" s="1063"/>
      <c r="C60" s="1063"/>
      <c r="D60" s="1063"/>
      <c r="E60" s="1063"/>
      <c r="F60" s="1064"/>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hidden="1" customHeight="1">
      <c r="A61" s="1062"/>
      <c r="B61" s="1063"/>
      <c r="C61" s="1063"/>
      <c r="D61" s="1063"/>
      <c r="E61" s="1063"/>
      <c r="F61" s="1064"/>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hidden="1" customHeight="1">
      <c r="A62" s="1062"/>
      <c r="B62" s="1063"/>
      <c r="C62" s="1063"/>
      <c r="D62" s="1063"/>
      <c r="E62" s="1063"/>
      <c r="F62" s="1064"/>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hidden="1" customHeight="1">
      <c r="A63" s="1062"/>
      <c r="B63" s="1063"/>
      <c r="C63" s="1063"/>
      <c r="D63" s="1063"/>
      <c r="E63" s="1063"/>
      <c r="F63" s="1064"/>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hidden="1" customHeight="1">
      <c r="A64" s="1062"/>
      <c r="B64" s="1063"/>
      <c r="C64" s="1063"/>
      <c r="D64" s="1063"/>
      <c r="E64" s="1063"/>
      <c r="F64" s="1064"/>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hidden="1" customHeight="1">
      <c r="A65" s="1062"/>
      <c r="B65" s="1063"/>
      <c r="C65" s="1063"/>
      <c r="D65" s="1063"/>
      <c r="E65" s="1063"/>
      <c r="F65" s="1064"/>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hidden="1" customHeight="1">
      <c r="A66" s="1062"/>
      <c r="B66" s="1063"/>
      <c r="C66" s="1063"/>
      <c r="D66" s="1063"/>
      <c r="E66" s="1063"/>
      <c r="F66" s="1064"/>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hidden="1" customHeight="1" thickBot="1">
      <c r="A67" s="1062"/>
      <c r="B67" s="1063"/>
      <c r="C67" s="1063"/>
      <c r="D67" s="1063"/>
      <c r="E67" s="1063"/>
      <c r="F67" s="106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c r="A68" s="1062"/>
      <c r="B68" s="1063"/>
      <c r="C68" s="1063"/>
      <c r="D68" s="1063"/>
      <c r="E68" s="1063"/>
      <c r="F68" s="1064"/>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hidden="1" customHeight="1">
      <c r="A69" s="1062"/>
      <c r="B69" s="1063"/>
      <c r="C69" s="1063"/>
      <c r="D69" s="1063"/>
      <c r="E69" s="1063"/>
      <c r="F69" s="1064"/>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hidden="1" customHeight="1">
      <c r="A70" s="1062"/>
      <c r="B70" s="1063"/>
      <c r="C70" s="1063"/>
      <c r="D70" s="1063"/>
      <c r="E70" s="1063"/>
      <c r="F70" s="1064"/>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hidden="1" customHeight="1">
      <c r="A71" s="1062"/>
      <c r="B71" s="1063"/>
      <c r="C71" s="1063"/>
      <c r="D71" s="1063"/>
      <c r="E71" s="1063"/>
      <c r="F71" s="1064"/>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hidden="1" customHeight="1">
      <c r="A72" s="1062"/>
      <c r="B72" s="1063"/>
      <c r="C72" s="1063"/>
      <c r="D72" s="1063"/>
      <c r="E72" s="1063"/>
      <c r="F72" s="1064"/>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hidden="1" customHeight="1">
      <c r="A73" s="1062"/>
      <c r="B73" s="1063"/>
      <c r="C73" s="1063"/>
      <c r="D73" s="1063"/>
      <c r="E73" s="1063"/>
      <c r="F73" s="1064"/>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hidden="1" customHeight="1">
      <c r="A74" s="1062"/>
      <c r="B74" s="1063"/>
      <c r="C74" s="1063"/>
      <c r="D74" s="1063"/>
      <c r="E74" s="1063"/>
      <c r="F74" s="1064"/>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hidden="1" customHeight="1">
      <c r="A75" s="1062"/>
      <c r="B75" s="1063"/>
      <c r="C75" s="1063"/>
      <c r="D75" s="1063"/>
      <c r="E75" s="1063"/>
      <c r="F75" s="1064"/>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hidden="1" customHeight="1">
      <c r="A76" s="1062"/>
      <c r="B76" s="1063"/>
      <c r="C76" s="1063"/>
      <c r="D76" s="1063"/>
      <c r="E76" s="1063"/>
      <c r="F76" s="1064"/>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hidden="1" customHeight="1">
      <c r="A77" s="1062"/>
      <c r="B77" s="1063"/>
      <c r="C77" s="1063"/>
      <c r="D77" s="1063"/>
      <c r="E77" s="1063"/>
      <c r="F77" s="1064"/>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hidden="1" customHeight="1">
      <c r="A78" s="1062"/>
      <c r="B78" s="1063"/>
      <c r="C78" s="1063"/>
      <c r="D78" s="1063"/>
      <c r="E78" s="1063"/>
      <c r="F78" s="1064"/>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hidden="1" customHeight="1">
      <c r="A79" s="1062"/>
      <c r="B79" s="1063"/>
      <c r="C79" s="1063"/>
      <c r="D79" s="1063"/>
      <c r="E79" s="1063"/>
      <c r="F79" s="1064"/>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hidden="1" customHeight="1" thickBot="1">
      <c r="A80" s="1062"/>
      <c r="B80" s="1063"/>
      <c r="C80" s="1063"/>
      <c r="D80" s="1063"/>
      <c r="E80" s="1063"/>
      <c r="F80" s="106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c r="A81" s="1062"/>
      <c r="B81" s="1063"/>
      <c r="C81" s="1063"/>
      <c r="D81" s="1063"/>
      <c r="E81" s="1063"/>
      <c r="F81" s="1064"/>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hidden="1" customHeight="1">
      <c r="A82" s="1062"/>
      <c r="B82" s="1063"/>
      <c r="C82" s="1063"/>
      <c r="D82" s="1063"/>
      <c r="E82" s="1063"/>
      <c r="F82" s="1064"/>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hidden="1" customHeight="1">
      <c r="A83" s="1062"/>
      <c r="B83" s="1063"/>
      <c r="C83" s="1063"/>
      <c r="D83" s="1063"/>
      <c r="E83" s="1063"/>
      <c r="F83" s="1064"/>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hidden="1" customHeight="1">
      <c r="A84" s="1062"/>
      <c r="B84" s="1063"/>
      <c r="C84" s="1063"/>
      <c r="D84" s="1063"/>
      <c r="E84" s="1063"/>
      <c r="F84" s="1064"/>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hidden="1" customHeight="1">
      <c r="A85" s="1062"/>
      <c r="B85" s="1063"/>
      <c r="C85" s="1063"/>
      <c r="D85" s="1063"/>
      <c r="E85" s="1063"/>
      <c r="F85" s="1064"/>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hidden="1" customHeight="1">
      <c r="A86" s="1062"/>
      <c r="B86" s="1063"/>
      <c r="C86" s="1063"/>
      <c r="D86" s="1063"/>
      <c r="E86" s="1063"/>
      <c r="F86" s="1064"/>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hidden="1" customHeight="1">
      <c r="A87" s="1062"/>
      <c r="B87" s="1063"/>
      <c r="C87" s="1063"/>
      <c r="D87" s="1063"/>
      <c r="E87" s="1063"/>
      <c r="F87" s="1064"/>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hidden="1" customHeight="1">
      <c r="A88" s="1062"/>
      <c r="B88" s="1063"/>
      <c r="C88" s="1063"/>
      <c r="D88" s="1063"/>
      <c r="E88" s="1063"/>
      <c r="F88" s="1064"/>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hidden="1" customHeight="1">
      <c r="A89" s="1062"/>
      <c r="B89" s="1063"/>
      <c r="C89" s="1063"/>
      <c r="D89" s="1063"/>
      <c r="E89" s="1063"/>
      <c r="F89" s="1064"/>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hidden="1" customHeight="1">
      <c r="A90" s="1062"/>
      <c r="B90" s="1063"/>
      <c r="C90" s="1063"/>
      <c r="D90" s="1063"/>
      <c r="E90" s="1063"/>
      <c r="F90" s="1064"/>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hidden="1" customHeight="1">
      <c r="A91" s="1062"/>
      <c r="B91" s="1063"/>
      <c r="C91" s="1063"/>
      <c r="D91" s="1063"/>
      <c r="E91" s="1063"/>
      <c r="F91" s="1064"/>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hidden="1" customHeight="1">
      <c r="A92" s="1062"/>
      <c r="B92" s="1063"/>
      <c r="C92" s="1063"/>
      <c r="D92" s="1063"/>
      <c r="E92" s="1063"/>
      <c r="F92" s="1064"/>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hidden="1" customHeight="1" thickBot="1">
      <c r="A93" s="1062"/>
      <c r="B93" s="1063"/>
      <c r="C93" s="1063"/>
      <c r="D93" s="1063"/>
      <c r="E93" s="1063"/>
      <c r="F93" s="106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c r="A94" s="1062"/>
      <c r="B94" s="1063"/>
      <c r="C94" s="1063"/>
      <c r="D94" s="1063"/>
      <c r="E94" s="1063"/>
      <c r="F94" s="1064"/>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hidden="1" customHeight="1">
      <c r="A95" s="1062"/>
      <c r="B95" s="1063"/>
      <c r="C95" s="1063"/>
      <c r="D95" s="1063"/>
      <c r="E95" s="1063"/>
      <c r="F95" s="1064"/>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hidden="1" customHeight="1">
      <c r="A96" s="1062"/>
      <c r="B96" s="1063"/>
      <c r="C96" s="1063"/>
      <c r="D96" s="1063"/>
      <c r="E96" s="1063"/>
      <c r="F96" s="1064"/>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hidden="1" customHeight="1">
      <c r="A97" s="1062"/>
      <c r="B97" s="1063"/>
      <c r="C97" s="1063"/>
      <c r="D97" s="1063"/>
      <c r="E97" s="1063"/>
      <c r="F97" s="1064"/>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hidden="1" customHeight="1">
      <c r="A98" s="1062"/>
      <c r="B98" s="1063"/>
      <c r="C98" s="1063"/>
      <c r="D98" s="1063"/>
      <c r="E98" s="1063"/>
      <c r="F98" s="1064"/>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hidden="1" customHeight="1">
      <c r="A99" s="1062"/>
      <c r="B99" s="1063"/>
      <c r="C99" s="1063"/>
      <c r="D99" s="1063"/>
      <c r="E99" s="1063"/>
      <c r="F99" s="1064"/>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hidden="1" customHeight="1">
      <c r="A100" s="1062"/>
      <c r="B100" s="1063"/>
      <c r="C100" s="1063"/>
      <c r="D100" s="1063"/>
      <c r="E100" s="1063"/>
      <c r="F100" s="106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hidden="1" customHeight="1">
      <c r="A101" s="1062"/>
      <c r="B101" s="1063"/>
      <c r="C101" s="1063"/>
      <c r="D101" s="1063"/>
      <c r="E101" s="1063"/>
      <c r="F101" s="106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hidden="1" customHeight="1">
      <c r="A102" s="1062"/>
      <c r="B102" s="1063"/>
      <c r="C102" s="1063"/>
      <c r="D102" s="1063"/>
      <c r="E102" s="1063"/>
      <c r="F102" s="106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hidden="1" customHeight="1">
      <c r="A103" s="1062"/>
      <c r="B103" s="1063"/>
      <c r="C103" s="1063"/>
      <c r="D103" s="1063"/>
      <c r="E103" s="1063"/>
      <c r="F103" s="106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hidden="1" customHeight="1">
      <c r="A104" s="1062"/>
      <c r="B104" s="1063"/>
      <c r="C104" s="1063"/>
      <c r="D104" s="1063"/>
      <c r="E104" s="1063"/>
      <c r="F104" s="106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hidden="1" customHeight="1">
      <c r="A105" s="1062"/>
      <c r="B105" s="1063"/>
      <c r="C105" s="1063"/>
      <c r="D105" s="1063"/>
      <c r="E105" s="1063"/>
      <c r="F105" s="106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hidden="1"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row r="108" spans="1:50" ht="30" hidden="1" customHeight="1">
      <c r="A108" s="1068" t="s">
        <v>28</v>
      </c>
      <c r="B108" s="1069"/>
      <c r="C108" s="1069"/>
      <c r="D108" s="1069"/>
      <c r="E108" s="1069"/>
      <c r="F108" s="1070"/>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hidden="1" customHeight="1">
      <c r="A109" s="1062"/>
      <c r="B109" s="1063"/>
      <c r="C109" s="1063"/>
      <c r="D109" s="1063"/>
      <c r="E109" s="1063"/>
      <c r="F109" s="1064"/>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hidden="1" customHeight="1">
      <c r="A110" s="1062"/>
      <c r="B110" s="1063"/>
      <c r="C110" s="1063"/>
      <c r="D110" s="1063"/>
      <c r="E110" s="1063"/>
      <c r="F110" s="106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hidden="1" customHeight="1">
      <c r="A111" s="1062"/>
      <c r="B111" s="1063"/>
      <c r="C111" s="1063"/>
      <c r="D111" s="1063"/>
      <c r="E111" s="1063"/>
      <c r="F111" s="106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hidden="1" customHeight="1">
      <c r="A112" s="1062"/>
      <c r="B112" s="1063"/>
      <c r="C112" s="1063"/>
      <c r="D112" s="1063"/>
      <c r="E112" s="1063"/>
      <c r="F112" s="106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hidden="1" customHeight="1">
      <c r="A113" s="1062"/>
      <c r="B113" s="1063"/>
      <c r="C113" s="1063"/>
      <c r="D113" s="1063"/>
      <c r="E113" s="1063"/>
      <c r="F113" s="106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hidden="1" customHeight="1">
      <c r="A114" s="1062"/>
      <c r="B114" s="1063"/>
      <c r="C114" s="1063"/>
      <c r="D114" s="1063"/>
      <c r="E114" s="1063"/>
      <c r="F114" s="106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hidden="1" customHeight="1">
      <c r="A115" s="1062"/>
      <c r="B115" s="1063"/>
      <c r="C115" s="1063"/>
      <c r="D115" s="1063"/>
      <c r="E115" s="1063"/>
      <c r="F115" s="106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hidden="1" customHeight="1">
      <c r="A116" s="1062"/>
      <c r="B116" s="1063"/>
      <c r="C116" s="1063"/>
      <c r="D116" s="1063"/>
      <c r="E116" s="1063"/>
      <c r="F116" s="106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hidden="1" customHeight="1">
      <c r="A117" s="1062"/>
      <c r="B117" s="1063"/>
      <c r="C117" s="1063"/>
      <c r="D117" s="1063"/>
      <c r="E117" s="1063"/>
      <c r="F117" s="106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hidden="1" customHeight="1">
      <c r="A118" s="1062"/>
      <c r="B118" s="1063"/>
      <c r="C118" s="1063"/>
      <c r="D118" s="1063"/>
      <c r="E118" s="1063"/>
      <c r="F118" s="106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hidden="1" customHeight="1">
      <c r="A119" s="1062"/>
      <c r="B119" s="1063"/>
      <c r="C119" s="1063"/>
      <c r="D119" s="1063"/>
      <c r="E119" s="1063"/>
      <c r="F119" s="106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hidden="1" customHeight="1" thickBot="1">
      <c r="A120" s="1062"/>
      <c r="B120" s="1063"/>
      <c r="C120" s="1063"/>
      <c r="D120" s="1063"/>
      <c r="E120" s="1063"/>
      <c r="F120" s="106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c r="A121" s="1062"/>
      <c r="B121" s="1063"/>
      <c r="C121" s="1063"/>
      <c r="D121" s="1063"/>
      <c r="E121" s="1063"/>
      <c r="F121" s="1064"/>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hidden="1" customHeight="1">
      <c r="A122" s="1062"/>
      <c r="B122" s="1063"/>
      <c r="C122" s="1063"/>
      <c r="D122" s="1063"/>
      <c r="E122" s="1063"/>
      <c r="F122" s="1064"/>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hidden="1" customHeight="1">
      <c r="A123" s="1062"/>
      <c r="B123" s="1063"/>
      <c r="C123" s="1063"/>
      <c r="D123" s="1063"/>
      <c r="E123" s="1063"/>
      <c r="F123" s="106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hidden="1" customHeight="1">
      <c r="A124" s="1062"/>
      <c r="B124" s="1063"/>
      <c r="C124" s="1063"/>
      <c r="D124" s="1063"/>
      <c r="E124" s="1063"/>
      <c r="F124" s="106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hidden="1" customHeight="1">
      <c r="A125" s="1062"/>
      <c r="B125" s="1063"/>
      <c r="C125" s="1063"/>
      <c r="D125" s="1063"/>
      <c r="E125" s="1063"/>
      <c r="F125" s="106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hidden="1" customHeight="1">
      <c r="A126" s="1062"/>
      <c r="B126" s="1063"/>
      <c r="C126" s="1063"/>
      <c r="D126" s="1063"/>
      <c r="E126" s="1063"/>
      <c r="F126" s="106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hidden="1" customHeight="1">
      <c r="A127" s="1062"/>
      <c r="B127" s="1063"/>
      <c r="C127" s="1063"/>
      <c r="D127" s="1063"/>
      <c r="E127" s="1063"/>
      <c r="F127" s="106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hidden="1" customHeight="1">
      <c r="A128" s="1062"/>
      <c r="B128" s="1063"/>
      <c r="C128" s="1063"/>
      <c r="D128" s="1063"/>
      <c r="E128" s="1063"/>
      <c r="F128" s="106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hidden="1" customHeight="1">
      <c r="A129" s="1062"/>
      <c r="B129" s="1063"/>
      <c r="C129" s="1063"/>
      <c r="D129" s="1063"/>
      <c r="E129" s="1063"/>
      <c r="F129" s="106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hidden="1" customHeight="1">
      <c r="A130" s="1062"/>
      <c r="B130" s="1063"/>
      <c r="C130" s="1063"/>
      <c r="D130" s="1063"/>
      <c r="E130" s="1063"/>
      <c r="F130" s="106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hidden="1" customHeight="1">
      <c r="A131" s="1062"/>
      <c r="B131" s="1063"/>
      <c r="C131" s="1063"/>
      <c r="D131" s="1063"/>
      <c r="E131" s="1063"/>
      <c r="F131" s="106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hidden="1" customHeight="1">
      <c r="A132" s="1062"/>
      <c r="B132" s="1063"/>
      <c r="C132" s="1063"/>
      <c r="D132" s="1063"/>
      <c r="E132" s="1063"/>
      <c r="F132" s="106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hidden="1" customHeight="1" thickBot="1">
      <c r="A133" s="1062"/>
      <c r="B133" s="1063"/>
      <c r="C133" s="1063"/>
      <c r="D133" s="1063"/>
      <c r="E133" s="1063"/>
      <c r="F133" s="106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c r="A134" s="1062"/>
      <c r="B134" s="1063"/>
      <c r="C134" s="1063"/>
      <c r="D134" s="1063"/>
      <c r="E134" s="1063"/>
      <c r="F134" s="1064"/>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hidden="1" customHeight="1">
      <c r="A135" s="1062"/>
      <c r="B135" s="1063"/>
      <c r="C135" s="1063"/>
      <c r="D135" s="1063"/>
      <c r="E135" s="1063"/>
      <c r="F135" s="1064"/>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hidden="1" customHeight="1">
      <c r="A136" s="1062"/>
      <c r="B136" s="1063"/>
      <c r="C136" s="1063"/>
      <c r="D136" s="1063"/>
      <c r="E136" s="1063"/>
      <c r="F136" s="106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hidden="1" customHeight="1">
      <c r="A137" s="1062"/>
      <c r="B137" s="1063"/>
      <c r="C137" s="1063"/>
      <c r="D137" s="1063"/>
      <c r="E137" s="1063"/>
      <c r="F137" s="106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hidden="1" customHeight="1">
      <c r="A138" s="1062"/>
      <c r="B138" s="1063"/>
      <c r="C138" s="1063"/>
      <c r="D138" s="1063"/>
      <c r="E138" s="1063"/>
      <c r="F138" s="106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hidden="1" customHeight="1">
      <c r="A139" s="1062"/>
      <c r="B139" s="1063"/>
      <c r="C139" s="1063"/>
      <c r="D139" s="1063"/>
      <c r="E139" s="1063"/>
      <c r="F139" s="106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hidden="1" customHeight="1">
      <c r="A140" s="1062"/>
      <c r="B140" s="1063"/>
      <c r="C140" s="1063"/>
      <c r="D140" s="1063"/>
      <c r="E140" s="1063"/>
      <c r="F140" s="106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hidden="1" customHeight="1">
      <c r="A141" s="1062"/>
      <c r="B141" s="1063"/>
      <c r="C141" s="1063"/>
      <c r="D141" s="1063"/>
      <c r="E141" s="1063"/>
      <c r="F141" s="106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hidden="1" customHeight="1">
      <c r="A142" s="1062"/>
      <c r="B142" s="1063"/>
      <c r="C142" s="1063"/>
      <c r="D142" s="1063"/>
      <c r="E142" s="1063"/>
      <c r="F142" s="106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hidden="1" customHeight="1">
      <c r="A143" s="1062"/>
      <c r="B143" s="1063"/>
      <c r="C143" s="1063"/>
      <c r="D143" s="1063"/>
      <c r="E143" s="1063"/>
      <c r="F143" s="106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hidden="1" customHeight="1">
      <c r="A144" s="1062"/>
      <c r="B144" s="1063"/>
      <c r="C144" s="1063"/>
      <c r="D144" s="1063"/>
      <c r="E144" s="1063"/>
      <c r="F144" s="106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hidden="1" customHeight="1">
      <c r="A145" s="1062"/>
      <c r="B145" s="1063"/>
      <c r="C145" s="1063"/>
      <c r="D145" s="1063"/>
      <c r="E145" s="1063"/>
      <c r="F145" s="106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hidden="1" customHeight="1" thickBot="1">
      <c r="A146" s="1062"/>
      <c r="B146" s="1063"/>
      <c r="C146" s="1063"/>
      <c r="D146" s="1063"/>
      <c r="E146" s="1063"/>
      <c r="F146" s="106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c r="A147" s="1062"/>
      <c r="B147" s="1063"/>
      <c r="C147" s="1063"/>
      <c r="D147" s="1063"/>
      <c r="E147" s="1063"/>
      <c r="F147" s="1064"/>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hidden="1" customHeight="1">
      <c r="A148" s="1062"/>
      <c r="B148" s="1063"/>
      <c r="C148" s="1063"/>
      <c r="D148" s="1063"/>
      <c r="E148" s="1063"/>
      <c r="F148" s="1064"/>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hidden="1" customHeight="1">
      <c r="A149" s="1062"/>
      <c r="B149" s="1063"/>
      <c r="C149" s="1063"/>
      <c r="D149" s="1063"/>
      <c r="E149" s="1063"/>
      <c r="F149" s="106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hidden="1" customHeight="1">
      <c r="A150" s="1062"/>
      <c r="B150" s="1063"/>
      <c r="C150" s="1063"/>
      <c r="D150" s="1063"/>
      <c r="E150" s="1063"/>
      <c r="F150" s="106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hidden="1" customHeight="1">
      <c r="A151" s="1062"/>
      <c r="B151" s="1063"/>
      <c r="C151" s="1063"/>
      <c r="D151" s="1063"/>
      <c r="E151" s="1063"/>
      <c r="F151" s="106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hidden="1" customHeight="1">
      <c r="A152" s="1062"/>
      <c r="B152" s="1063"/>
      <c r="C152" s="1063"/>
      <c r="D152" s="1063"/>
      <c r="E152" s="1063"/>
      <c r="F152" s="106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hidden="1" customHeight="1">
      <c r="A153" s="1062"/>
      <c r="B153" s="1063"/>
      <c r="C153" s="1063"/>
      <c r="D153" s="1063"/>
      <c r="E153" s="1063"/>
      <c r="F153" s="106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hidden="1" customHeight="1">
      <c r="A154" s="1062"/>
      <c r="B154" s="1063"/>
      <c r="C154" s="1063"/>
      <c r="D154" s="1063"/>
      <c r="E154" s="1063"/>
      <c r="F154" s="106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hidden="1" customHeight="1">
      <c r="A155" s="1062"/>
      <c r="B155" s="1063"/>
      <c r="C155" s="1063"/>
      <c r="D155" s="1063"/>
      <c r="E155" s="1063"/>
      <c r="F155" s="106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hidden="1" customHeight="1">
      <c r="A156" s="1062"/>
      <c r="B156" s="1063"/>
      <c r="C156" s="1063"/>
      <c r="D156" s="1063"/>
      <c r="E156" s="1063"/>
      <c r="F156" s="106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hidden="1" customHeight="1">
      <c r="A157" s="1062"/>
      <c r="B157" s="1063"/>
      <c r="C157" s="1063"/>
      <c r="D157" s="1063"/>
      <c r="E157" s="1063"/>
      <c r="F157" s="106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hidden="1" customHeight="1">
      <c r="A158" s="1062"/>
      <c r="B158" s="1063"/>
      <c r="C158" s="1063"/>
      <c r="D158" s="1063"/>
      <c r="E158" s="1063"/>
      <c r="F158" s="106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hidden="1"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row r="161" spans="1:50" ht="30" hidden="1" customHeight="1">
      <c r="A161" s="1068" t="s">
        <v>28</v>
      </c>
      <c r="B161" s="1069"/>
      <c r="C161" s="1069"/>
      <c r="D161" s="1069"/>
      <c r="E161" s="1069"/>
      <c r="F161" s="1070"/>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hidden="1" customHeight="1">
      <c r="A162" s="1062"/>
      <c r="B162" s="1063"/>
      <c r="C162" s="1063"/>
      <c r="D162" s="1063"/>
      <c r="E162" s="1063"/>
      <c r="F162" s="1064"/>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hidden="1" customHeight="1">
      <c r="A163" s="1062"/>
      <c r="B163" s="1063"/>
      <c r="C163" s="1063"/>
      <c r="D163" s="1063"/>
      <c r="E163" s="1063"/>
      <c r="F163" s="106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hidden="1" customHeight="1">
      <c r="A164" s="1062"/>
      <c r="B164" s="1063"/>
      <c r="C164" s="1063"/>
      <c r="D164" s="1063"/>
      <c r="E164" s="1063"/>
      <c r="F164" s="106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hidden="1" customHeight="1">
      <c r="A165" s="1062"/>
      <c r="B165" s="1063"/>
      <c r="C165" s="1063"/>
      <c r="D165" s="1063"/>
      <c r="E165" s="1063"/>
      <c r="F165" s="106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hidden="1" customHeight="1">
      <c r="A166" s="1062"/>
      <c r="B166" s="1063"/>
      <c r="C166" s="1063"/>
      <c r="D166" s="1063"/>
      <c r="E166" s="1063"/>
      <c r="F166" s="106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hidden="1" customHeight="1">
      <c r="A167" s="1062"/>
      <c r="B167" s="1063"/>
      <c r="C167" s="1063"/>
      <c r="D167" s="1063"/>
      <c r="E167" s="1063"/>
      <c r="F167" s="106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hidden="1" customHeight="1">
      <c r="A168" s="1062"/>
      <c r="B168" s="1063"/>
      <c r="C168" s="1063"/>
      <c r="D168" s="1063"/>
      <c r="E168" s="1063"/>
      <c r="F168" s="106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hidden="1" customHeight="1">
      <c r="A169" s="1062"/>
      <c r="B169" s="1063"/>
      <c r="C169" s="1063"/>
      <c r="D169" s="1063"/>
      <c r="E169" s="1063"/>
      <c r="F169" s="106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hidden="1" customHeight="1">
      <c r="A170" s="1062"/>
      <c r="B170" s="1063"/>
      <c r="C170" s="1063"/>
      <c r="D170" s="1063"/>
      <c r="E170" s="1063"/>
      <c r="F170" s="106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hidden="1" customHeight="1">
      <c r="A171" s="1062"/>
      <c r="B171" s="1063"/>
      <c r="C171" s="1063"/>
      <c r="D171" s="1063"/>
      <c r="E171" s="1063"/>
      <c r="F171" s="106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hidden="1" customHeight="1">
      <c r="A172" s="1062"/>
      <c r="B172" s="1063"/>
      <c r="C172" s="1063"/>
      <c r="D172" s="1063"/>
      <c r="E172" s="1063"/>
      <c r="F172" s="106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hidden="1" customHeight="1" thickBot="1">
      <c r="A173" s="1062"/>
      <c r="B173" s="1063"/>
      <c r="C173" s="1063"/>
      <c r="D173" s="1063"/>
      <c r="E173" s="1063"/>
      <c r="F173" s="106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c r="A174" s="1062"/>
      <c r="B174" s="1063"/>
      <c r="C174" s="1063"/>
      <c r="D174" s="1063"/>
      <c r="E174" s="1063"/>
      <c r="F174" s="1064"/>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hidden="1" customHeight="1">
      <c r="A175" s="1062"/>
      <c r="B175" s="1063"/>
      <c r="C175" s="1063"/>
      <c r="D175" s="1063"/>
      <c r="E175" s="1063"/>
      <c r="F175" s="1064"/>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hidden="1" customHeight="1">
      <c r="A176" s="1062"/>
      <c r="B176" s="1063"/>
      <c r="C176" s="1063"/>
      <c r="D176" s="1063"/>
      <c r="E176" s="1063"/>
      <c r="F176" s="106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hidden="1" customHeight="1">
      <c r="A177" s="1062"/>
      <c r="B177" s="1063"/>
      <c r="C177" s="1063"/>
      <c r="D177" s="1063"/>
      <c r="E177" s="1063"/>
      <c r="F177" s="106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hidden="1" customHeight="1">
      <c r="A178" s="1062"/>
      <c r="B178" s="1063"/>
      <c r="C178" s="1063"/>
      <c r="D178" s="1063"/>
      <c r="E178" s="1063"/>
      <c r="F178" s="106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hidden="1" customHeight="1">
      <c r="A179" s="1062"/>
      <c r="B179" s="1063"/>
      <c r="C179" s="1063"/>
      <c r="D179" s="1063"/>
      <c r="E179" s="1063"/>
      <c r="F179" s="106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hidden="1" customHeight="1">
      <c r="A180" s="1062"/>
      <c r="B180" s="1063"/>
      <c r="C180" s="1063"/>
      <c r="D180" s="1063"/>
      <c r="E180" s="1063"/>
      <c r="F180" s="106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hidden="1" customHeight="1">
      <c r="A181" s="1062"/>
      <c r="B181" s="1063"/>
      <c r="C181" s="1063"/>
      <c r="D181" s="1063"/>
      <c r="E181" s="1063"/>
      <c r="F181" s="106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hidden="1" customHeight="1">
      <c r="A182" s="1062"/>
      <c r="B182" s="1063"/>
      <c r="C182" s="1063"/>
      <c r="D182" s="1063"/>
      <c r="E182" s="1063"/>
      <c r="F182" s="106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hidden="1" customHeight="1">
      <c r="A183" s="1062"/>
      <c r="B183" s="1063"/>
      <c r="C183" s="1063"/>
      <c r="D183" s="1063"/>
      <c r="E183" s="1063"/>
      <c r="F183" s="106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hidden="1" customHeight="1">
      <c r="A184" s="1062"/>
      <c r="B184" s="1063"/>
      <c r="C184" s="1063"/>
      <c r="D184" s="1063"/>
      <c r="E184" s="1063"/>
      <c r="F184" s="106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hidden="1" customHeight="1">
      <c r="A185" s="1062"/>
      <c r="B185" s="1063"/>
      <c r="C185" s="1063"/>
      <c r="D185" s="1063"/>
      <c r="E185" s="1063"/>
      <c r="F185" s="106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hidden="1" customHeight="1" thickBot="1">
      <c r="A186" s="1062"/>
      <c r="B186" s="1063"/>
      <c r="C186" s="1063"/>
      <c r="D186" s="1063"/>
      <c r="E186" s="1063"/>
      <c r="F186" s="106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c r="A187" s="1062"/>
      <c r="B187" s="1063"/>
      <c r="C187" s="1063"/>
      <c r="D187" s="1063"/>
      <c r="E187" s="1063"/>
      <c r="F187" s="1064"/>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hidden="1" customHeight="1">
      <c r="A188" s="1062"/>
      <c r="B188" s="1063"/>
      <c r="C188" s="1063"/>
      <c r="D188" s="1063"/>
      <c r="E188" s="1063"/>
      <c r="F188" s="1064"/>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hidden="1" customHeight="1">
      <c r="A189" s="1062"/>
      <c r="B189" s="1063"/>
      <c r="C189" s="1063"/>
      <c r="D189" s="1063"/>
      <c r="E189" s="1063"/>
      <c r="F189" s="106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hidden="1" customHeight="1">
      <c r="A190" s="1062"/>
      <c r="B190" s="1063"/>
      <c r="C190" s="1063"/>
      <c r="D190" s="1063"/>
      <c r="E190" s="1063"/>
      <c r="F190" s="106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hidden="1" customHeight="1">
      <c r="A191" s="1062"/>
      <c r="B191" s="1063"/>
      <c r="C191" s="1063"/>
      <c r="D191" s="1063"/>
      <c r="E191" s="1063"/>
      <c r="F191" s="106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hidden="1" customHeight="1">
      <c r="A192" s="1062"/>
      <c r="B192" s="1063"/>
      <c r="C192" s="1063"/>
      <c r="D192" s="1063"/>
      <c r="E192" s="1063"/>
      <c r="F192" s="106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hidden="1" customHeight="1">
      <c r="A193" s="1062"/>
      <c r="B193" s="1063"/>
      <c r="C193" s="1063"/>
      <c r="D193" s="1063"/>
      <c r="E193" s="1063"/>
      <c r="F193" s="106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hidden="1" customHeight="1">
      <c r="A194" s="1062"/>
      <c r="B194" s="1063"/>
      <c r="C194" s="1063"/>
      <c r="D194" s="1063"/>
      <c r="E194" s="1063"/>
      <c r="F194" s="106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hidden="1" customHeight="1">
      <c r="A195" s="1062"/>
      <c r="B195" s="1063"/>
      <c r="C195" s="1063"/>
      <c r="D195" s="1063"/>
      <c r="E195" s="1063"/>
      <c r="F195" s="106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hidden="1" customHeight="1">
      <c r="A196" s="1062"/>
      <c r="B196" s="1063"/>
      <c r="C196" s="1063"/>
      <c r="D196" s="1063"/>
      <c r="E196" s="1063"/>
      <c r="F196" s="106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hidden="1" customHeight="1">
      <c r="A197" s="1062"/>
      <c r="B197" s="1063"/>
      <c r="C197" s="1063"/>
      <c r="D197" s="1063"/>
      <c r="E197" s="1063"/>
      <c r="F197" s="106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hidden="1" customHeight="1">
      <c r="A198" s="1062"/>
      <c r="B198" s="1063"/>
      <c r="C198" s="1063"/>
      <c r="D198" s="1063"/>
      <c r="E198" s="1063"/>
      <c r="F198" s="106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hidden="1" customHeight="1" thickBot="1">
      <c r="A199" s="1062"/>
      <c r="B199" s="1063"/>
      <c r="C199" s="1063"/>
      <c r="D199" s="1063"/>
      <c r="E199" s="1063"/>
      <c r="F199" s="106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c r="A200" s="1062"/>
      <c r="B200" s="1063"/>
      <c r="C200" s="1063"/>
      <c r="D200" s="1063"/>
      <c r="E200" s="1063"/>
      <c r="F200" s="1064"/>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hidden="1" customHeight="1">
      <c r="A201" s="1062"/>
      <c r="B201" s="1063"/>
      <c r="C201" s="1063"/>
      <c r="D201" s="1063"/>
      <c r="E201" s="1063"/>
      <c r="F201" s="1064"/>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hidden="1" customHeight="1">
      <c r="A202" s="1062"/>
      <c r="B202" s="1063"/>
      <c r="C202" s="1063"/>
      <c r="D202" s="1063"/>
      <c r="E202" s="1063"/>
      <c r="F202" s="106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hidden="1" customHeight="1">
      <c r="A203" s="1062"/>
      <c r="B203" s="1063"/>
      <c r="C203" s="1063"/>
      <c r="D203" s="1063"/>
      <c r="E203" s="1063"/>
      <c r="F203" s="106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hidden="1" customHeight="1">
      <c r="A204" s="1062"/>
      <c r="B204" s="1063"/>
      <c r="C204" s="1063"/>
      <c r="D204" s="1063"/>
      <c r="E204" s="1063"/>
      <c r="F204" s="106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hidden="1" customHeight="1">
      <c r="A205" s="1062"/>
      <c r="B205" s="1063"/>
      <c r="C205" s="1063"/>
      <c r="D205" s="1063"/>
      <c r="E205" s="1063"/>
      <c r="F205" s="106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hidden="1" customHeight="1">
      <c r="A206" s="1062"/>
      <c r="B206" s="1063"/>
      <c r="C206" s="1063"/>
      <c r="D206" s="1063"/>
      <c r="E206" s="1063"/>
      <c r="F206" s="106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hidden="1" customHeight="1">
      <c r="A207" s="1062"/>
      <c r="B207" s="1063"/>
      <c r="C207" s="1063"/>
      <c r="D207" s="1063"/>
      <c r="E207" s="1063"/>
      <c r="F207" s="106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hidden="1" customHeight="1">
      <c r="A208" s="1062"/>
      <c r="B208" s="1063"/>
      <c r="C208" s="1063"/>
      <c r="D208" s="1063"/>
      <c r="E208" s="1063"/>
      <c r="F208" s="106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hidden="1" customHeight="1">
      <c r="A209" s="1062"/>
      <c r="B209" s="1063"/>
      <c r="C209" s="1063"/>
      <c r="D209" s="1063"/>
      <c r="E209" s="1063"/>
      <c r="F209" s="106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hidden="1" customHeight="1">
      <c r="A210" s="1062"/>
      <c r="B210" s="1063"/>
      <c r="C210" s="1063"/>
      <c r="D210" s="1063"/>
      <c r="E210" s="1063"/>
      <c r="F210" s="106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hidden="1" customHeight="1">
      <c r="A211" s="1062"/>
      <c r="B211" s="1063"/>
      <c r="C211" s="1063"/>
      <c r="D211" s="1063"/>
      <c r="E211" s="1063"/>
      <c r="F211" s="106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hidden="1"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row r="214" spans="1:50" ht="30" hidden="1" customHeight="1">
      <c r="A214" s="1059" t="s">
        <v>28</v>
      </c>
      <c r="B214" s="1060"/>
      <c r="C214" s="1060"/>
      <c r="D214" s="1060"/>
      <c r="E214" s="1060"/>
      <c r="F214" s="1061"/>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hidden="1" customHeight="1">
      <c r="A215" s="1062"/>
      <c r="B215" s="1063"/>
      <c r="C215" s="1063"/>
      <c r="D215" s="1063"/>
      <c r="E215" s="1063"/>
      <c r="F215" s="1064"/>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hidden="1" customHeight="1">
      <c r="A216" s="1062"/>
      <c r="B216" s="1063"/>
      <c r="C216" s="1063"/>
      <c r="D216" s="1063"/>
      <c r="E216" s="1063"/>
      <c r="F216" s="106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hidden="1" customHeight="1">
      <c r="A217" s="1062"/>
      <c r="B217" s="1063"/>
      <c r="C217" s="1063"/>
      <c r="D217" s="1063"/>
      <c r="E217" s="1063"/>
      <c r="F217" s="106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hidden="1" customHeight="1">
      <c r="A218" s="1062"/>
      <c r="B218" s="1063"/>
      <c r="C218" s="1063"/>
      <c r="D218" s="1063"/>
      <c r="E218" s="1063"/>
      <c r="F218" s="106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hidden="1" customHeight="1">
      <c r="A219" s="1062"/>
      <c r="B219" s="1063"/>
      <c r="C219" s="1063"/>
      <c r="D219" s="1063"/>
      <c r="E219" s="1063"/>
      <c r="F219" s="106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hidden="1" customHeight="1">
      <c r="A220" s="1062"/>
      <c r="B220" s="1063"/>
      <c r="C220" s="1063"/>
      <c r="D220" s="1063"/>
      <c r="E220" s="1063"/>
      <c r="F220" s="106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hidden="1" customHeight="1">
      <c r="A221" s="1062"/>
      <c r="B221" s="1063"/>
      <c r="C221" s="1063"/>
      <c r="D221" s="1063"/>
      <c r="E221" s="1063"/>
      <c r="F221" s="106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hidden="1" customHeight="1">
      <c r="A222" s="1062"/>
      <c r="B222" s="1063"/>
      <c r="C222" s="1063"/>
      <c r="D222" s="1063"/>
      <c r="E222" s="1063"/>
      <c r="F222" s="106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hidden="1" customHeight="1">
      <c r="A223" s="1062"/>
      <c r="B223" s="1063"/>
      <c r="C223" s="1063"/>
      <c r="D223" s="1063"/>
      <c r="E223" s="1063"/>
      <c r="F223" s="106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hidden="1" customHeight="1">
      <c r="A224" s="1062"/>
      <c r="B224" s="1063"/>
      <c r="C224" s="1063"/>
      <c r="D224" s="1063"/>
      <c r="E224" s="1063"/>
      <c r="F224" s="106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hidden="1" customHeight="1">
      <c r="A225" s="1062"/>
      <c r="B225" s="1063"/>
      <c r="C225" s="1063"/>
      <c r="D225" s="1063"/>
      <c r="E225" s="1063"/>
      <c r="F225" s="106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hidden="1" customHeight="1" thickBot="1">
      <c r="A226" s="1062"/>
      <c r="B226" s="1063"/>
      <c r="C226" s="1063"/>
      <c r="D226" s="1063"/>
      <c r="E226" s="1063"/>
      <c r="F226" s="106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c r="A227" s="1062"/>
      <c r="B227" s="1063"/>
      <c r="C227" s="1063"/>
      <c r="D227" s="1063"/>
      <c r="E227" s="1063"/>
      <c r="F227" s="1064"/>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hidden="1" customHeight="1">
      <c r="A228" s="1062"/>
      <c r="B228" s="1063"/>
      <c r="C228" s="1063"/>
      <c r="D228" s="1063"/>
      <c r="E228" s="1063"/>
      <c r="F228" s="1064"/>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hidden="1" customHeight="1">
      <c r="A229" s="1062"/>
      <c r="B229" s="1063"/>
      <c r="C229" s="1063"/>
      <c r="D229" s="1063"/>
      <c r="E229" s="1063"/>
      <c r="F229" s="106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hidden="1" customHeight="1">
      <c r="A230" s="1062"/>
      <c r="B230" s="1063"/>
      <c r="C230" s="1063"/>
      <c r="D230" s="1063"/>
      <c r="E230" s="1063"/>
      <c r="F230" s="106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hidden="1" customHeight="1">
      <c r="A231" s="1062"/>
      <c r="B231" s="1063"/>
      <c r="C231" s="1063"/>
      <c r="D231" s="1063"/>
      <c r="E231" s="1063"/>
      <c r="F231" s="106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hidden="1" customHeight="1">
      <c r="A232" s="1062"/>
      <c r="B232" s="1063"/>
      <c r="C232" s="1063"/>
      <c r="D232" s="1063"/>
      <c r="E232" s="1063"/>
      <c r="F232" s="106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hidden="1" customHeight="1">
      <c r="A233" s="1062"/>
      <c r="B233" s="1063"/>
      <c r="C233" s="1063"/>
      <c r="D233" s="1063"/>
      <c r="E233" s="1063"/>
      <c r="F233" s="106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hidden="1" customHeight="1">
      <c r="A234" s="1062"/>
      <c r="B234" s="1063"/>
      <c r="C234" s="1063"/>
      <c r="D234" s="1063"/>
      <c r="E234" s="1063"/>
      <c r="F234" s="106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hidden="1" customHeight="1">
      <c r="A235" s="1062"/>
      <c r="B235" s="1063"/>
      <c r="C235" s="1063"/>
      <c r="D235" s="1063"/>
      <c r="E235" s="1063"/>
      <c r="F235" s="106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hidden="1" customHeight="1">
      <c r="A236" s="1062"/>
      <c r="B236" s="1063"/>
      <c r="C236" s="1063"/>
      <c r="D236" s="1063"/>
      <c r="E236" s="1063"/>
      <c r="F236" s="106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hidden="1" customHeight="1">
      <c r="A237" s="1062"/>
      <c r="B237" s="1063"/>
      <c r="C237" s="1063"/>
      <c r="D237" s="1063"/>
      <c r="E237" s="1063"/>
      <c r="F237" s="106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hidden="1" customHeight="1">
      <c r="A238" s="1062"/>
      <c r="B238" s="1063"/>
      <c r="C238" s="1063"/>
      <c r="D238" s="1063"/>
      <c r="E238" s="1063"/>
      <c r="F238" s="106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hidden="1" customHeight="1" thickBot="1">
      <c r="A239" s="1062"/>
      <c r="B239" s="1063"/>
      <c r="C239" s="1063"/>
      <c r="D239" s="1063"/>
      <c r="E239" s="1063"/>
      <c r="F239" s="106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c r="A240" s="1062"/>
      <c r="B240" s="1063"/>
      <c r="C240" s="1063"/>
      <c r="D240" s="1063"/>
      <c r="E240" s="1063"/>
      <c r="F240" s="1064"/>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hidden="1" customHeight="1">
      <c r="A241" s="1062"/>
      <c r="B241" s="1063"/>
      <c r="C241" s="1063"/>
      <c r="D241" s="1063"/>
      <c r="E241" s="1063"/>
      <c r="F241" s="1064"/>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hidden="1" customHeight="1">
      <c r="A242" s="1062"/>
      <c r="B242" s="1063"/>
      <c r="C242" s="1063"/>
      <c r="D242" s="1063"/>
      <c r="E242" s="1063"/>
      <c r="F242" s="106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hidden="1" customHeight="1">
      <c r="A243" s="1062"/>
      <c r="B243" s="1063"/>
      <c r="C243" s="1063"/>
      <c r="D243" s="1063"/>
      <c r="E243" s="1063"/>
      <c r="F243" s="106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hidden="1" customHeight="1">
      <c r="A244" s="1062"/>
      <c r="B244" s="1063"/>
      <c r="C244" s="1063"/>
      <c r="D244" s="1063"/>
      <c r="E244" s="1063"/>
      <c r="F244" s="106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hidden="1" customHeight="1">
      <c r="A245" s="1062"/>
      <c r="B245" s="1063"/>
      <c r="C245" s="1063"/>
      <c r="D245" s="1063"/>
      <c r="E245" s="1063"/>
      <c r="F245" s="106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hidden="1" customHeight="1">
      <c r="A246" s="1062"/>
      <c r="B246" s="1063"/>
      <c r="C246" s="1063"/>
      <c r="D246" s="1063"/>
      <c r="E246" s="1063"/>
      <c r="F246" s="106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hidden="1" customHeight="1">
      <c r="A247" s="1062"/>
      <c r="B247" s="1063"/>
      <c r="C247" s="1063"/>
      <c r="D247" s="1063"/>
      <c r="E247" s="1063"/>
      <c r="F247" s="106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hidden="1" customHeight="1">
      <c r="A248" s="1062"/>
      <c r="B248" s="1063"/>
      <c r="C248" s="1063"/>
      <c r="D248" s="1063"/>
      <c r="E248" s="1063"/>
      <c r="F248" s="106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hidden="1" customHeight="1">
      <c r="A249" s="1062"/>
      <c r="B249" s="1063"/>
      <c r="C249" s="1063"/>
      <c r="D249" s="1063"/>
      <c r="E249" s="1063"/>
      <c r="F249" s="106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hidden="1" customHeight="1">
      <c r="A250" s="1062"/>
      <c r="B250" s="1063"/>
      <c r="C250" s="1063"/>
      <c r="D250" s="1063"/>
      <c r="E250" s="1063"/>
      <c r="F250" s="106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hidden="1" customHeight="1">
      <c r="A251" s="1062"/>
      <c r="B251" s="1063"/>
      <c r="C251" s="1063"/>
      <c r="D251" s="1063"/>
      <c r="E251" s="1063"/>
      <c r="F251" s="106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hidden="1" customHeight="1" thickBot="1">
      <c r="A252" s="1062"/>
      <c r="B252" s="1063"/>
      <c r="C252" s="1063"/>
      <c r="D252" s="1063"/>
      <c r="E252" s="1063"/>
      <c r="F252" s="106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c r="A253" s="1062"/>
      <c r="B253" s="1063"/>
      <c r="C253" s="1063"/>
      <c r="D253" s="1063"/>
      <c r="E253" s="1063"/>
      <c r="F253" s="1064"/>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hidden="1" customHeight="1">
      <c r="A254" s="1062"/>
      <c r="B254" s="1063"/>
      <c r="C254" s="1063"/>
      <c r="D254" s="1063"/>
      <c r="E254" s="1063"/>
      <c r="F254" s="1064"/>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hidden="1" customHeight="1">
      <c r="A255" s="1062"/>
      <c r="B255" s="1063"/>
      <c r="C255" s="1063"/>
      <c r="D255" s="1063"/>
      <c r="E255" s="1063"/>
      <c r="F255" s="106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hidden="1" customHeight="1">
      <c r="A256" s="1062"/>
      <c r="B256" s="1063"/>
      <c r="C256" s="1063"/>
      <c r="D256" s="1063"/>
      <c r="E256" s="1063"/>
      <c r="F256" s="106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hidden="1" customHeight="1">
      <c r="A257" s="1062"/>
      <c r="B257" s="1063"/>
      <c r="C257" s="1063"/>
      <c r="D257" s="1063"/>
      <c r="E257" s="1063"/>
      <c r="F257" s="106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hidden="1" customHeight="1">
      <c r="A258" s="1062"/>
      <c r="B258" s="1063"/>
      <c r="C258" s="1063"/>
      <c r="D258" s="1063"/>
      <c r="E258" s="1063"/>
      <c r="F258" s="106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hidden="1" customHeight="1">
      <c r="A259" s="1062"/>
      <c r="B259" s="1063"/>
      <c r="C259" s="1063"/>
      <c r="D259" s="1063"/>
      <c r="E259" s="1063"/>
      <c r="F259" s="106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hidden="1" customHeight="1">
      <c r="A260" s="1062"/>
      <c r="B260" s="1063"/>
      <c r="C260" s="1063"/>
      <c r="D260" s="1063"/>
      <c r="E260" s="1063"/>
      <c r="F260" s="106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hidden="1" customHeight="1">
      <c r="A261" s="1062"/>
      <c r="B261" s="1063"/>
      <c r="C261" s="1063"/>
      <c r="D261" s="1063"/>
      <c r="E261" s="1063"/>
      <c r="F261" s="106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hidden="1" customHeight="1">
      <c r="A262" s="1062"/>
      <c r="B262" s="1063"/>
      <c r="C262" s="1063"/>
      <c r="D262" s="1063"/>
      <c r="E262" s="1063"/>
      <c r="F262" s="106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hidden="1" customHeight="1">
      <c r="A263" s="1062"/>
      <c r="B263" s="1063"/>
      <c r="C263" s="1063"/>
      <c r="D263" s="1063"/>
      <c r="E263" s="1063"/>
      <c r="F263" s="106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hidden="1" customHeight="1">
      <c r="A264" s="1062"/>
      <c r="B264" s="1063"/>
      <c r="C264" s="1063"/>
      <c r="D264" s="1063"/>
      <c r="E264" s="1063"/>
      <c r="F264" s="106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hidden="1"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M1359" sqref="M1359"/>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53.25" customHeight="1">
      <c r="A4" s="1073">
        <v>1</v>
      </c>
      <c r="B4" s="1073">
        <v>1</v>
      </c>
      <c r="C4" s="374" t="s">
        <v>757</v>
      </c>
      <c r="D4" s="1074"/>
      <c r="E4" s="1074"/>
      <c r="F4" s="1074"/>
      <c r="G4" s="1074"/>
      <c r="H4" s="1074"/>
      <c r="I4" s="1075"/>
      <c r="J4" s="377">
        <v>2010601040739</v>
      </c>
      <c r="K4" s="378"/>
      <c r="L4" s="378"/>
      <c r="M4" s="378"/>
      <c r="N4" s="378"/>
      <c r="O4" s="379"/>
      <c r="P4" s="362" t="s">
        <v>770</v>
      </c>
      <c r="Q4" s="350"/>
      <c r="R4" s="350"/>
      <c r="S4" s="350"/>
      <c r="T4" s="350"/>
      <c r="U4" s="350"/>
      <c r="V4" s="350"/>
      <c r="W4" s="350"/>
      <c r="X4" s="350"/>
      <c r="Y4" s="351">
        <v>7.1</v>
      </c>
      <c r="Z4" s="352"/>
      <c r="AA4" s="352"/>
      <c r="AB4" s="353"/>
      <c r="AC4" s="354" t="s">
        <v>496</v>
      </c>
      <c r="AD4" s="354"/>
      <c r="AE4" s="354"/>
      <c r="AF4" s="354"/>
      <c r="AG4" s="354"/>
      <c r="AH4" s="1076">
        <v>1</v>
      </c>
      <c r="AI4" s="1077"/>
      <c r="AJ4" s="1077"/>
      <c r="AK4" s="1078"/>
      <c r="AL4" s="357">
        <v>99</v>
      </c>
      <c r="AM4" s="358"/>
      <c r="AN4" s="358"/>
      <c r="AO4" s="359"/>
      <c r="AP4" s="360"/>
      <c r="AQ4" s="360"/>
      <c r="AR4" s="360"/>
      <c r="AS4" s="360"/>
      <c r="AT4" s="360"/>
      <c r="AU4" s="360"/>
      <c r="AV4" s="360"/>
      <c r="AW4" s="360"/>
      <c r="AX4" s="360"/>
    </row>
    <row r="5" spans="1:50" ht="33" customHeight="1">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38.25" customHeight="1">
      <c r="A37" s="1073">
        <v>1</v>
      </c>
      <c r="B37" s="1073">
        <v>1</v>
      </c>
      <c r="C37" s="361" t="s">
        <v>758</v>
      </c>
      <c r="D37" s="347"/>
      <c r="E37" s="347"/>
      <c r="F37" s="347"/>
      <c r="G37" s="347"/>
      <c r="H37" s="347"/>
      <c r="I37" s="347"/>
      <c r="J37" s="348"/>
      <c r="K37" s="349"/>
      <c r="L37" s="349"/>
      <c r="M37" s="349"/>
      <c r="N37" s="349"/>
      <c r="O37" s="349"/>
      <c r="P37" s="362" t="s">
        <v>759</v>
      </c>
      <c r="Q37" s="350"/>
      <c r="R37" s="350"/>
      <c r="S37" s="350"/>
      <c r="T37" s="350"/>
      <c r="U37" s="350"/>
      <c r="V37" s="350"/>
      <c r="W37" s="350"/>
      <c r="X37" s="350"/>
      <c r="Y37" s="351">
        <v>3</v>
      </c>
      <c r="Z37" s="352"/>
      <c r="AA37" s="352"/>
      <c r="AB37" s="353"/>
      <c r="AC37" s="354"/>
      <c r="AD37" s="354"/>
      <c r="AE37" s="354"/>
      <c r="AF37" s="354"/>
      <c r="AG37" s="354"/>
      <c r="AH37" s="355">
        <v>1</v>
      </c>
      <c r="AI37" s="356"/>
      <c r="AJ37" s="356"/>
      <c r="AK37" s="356"/>
      <c r="AL37" s="357"/>
      <c r="AM37" s="358"/>
      <c r="AN37" s="358"/>
      <c r="AO37" s="359"/>
      <c r="AP37" s="360"/>
      <c r="AQ37" s="360"/>
      <c r="AR37" s="360"/>
      <c r="AS37" s="360"/>
      <c r="AT37" s="360"/>
      <c r="AU37" s="360"/>
      <c r="AV37" s="360"/>
      <c r="AW37" s="360"/>
      <c r="AX37" s="360"/>
    </row>
    <row r="38" spans="1:50" ht="26.25" customHeight="1">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1.5" customHeight="1">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3">
        <v>1</v>
      </c>
      <c r="B70" s="1073">
        <v>1</v>
      </c>
      <c r="C70" s="361" t="s">
        <v>760</v>
      </c>
      <c r="D70" s="347"/>
      <c r="E70" s="347"/>
      <c r="F70" s="347"/>
      <c r="G70" s="347"/>
      <c r="H70" s="347"/>
      <c r="I70" s="347"/>
      <c r="J70" s="348"/>
      <c r="K70" s="349"/>
      <c r="L70" s="349"/>
      <c r="M70" s="349"/>
      <c r="N70" s="349"/>
      <c r="O70" s="349"/>
      <c r="P70" s="362" t="s">
        <v>763</v>
      </c>
      <c r="Q70" s="350"/>
      <c r="R70" s="350"/>
      <c r="S70" s="350"/>
      <c r="T70" s="350"/>
      <c r="U70" s="350"/>
      <c r="V70" s="350"/>
      <c r="W70" s="350"/>
      <c r="X70" s="350"/>
      <c r="Y70" s="351">
        <v>0.3</v>
      </c>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3">
        <v>2</v>
      </c>
      <c r="B71" s="1073">
        <v>1</v>
      </c>
      <c r="C71" s="361" t="s">
        <v>761</v>
      </c>
      <c r="D71" s="347"/>
      <c r="E71" s="347"/>
      <c r="F71" s="347"/>
      <c r="G71" s="347"/>
      <c r="H71" s="347"/>
      <c r="I71" s="347"/>
      <c r="J71" s="348"/>
      <c r="K71" s="349"/>
      <c r="L71" s="349"/>
      <c r="M71" s="349"/>
      <c r="N71" s="349"/>
      <c r="O71" s="349"/>
      <c r="P71" s="362" t="s">
        <v>762</v>
      </c>
      <c r="Q71" s="350"/>
      <c r="R71" s="350"/>
      <c r="S71" s="350"/>
      <c r="T71" s="350"/>
      <c r="U71" s="350"/>
      <c r="V71" s="350"/>
      <c r="W71" s="350"/>
      <c r="X71" s="350"/>
      <c r="Y71" s="351">
        <v>0</v>
      </c>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hidden="1" customHeight="1">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hidden="1" customHeight="1">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hidden="1" customHeight="1">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hidden="1" customHeight="1">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hidden="1" customHeight="1">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hidden="1" customHeight="1">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hidden="1" customHeight="1">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hidden="1" customHeight="1">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hidden="1" customHeight="1">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hidden="1" customHeight="1">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hidden="1" customHeight="1">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hidden="1" customHeight="1">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hidden="1" customHeight="1">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hidden="1" customHeight="1">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hidden="1" customHeight="1">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hidden="1" customHeight="1">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hidden="1" customHeight="1">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hidden="1" customHeight="1">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hidden="1" customHeight="1">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hidden="1" customHeight="1">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hidden="1" customHeight="1">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hidden="1" customHeight="1">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hidden="1" customHeight="1">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hidden="1" customHeight="1">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hidden="1" customHeight="1">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hidden="1" customHeight="1">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hidden="1" customHeight="1">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hidden="1" customHeight="1">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hidden="1" customHeight="1">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hidden="1" customHeight="1">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hidden="1" customHeight="1">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hidden="1" customHeight="1">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hidden="1" customHeight="1">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hidden="1" customHeight="1">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hidden="1" customHeight="1">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hidden="1" customHeight="1">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hidden="1" customHeight="1">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7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2019-06-05T05:11:45Z</cp:lastPrinted>
  <dcterms:created xsi:type="dcterms:W3CDTF">2012-03-13T00:50:25Z</dcterms:created>
  <dcterms:modified xsi:type="dcterms:W3CDTF">2019-07-19T05:49:01Z</dcterms:modified>
</cp:coreProperties>
</file>