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5"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<sst xmlns="http://schemas.openxmlformats.org/spreadsheetml/2006/main" count="2941" uniqueCount="677">
  <si>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</si>
  <si>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</si>
  <si>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</si>
  <si>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</si>
  <si>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</si>
  <si>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</si>
  <si>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</si>
  <si>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</si>
  <si>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</si>
  <si>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</si>
  <si>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</si>
  <si>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</si>
  <si>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</si>
  <si>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</si>
  <si>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</si>
  <si>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</si>
  <si>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</si>
  <si>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</si>
  <si>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</si>
  <si>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</si>
  <si>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</si>
  <si>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</si>
  <si>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</si>
  <si>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</si>
  <si>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</si>
  <si>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</si>
  <si>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</si>
  <si>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</si>
  <si>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</si>
  <si>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</si>
  <si>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</si>
  <si>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</si>
  <si>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</si>
  <si>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</si>
  <si>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</si>
  <si>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</si>
  <si>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</si>
  <si>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</si>
  <si>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</si>
  <si>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</si>
  <si>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</si>
  <si>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</si>
  <si>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</si>
  <si>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</si>
  <si>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</si>
  <si>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</si>
  <si>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</si>
  <si>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</si>
  <si>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</si>
  <si>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</si>
  <si>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</si>
  <si>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</si>
  <si>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</si>
  <si>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</si>
  <si>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</si>
  <si>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</si>
  <si>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</si>
  <si>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</si>
  <si>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</si>
  <si>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</si>
  <si>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</si>
  <si>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</si>
  <si>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</si>
  <si>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</si>
  <si>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</si>
  <si>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</si>
  <si>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</si>
  <si>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</si>
  <si>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</si>
  <si>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</si>
  <si>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</si>
  <si>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</si>
  <si>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</si>
  <si>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</si>
  <si>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</si>
  <si>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</si>
  <si>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</si>
  <si>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</si>
  <si>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</si>
  <si>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</si>
  <si>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</si>
  <si>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</si>
  <si>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</si>
  <si>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</si>
  <si>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</si>
  <si>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</si>
  <si>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</si>
  <si>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</si>
  <si>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</si>
  <si>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</si>
  <si>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</si>
  <si>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</si>
  <si>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</si>
  <si>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</si>
  <si>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</si>
  <si>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</si>
  <si>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</si>
  <si>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</si>
  <si>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</si>
  <si>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</si>
  <si>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</si>
  <si>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</si>
  <si>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</si>
  <si>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</si>
  <si>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</si>
  <si>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</si>
  <si>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</si>
  <si>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</si>
  <si>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</si>
  <si>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</si>
  <si>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</si>
  <si>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</si>
  <si>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</si>
  <si>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</si>
  <si>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</si>
  <si>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</si>
  <si>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</si>
  <si>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</si>
  <si>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</si>
  <si>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</si>
  <si>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</si>
  <si>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</si>
  <si>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</si>
  <si>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</si>
  <si>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</si>
  <si>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</si>
  <si>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</si>
  <si>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</si>
  <si>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</si>
  <si>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</si>
  <si>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</si>
  <si>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</si>
  <si>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</si>
  <si>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</si>
  <si>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</si>
  <si>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</si>
  <si>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</si>
  <si>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</si>
  <si>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</si>
  <si>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</si>
  <si>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</si>
  <si>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</si>
  <si>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</si>
  <si>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</si>
  <si>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</si>
  <si>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</si>
  <si>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</si>
  <si>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</si>
  <si>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</si>
  <si>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</si>
  <si>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</si>
  <si>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</si>
  <si>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</si>
  <si>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</si>
  <si>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</si>
  <si>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</si>
  <si>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</si>
  <si>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</si>
  <si>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</si>
  <si>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</si>
  <si>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</si>
  <si>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</si>
  <si>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</si>
  <si>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</si>
  <si>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</si>
  <si>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</si>
  <si>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</si>
  <si>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</si>
  <si>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</si>
  <si>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</si>
  <si>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</si>
  <si>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</si>
  <si>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</si>
  <si>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</si>
  <si>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</si>
  <si>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</si>
  <si>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</si>
  <si>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</si>
  <si>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</si>
  <si>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</si>
  <si>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</si>
  <si>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</si>
  <si>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</si>
  <si>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</si>
  <si>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</si>
  <si>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</si>
  <si>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</si>
  <si>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</si>
  <si>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</si>
  <si>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</si>
  <si>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</si>
  <si>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</si>
  <si>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</si>
  <si>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</si>
  <si>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</si>
  <si>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</si>
  <si>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</si>
  <si>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</si>
  <si>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</si>
  <si>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</si>
  <si>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</si>
  <si>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</si>
  <si>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</si>
  <si>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</si>
  <si>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</si>
  <si>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</si>
  <si>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</si>
  <si>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</si>
  <si>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</si>
  <si>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</si>
  <si>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</si>
  <si>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</si>
  <si>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</si>
  <si>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</si>
  <si>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</si>
  <si>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</si>
  <si>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</si>
  <si>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</si>
  <si>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</si>
  <si>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</si>
  <si>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</si>
  <si>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</si>
  <si>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</si>
  <si>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</si>
  <si>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</si>
  <si>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</si>
  <si>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</si>
  <si>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</si>
  <si>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</si>
  <si>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</si>
  <si>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</si>
  <si>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</si>
  <si>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</si>
  <si>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</si>
  <si>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</si>
  <si>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</si>
  <si>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</si>
  <si>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</si>
  <si>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</si>
  <si>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</si>
  <si>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</si>
  <si>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</si>
  <si>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</si>
  <si>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</si>
  <si>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</si>
  <si>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</si>
  <si>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</si>
  <si>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</si>
  <si>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</si>
  <si>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</si>
  <si>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</si>
  <si>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</si>
  <si>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</si>
  <si>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</si>
  <si>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</si>
  <si>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</si>
  <si>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</si>
  <si>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</si>
  <si>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</si>
  <si>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</si>
  <si>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</si>
  <si>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</si>
  <si>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</si>
  <si>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</si>
  <si>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</si>
  <si>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</si>
  <si>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</si>
  <si>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</si>
  <si>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</si>
  <si>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</si>
  <si>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</si>
  <si>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</si>
  <si>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</si>
  <si>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</si>
  <si>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</si>
  <si>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</si>
  <si>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</si>
  <si>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</si>
  <si>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</si>
  <si>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</si>
  <si>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</si>
  <si>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</si>
  <si>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</si>
  <si>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</si>
  <si>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</si>
  <si>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</si>
  <si>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</si>
  <si>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</si>
  <si>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</si>
  <si>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</si>
  <si>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</si>
  <si>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</si>
  <si>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</si>
  <si>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</si>
  <si>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</si>
  <si>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</si>
  <si>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</si>
  <si>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</si>
  <si>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</si>
  <si>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</si>
  <si>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</si>
  <si>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</si>
  <si>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</si>
  <si>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</si>
  <si>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</si>
  <si>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</si>
  <si>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</si>
  <si>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</si>
  <si>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</si>
  <si>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</si>
  <si>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</si>
  <si>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</si>
  <si>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</si>
  <si>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</si>
  <si>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</si>
  <si>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</si>
  <si>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</si>
  <si>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</si>
  <si>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</si>
  <si>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</si>
  <si>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</si>
  <si>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</si>
  <si>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</si>
  <si>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</si>
  <si>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</si>
  <si>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</si>
  <si>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</si>
  <si>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</si>
  <si>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</si>
  <si>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</si>
  <si>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</si>
  <si>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</si>
  <si>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</si>
  <si>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</si>
  <si>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</si>
  <si>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</si>
  <si>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</si>
  <si>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</si>
  <si>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</si>
  <si>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</si>
  <si>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</si>
  <si>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</si>
  <si>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</si>
  <si>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</si>
  <si>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</si>
  <si>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</si>
  <si>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</si>
  <si>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</si>
  <si>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</si>
  <si>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</si>
  <si>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</si>
  <si>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</si>
  <si>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</si>
  <si>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</si>
  <si>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</si>
  <si>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</si>
  <si>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</si>
  <si>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</si>
  <si>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</si>
  <si>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</si>
  <si>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</si>
  <si>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</si>
  <si>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</si>
  <si>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</si>
  <si>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</si>
  <si>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</si>
  <si>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</si>
  <si>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</si>
  <si>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</si>
  <si>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</si>
  <si>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</si>
  <si>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</si>
  <si>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</si>
  <si>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</si>
  <si>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</si>
  <si>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</si>
  <si>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</si>
  <si>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</si>
  <si>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</si>
  <si>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</si>
  <si>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</si>
  <si>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</si>
  <si>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</si>
  <si>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</si>
  <si>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</si>
  <si>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</si>
  <si>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</si>
  <si>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</si>
  <si>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</si>
  <si>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</si>
  <si>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</si>
  <si>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</si>
  <si>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</si>
  <si>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</si>
  <si>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</si>
  <si>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</si>
  <si>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</si>
  <si>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</si>
  <si>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</si>
  <si>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</si>
  <si>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</si>
  <si>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</si>
  <si>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</si>
  <si>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</si>
  <si>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</si>
  <si>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</si>
  <si>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</si>
  <si>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</si>
  <si>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</si>
  <si>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</si>
  <si>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</si>
  <si>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</si>
  <si>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</si>
  <si>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</si>
  <si>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</si>
  <si>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</si>
  <si>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</si>
  <si>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</si>
  <si>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</si>
  <si>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</si>
  <si>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</si>
  <si>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</si>
  <si>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</si>
  <si>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</si>
  <si>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</si>
  <si>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</si>
  <si>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</si>
  <si>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</si>
  <si>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</si>
  <si>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</si>
  <si>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</si>
  <si>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</si>
  <si>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</si>
  <si>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</si>
  <si>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</si>
  <si>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</si>
  <si>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</si>
  <si>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</si>
  <si>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</si>
  <si>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</si>
  <si>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</si>
  <si>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</si>
  <si>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</si>
  <si>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</si>
  <si>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</si>
  <si>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</si>
  <si>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</si>
  <si>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</si>
  <si>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</si>
  <si>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</si>
  <si>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</si>
  <si>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</si>
  <si>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</si>
  <si>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</si>
  <si>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</si>
  <si>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</si>
  <si>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</si>
  <si>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</si>
  <si>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</si>
  <si>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</si>
  <si>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</si>
  <si>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</si>
  <si>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</si>
  <si>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</si>
  <si>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</si>
  <si>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</si>
  <si>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</si>
  <si>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</si>
  <si>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</si>
  <si>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</si>
  <si>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</si>
  <si>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</si>
  <si>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</si>
  <si>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</si>
  <si>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</si>
  <si>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</si>
  <si>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</si>
  <si>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</si>
  <si>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</si>
  <si>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</si>
  <si>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</si>
  <si>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</si>
  <si>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</si>
  <si>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</si>
  <si>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</si>
  <si>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</si>
  <si>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</si>
  <si>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</si>
  <si>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</si>
  <si>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</si>
  <si>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</si>
  <si>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</si>
  <si>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</si>
  <si>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</si>
  <si>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</si>
  <si>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</si>
  <si>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</si>
  <si>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</si>
  <si>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</si>
  <si>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</si>
  <si>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</si>
  <si>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</si>
  <si>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</si>
  <si>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</si>
  <si>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</si>
  <si>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</si>
  <si>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</si>
  <si>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</si>
  <si>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</si>
  <si>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</si>
  <si>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</si>
  <si>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</si>
  <si>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</si>
  <si>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</si>
  <si>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</si>
  <si>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</si>
  <si>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</si>
  <si>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</si>
  <si>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</si>
  <si>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</si>
  <si>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</si>
  <si>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</si>
  <si>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</si>
  <si>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</si>
  <si>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</si>
  <si>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</si>
  <si>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</si>
  <si>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</si>
  <si>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</si>
  <si>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</si>
  <si>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</si>
  <si>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</si>
  <si>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</si>
  <si>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</si>
  <si>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</si>
  <si>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</si>
  <si>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</si>
  <si>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</si>
  <si>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</si>
  <si>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</si>
  <si>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</si>
  <si>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</si>
  <si>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</si>
  <si>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</si>
  <si>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</si>
  <si>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</si>
  <si>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</si>
  <si>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</si>
  <si>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</si>
  <si>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</si>
  <si>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</si>
  <si>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</si>
  <si>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</si>
  <si>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</si>
  <si>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</si>
  <si>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</si>
  <si>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</si>
  <si>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</si>
  <si>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</si>
  <si>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</si>
  <si>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</si>
  <si>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</si>
  <si>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</si>
  <si>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</si>
  <si>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</si>
  <si>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</si>
  <si>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主要国における日本や他の国々の影響力調査・分析とそれに基づく効果的な発信</t>
  </si>
  <si>
    <t>外務報道官・広報文化組織</t>
  </si>
  <si>
    <t>広報文化外交戦略課</t>
  </si>
  <si>
    <t>外務省</t>
  </si>
  <si>
    <t>課長　岡崎　泰之</t>
  </si>
  <si>
    <t>○</t>
  </si>
  <si>
    <t>外務省設置法第４条
外務省組織令第３条及び第２４条</t>
  </si>
  <si>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</si>
  <si>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</si>
  <si>
    <t>戦略的対外発信謝金（本省）</t>
  </si>
  <si>
    <t>戦略的対外発信謝金（在外）</t>
  </si>
  <si>
    <t>戦略的対外発信庁費（在外）</t>
  </si>
  <si>
    <t>戦略的対外発信事業委託費（在外）</t>
  </si>
  <si>
    <t>主要国における日本関連の情報収集及び他の国々の動向調査</t>
  </si>
  <si>
    <t>調査研究機関からの最終報告本数</t>
  </si>
  <si>
    <t>在外公館からの報告</t>
  </si>
  <si>
    <t>現地の事情に合わせた発信の実施</t>
  </si>
  <si>
    <t>セミナー等の実施回数及び海外メディアを活用した発信回数</t>
  </si>
  <si>
    <t>本</t>
    <rPh sb="0" eb="1">
      <t>ホン</t>
    </rPh>
    <phoneticPr fontId="5"/>
  </si>
  <si>
    <t>回</t>
    <rPh sb="0" eb="1">
      <t>カイ</t>
    </rPh>
    <phoneticPr fontId="5"/>
  </si>
  <si>
    <t>調査研究機関等への調査・分析実施国数</t>
  </si>
  <si>
    <t>対日世論調査対象件数（調査実施国及び地域）</t>
  </si>
  <si>
    <t>調査研究機関等への調査・分析委託（執行額/国数）　　　</t>
  </si>
  <si>
    <t>対日世論調査実施（調査実施国及び地域）</t>
  </si>
  <si>
    <t>国</t>
    <rPh sb="0" eb="1">
      <t>クニ</t>
    </rPh>
    <phoneticPr fontId="5"/>
  </si>
  <si>
    <t>国・地域</t>
    <rPh sb="0" eb="1">
      <t>クニ</t>
    </rPh>
    <rPh sb="2" eb="4">
      <t>チイキ</t>
    </rPh>
    <phoneticPr fontId="5"/>
  </si>
  <si>
    <t>百万円</t>
    <rPh sb="0" eb="2">
      <t>ヒャクマン</t>
    </rPh>
    <rPh sb="2" eb="3">
      <t>エン</t>
    </rPh>
    <phoneticPr fontId="5"/>
  </si>
  <si>
    <t>　経費/国数</t>
    <rPh sb="1" eb="3">
      <t>ケイヒ</t>
    </rPh>
    <rPh sb="4" eb="5">
      <t>クニ</t>
    </rPh>
    <rPh sb="5" eb="6">
      <t>スウ</t>
    </rPh>
    <phoneticPr fontId="5"/>
  </si>
  <si>
    <t>　経費/国・地域数</t>
    <rPh sb="1" eb="3">
      <t>ケイヒ</t>
    </rPh>
    <rPh sb="4" eb="5">
      <t>クニ</t>
    </rPh>
    <rPh sb="6" eb="8">
      <t>チイキ</t>
    </rPh>
    <rPh sb="8" eb="9">
      <t>スウ</t>
    </rPh>
    <phoneticPr fontId="5"/>
  </si>
  <si>
    <t>-</t>
  </si>
  <si>
    <t>492/19</t>
    <phoneticPr fontId="5"/>
  </si>
  <si>
    <t>531/22</t>
    <phoneticPr fontId="5"/>
  </si>
  <si>
    <t>56/4</t>
    <phoneticPr fontId="5"/>
  </si>
  <si>
    <t>46/5</t>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</si>
  <si>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</si>
  <si>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 海外広報IT広報文化交流報道対策
２　海外広報の実施</t>
  </si>
  <si>
    <t>海外広報の推進</t>
  </si>
  <si>
    <t>我が国の対外発信を強化し，我が国の基本的な立場や考え方が海外において定着，浸透するよう努める</t>
  </si>
  <si>
    <t>各種調査事業や在外公館における外部専門家の活用等，戦略的な対外発信強化のための環境整備を行う。</t>
  </si>
  <si>
    <t xml:space="preserve">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
</t>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</si>
  <si>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ともに，効果的な発信を行うことに寄与する。</t>
    <phoneticPr fontId="5"/>
  </si>
  <si>
    <t>578/23</t>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</si>
  <si>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</si>
  <si>
    <t>諸外国政府との窓口であり，現地の調査研究機関等とも関係を構築している在外公館を有する外務省は，総合的に見て唯一の実施機関である。</t>
  </si>
  <si>
    <t>対外発信は優先度が高い取組であり，現地の調査研究機関等への委託による現状把握や効果的な発信の実現は，必要かつ適切な事業である。</t>
  </si>
  <si>
    <t>広報に関する高度な専門性が必要であり，受注先となる業者は極めて限られていることから選定は妥当である。見積もり合わせが可能なものついては実施している。</t>
  </si>
  <si>
    <t>無</t>
  </si>
  <si>
    <t>‐</t>
  </si>
  <si>
    <t>費用対効果が上がるよう留意しており，コスト水準は妥当なものとなっている。</t>
  </si>
  <si>
    <t>事業目的に即した費目・使途に限定されている。</t>
  </si>
  <si>
    <t>現地でセミナー等の事業を行う際は，共催相手を見つけることにより，費用の分担、会場提供等，可能な限り経費を分担している。</t>
  </si>
  <si>
    <t>成果目標を上回る実績があった。</t>
  </si>
  <si>
    <t>期待される広報効果や必要経費等を総合的に考慮して，より費用対効果が高い，効果的な事業の実施に努めている。</t>
  </si>
  <si>
    <t>「調査研究機関等への調査・分析実施国数」につき見込みどおりの活動実績があった。</t>
  </si>
  <si>
    <t>成果物は，本省及び在外における広報事業の企画立案に活用されている。</t>
  </si>
  <si>
    <t>事業開始の年度より，当初目標を上回る成果があった。調査研究機関による調査・分析，世論調査等により，諸外国で異なる対日感情や広報環境を把握できたことにより，効果的な発信を実施することができた。</t>
  </si>
  <si>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rPh sb="65" eb="67">
      <t>ゲンチ</t>
    </rPh>
    <rPh sb="67" eb="69">
      <t>ホウドウ</t>
    </rPh>
    <rPh sb="70" eb="71">
      <t>ツウ</t>
    </rPh>
    <phoneticPr fontId="5"/>
  </si>
  <si>
    <t>新27-25</t>
  </si>
  <si>
    <t>105</t>
  </si>
  <si>
    <t>107</t>
    <phoneticPr fontId="5"/>
  </si>
  <si>
    <t>58/6</t>
    <phoneticPr fontId="5"/>
  </si>
  <si>
    <t>委託費</t>
    <rPh sb="0" eb="3">
      <t>イタクヒ</t>
    </rPh>
    <phoneticPr fontId="5"/>
  </si>
  <si>
    <t>広報に関する助言</t>
    <rPh sb="0" eb="2">
      <t>コウホウ</t>
    </rPh>
    <rPh sb="3" eb="4">
      <t>カン</t>
    </rPh>
    <rPh sb="6" eb="8">
      <t>ジョゲン</t>
    </rPh>
    <phoneticPr fontId="5"/>
  </si>
  <si>
    <t>謝金</t>
    <rPh sb="0" eb="2">
      <t>シャキン</t>
    </rPh>
    <phoneticPr fontId="5"/>
  </si>
  <si>
    <t>人件費</t>
    <rPh sb="0" eb="3">
      <t>ジンケンヒ</t>
    </rPh>
    <phoneticPr fontId="5"/>
  </si>
  <si>
    <t>コンテンツ制作・展開</t>
    <rPh sb="5" eb="7">
      <t>セイサク</t>
    </rPh>
    <rPh sb="8" eb="10">
      <t>テンカイ</t>
    </rPh>
    <phoneticPr fontId="5"/>
  </si>
  <si>
    <t>A社</t>
  </si>
  <si>
    <t>B社</t>
  </si>
  <si>
    <t>C社</t>
  </si>
  <si>
    <t>D社</t>
  </si>
  <si>
    <t>E社</t>
  </si>
  <si>
    <t>F社</t>
  </si>
  <si>
    <t>G社</t>
  </si>
  <si>
    <t>H社</t>
  </si>
  <si>
    <t>I社</t>
  </si>
  <si>
    <t>J社</t>
  </si>
  <si>
    <t>広報に関する助言等</t>
  </si>
  <si>
    <t>随意契約
（その他）</t>
  </si>
  <si>
    <t>世論調査の実施</t>
  </si>
  <si>
    <t>世論調査の実施</t>
    <rPh sb="0" eb="2">
      <t>ヨロン</t>
    </rPh>
    <rPh sb="2" eb="4">
      <t>チョウサ</t>
    </rPh>
    <rPh sb="5" eb="7">
      <t>ジッシ</t>
    </rPh>
    <phoneticPr fontId="5"/>
  </si>
  <si>
    <t>海外調査会社</t>
  </si>
  <si>
    <t>海外調査会社</t>
    <rPh sb="0" eb="2">
      <t>カイガイ</t>
    </rPh>
    <rPh sb="2" eb="4">
      <t>チョウサ</t>
    </rPh>
    <rPh sb="4" eb="6">
      <t>ガイシャ</t>
    </rPh>
    <phoneticPr fontId="5"/>
  </si>
  <si>
    <t>海外シンクタンク</t>
  </si>
  <si>
    <t>海外シンクタンク</t>
    <rPh sb="0" eb="2">
      <t>カイガイ</t>
    </rPh>
    <phoneticPr fontId="5"/>
  </si>
  <si>
    <t>海外広告代理店</t>
    <rPh sb="0" eb="2">
      <t>カイガイ</t>
    </rPh>
    <rPh sb="2" eb="4">
      <t>コウコク</t>
    </rPh>
    <rPh sb="4" eb="7">
      <t>ダイリテン</t>
    </rPh>
    <phoneticPr fontId="5"/>
  </si>
  <si>
    <t>A.　A社</t>
    <rPh sb="4" eb="5">
      <t>シャ</t>
    </rPh>
    <phoneticPr fontId="5"/>
  </si>
  <si>
    <t>B.　海外調査会社</t>
    <rPh sb="3" eb="9">
      <t>カイガイチョウサガイシャ</t>
    </rPh>
    <phoneticPr fontId="5"/>
  </si>
  <si>
    <t>C.　海外シンクタンク</t>
    <rPh sb="3" eb="5">
      <t>カイガイ</t>
    </rPh>
    <phoneticPr fontId="5"/>
  </si>
  <si>
    <t>D.　海外広告代理店</t>
    <rPh sb="3" eb="5">
      <t>カイガイ</t>
    </rPh>
    <rPh sb="5" eb="10">
      <t>コウコクダイリテン</t>
    </rPh>
    <phoneticPr fontId="5"/>
  </si>
  <si>
    <t>海外新聞社</t>
    <rPh sb="0" eb="2">
      <t>カイガイ</t>
    </rPh>
    <rPh sb="2" eb="5">
      <t>シンブンシャ</t>
    </rPh>
    <phoneticPr fontId="5"/>
  </si>
  <si>
    <t>セミナーの開催</t>
  </si>
  <si>
    <t>コンテンツ制作・展開</t>
    <phoneticPr fontId="5"/>
  </si>
  <si>
    <t>新聞枠の買上</t>
    <rPh sb="0" eb="2">
      <t>シンブン</t>
    </rPh>
    <rPh sb="2" eb="3">
      <t>ワク</t>
    </rPh>
    <rPh sb="4" eb="5">
      <t>カ</t>
    </rPh>
    <rPh sb="5" eb="6">
      <t>ア</t>
    </rPh>
    <phoneticPr fontId="5"/>
  </si>
  <si>
    <t>海外テレビ局</t>
    <rPh sb="0" eb="2">
      <t>カイガイ</t>
    </rPh>
    <rPh sb="5" eb="6">
      <t>キョク</t>
    </rPh>
    <phoneticPr fontId="5"/>
  </si>
  <si>
    <t>コンテンツ制作・展開</t>
    <phoneticPr fontId="5"/>
  </si>
  <si>
    <t>コンテンツ制作・展開</t>
    <phoneticPr fontId="5"/>
  </si>
  <si>
    <t>海外広告代理店</t>
    <rPh sb="0" eb="7">
      <t>カイガイコウコクダイリテン</t>
    </rPh>
    <phoneticPr fontId="5"/>
  </si>
  <si>
    <t>番組制作会社</t>
    <rPh sb="0" eb="2">
      <t>バングミ</t>
    </rPh>
    <rPh sb="2" eb="4">
      <t>セイサク</t>
    </rPh>
    <rPh sb="4" eb="6">
      <t>カイシャ</t>
    </rPh>
    <phoneticPr fontId="5"/>
  </si>
  <si>
    <t>584/28</t>
    <phoneticPr fontId="5"/>
  </si>
  <si>
    <t>50/5</t>
    <phoneticPr fontId="5"/>
  </si>
  <si>
    <t>庁費</t>
  </si>
  <si>
    <t>企画</t>
  </si>
  <si>
    <t>調査</t>
  </si>
  <si>
    <t>報告及び分析</t>
  </si>
  <si>
    <t>資料作成</t>
  </si>
  <si>
    <t>プロジェクト管理</t>
  </si>
  <si>
    <t>謝金</t>
  </si>
  <si>
    <t>会議費</t>
  </si>
  <si>
    <t>広報費</t>
  </si>
  <si>
    <t>渡航費</t>
  </si>
  <si>
    <t>管理費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</si>
</sst>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117661</xdr:colOff>
      <xdr:row>745</xdr:row>
      <xdr:rowOff>27214</xdr:rowOff>
    </xdr:from>
    <xdr:to>
      <xdr:col>35</xdr:col>
      <xdr:colOff>95249</xdr:colOff>
      <xdr:row>746</xdr:row>
      <xdr:rowOff>327904</xdr:rowOff>
    </xdr:to>
    <xdr:sp macro="" textlink="">
      <xdr:nvSpPr>
        <xdr:cNvPr id="3" name="正方形/長方形 2"/>
        <xdr:cNvSpPr/>
      </xdr:nvSpPr>
      <xdr:spPr>
        <a:xfrm>
          <a:off x="3518086" y="48557089"/>
          <a:ext cx="3177988" cy="653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endParaRPr kumimoji="1" lang="en-US" altLang="ja-JP">
            <a:solidFill>
              <a:schemeClr val="tx1"/>
            </a:solidFill>
          </a:endParaRPr>
        </a:p>
        <a:p>
          <a:pPr algn="ctr"/>
          <a:r>
            <a:rPr kumimoji="1" lang="en-US" altLang="ja-JP">
              <a:solidFill>
                <a:schemeClr val="tx1"/>
              </a:solidFill>
            </a:rPr>
            <a:t>942</a:t>
          </a:r>
          <a:r>
            <a:rPr kumimoji="1" lang="ja-JP" altLang="en-US">
              <a:solidFill>
                <a:schemeClr val="tx1"/>
              </a:solidFill>
            </a:rPr>
            <a:t>百万円</a:t>
          </a:r>
        </a:p>
      </xdr:txBody>
    </xdr:sp>
    <xdr:clientData/>
  </xdr:twoCellAnchor>
  <xdr:twoCellAnchor>
    <xdr:from>
      <xdr:col>10</xdr:col>
      <xdr:colOff>100621</xdr:colOff>
      <xdr:row>752</xdr:row>
      <xdr:rowOff>312251</xdr:rowOff>
    </xdr:from>
    <xdr:to>
      <xdr:col>17</xdr:col>
      <xdr:colOff>189858</xdr:colOff>
      <xdr:row>754</xdr:row>
      <xdr:rowOff>49535</xdr:rowOff>
    </xdr:to>
    <xdr:sp macro="" textlink="">
      <xdr:nvSpPr>
        <xdr:cNvPr id="4" name="正方形/長方形 3"/>
        <xdr:cNvSpPr/>
      </xdr:nvSpPr>
      <xdr:spPr>
        <a:xfrm>
          <a:off x="1700821" y="51309101"/>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643</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10</xdr:col>
      <xdr:colOff>154460</xdr:colOff>
      <xdr:row>752</xdr:row>
      <xdr:rowOff>12025</xdr:rowOff>
    </xdr:from>
    <xdr:to>
      <xdr:col>18</xdr:col>
      <xdr:colOff>64358</xdr:colOff>
      <xdr:row>752</xdr:row>
      <xdr:rowOff>279406</xdr:rowOff>
    </xdr:to>
    <xdr:sp macro="" textlink="">
      <xdr:nvSpPr>
        <xdr:cNvPr id="5" name="正方形/長方形 4"/>
        <xdr:cNvSpPr/>
      </xdr:nvSpPr>
      <xdr:spPr>
        <a:xfrm>
          <a:off x="2213919" y="50455910"/>
          <a:ext cx="1557466" cy="2673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13</xdr:col>
      <xdr:colOff>60577</xdr:colOff>
      <xdr:row>750</xdr:row>
      <xdr:rowOff>139344</xdr:rowOff>
    </xdr:from>
    <xdr:to>
      <xdr:col>39</xdr:col>
      <xdr:colOff>136072</xdr:colOff>
      <xdr:row>750</xdr:row>
      <xdr:rowOff>149679</xdr:rowOff>
    </xdr:to>
    <xdr:cxnSp macro="">
      <xdr:nvCxnSpPr>
        <xdr:cNvPr id="7" name="直線コネクタ 6"/>
        <xdr:cNvCxnSpPr/>
      </xdr:nvCxnSpPr>
      <xdr:spPr>
        <a:xfrm>
          <a:off x="2260852" y="50431344"/>
          <a:ext cx="5276145" cy="103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13460</xdr:colOff>
      <xdr:row>752</xdr:row>
      <xdr:rowOff>297045</xdr:rowOff>
    </xdr:from>
    <xdr:to>
      <xdr:col>26</xdr:col>
      <xdr:colOff>102697</xdr:colOff>
      <xdr:row>754</xdr:row>
      <xdr:rowOff>34329</xdr:rowOff>
    </xdr:to>
    <xdr:sp macro="" textlink="">
      <xdr:nvSpPr>
        <xdr:cNvPr id="8" name="正方形/長方形 7"/>
        <xdr:cNvSpPr/>
      </xdr:nvSpPr>
      <xdr:spPr>
        <a:xfrm>
          <a:off x="3413885" y="51293895"/>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58</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0</xdr:colOff>
      <xdr:row>751</xdr:row>
      <xdr:rowOff>344354</xdr:rowOff>
    </xdr:from>
    <xdr:to>
      <xdr:col>26</xdr:col>
      <xdr:colOff>141588</xdr:colOff>
      <xdr:row>752</xdr:row>
      <xdr:rowOff>270304</xdr:rowOff>
    </xdr:to>
    <xdr:sp macro="" textlink="">
      <xdr:nvSpPr>
        <xdr:cNvPr id="9" name="正方形/長方形 8"/>
        <xdr:cNvSpPr/>
      </xdr:nvSpPr>
      <xdr:spPr>
        <a:xfrm>
          <a:off x="3912973" y="50440705"/>
          <a:ext cx="1583210" cy="27348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27</xdr:col>
      <xdr:colOff>128005</xdr:colOff>
      <xdr:row>752</xdr:row>
      <xdr:rowOff>267935</xdr:rowOff>
    </xdr:from>
    <xdr:to>
      <xdr:col>35</xdr:col>
      <xdr:colOff>15536</xdr:colOff>
      <xdr:row>754</xdr:row>
      <xdr:rowOff>190500</xdr:rowOff>
    </xdr:to>
    <xdr:sp macro="" textlink="">
      <xdr:nvSpPr>
        <xdr:cNvPr id="11" name="正方形/長方形 10"/>
        <xdr:cNvSpPr/>
      </xdr:nvSpPr>
      <xdr:spPr>
        <a:xfrm>
          <a:off x="5128630" y="51264785"/>
          <a:ext cx="1487731" cy="62741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149</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28</xdr:col>
      <xdr:colOff>1</xdr:colOff>
      <xdr:row>752</xdr:row>
      <xdr:rowOff>0</xdr:rowOff>
    </xdr:from>
    <xdr:to>
      <xdr:col>35</xdr:col>
      <xdr:colOff>141588</xdr:colOff>
      <xdr:row>752</xdr:row>
      <xdr:rowOff>267381</xdr:rowOff>
    </xdr:to>
    <xdr:sp macro="" textlink="">
      <xdr:nvSpPr>
        <xdr:cNvPr id="12" name="正方形/長方形 11"/>
        <xdr:cNvSpPr/>
      </xdr:nvSpPr>
      <xdr:spPr>
        <a:xfrm>
          <a:off x="5766487" y="50443885"/>
          <a:ext cx="1583209" cy="2673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35</xdr:col>
      <xdr:colOff>170542</xdr:colOff>
      <xdr:row>752</xdr:row>
      <xdr:rowOff>272927</xdr:rowOff>
    </xdr:from>
    <xdr:to>
      <xdr:col>43</xdr:col>
      <xdr:colOff>58073</xdr:colOff>
      <xdr:row>754</xdr:row>
      <xdr:rowOff>204107</xdr:rowOff>
    </xdr:to>
    <xdr:sp macro="" textlink="">
      <xdr:nvSpPr>
        <xdr:cNvPr id="14" name="正方形/長方形 13"/>
        <xdr:cNvSpPr/>
      </xdr:nvSpPr>
      <xdr:spPr>
        <a:xfrm>
          <a:off x="6771367" y="51269777"/>
          <a:ext cx="1487731" cy="63603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92</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35</xdr:col>
      <xdr:colOff>193074</xdr:colOff>
      <xdr:row>752</xdr:row>
      <xdr:rowOff>12872</xdr:rowOff>
    </xdr:from>
    <xdr:to>
      <xdr:col>44</xdr:col>
      <xdr:colOff>12873</xdr:colOff>
      <xdr:row>752</xdr:row>
      <xdr:rowOff>278698</xdr:rowOff>
    </xdr:to>
    <xdr:sp macro="" textlink="">
      <xdr:nvSpPr>
        <xdr:cNvPr id="15" name="正方形/長方形 14"/>
        <xdr:cNvSpPr/>
      </xdr:nvSpPr>
      <xdr:spPr>
        <a:xfrm>
          <a:off x="7401182" y="50456757"/>
          <a:ext cx="1673313" cy="26582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13</xdr:col>
      <xdr:colOff>60577</xdr:colOff>
      <xdr:row>750</xdr:row>
      <xdr:rowOff>139344</xdr:rowOff>
    </xdr:from>
    <xdr:to>
      <xdr:col>13</xdr:col>
      <xdr:colOff>60577</xdr:colOff>
      <xdr:row>751</xdr:row>
      <xdr:rowOff>209692</xdr:rowOff>
    </xdr:to>
    <xdr:cxnSp macro="">
      <xdr:nvCxnSpPr>
        <xdr:cNvPr id="17" name="直線矢印コネクタ 16"/>
        <xdr:cNvCxnSpPr/>
      </xdr:nvCxnSpPr>
      <xdr:spPr>
        <a:xfrm>
          <a:off x="2260852" y="50431344"/>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45424</xdr:colOff>
      <xdr:row>750</xdr:row>
      <xdr:rowOff>164465</xdr:rowOff>
    </xdr:from>
    <xdr:to>
      <xdr:col>22</xdr:col>
      <xdr:colOff>45424</xdr:colOff>
      <xdr:row>751</xdr:row>
      <xdr:rowOff>234813</xdr:rowOff>
    </xdr:to>
    <xdr:cxnSp macro="">
      <xdr:nvCxnSpPr>
        <xdr:cNvPr id="18" name="直線矢印コネクタ 17"/>
        <xdr:cNvCxnSpPr/>
      </xdr:nvCxnSpPr>
      <xdr:spPr>
        <a:xfrm>
          <a:off x="4045924" y="5045646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195973</xdr:colOff>
      <xdr:row>750</xdr:row>
      <xdr:rowOff>164465</xdr:rowOff>
    </xdr:from>
    <xdr:to>
      <xdr:col>30</xdr:col>
      <xdr:colOff>195973</xdr:colOff>
      <xdr:row>751</xdr:row>
      <xdr:rowOff>234813</xdr:rowOff>
    </xdr:to>
    <xdr:cxnSp macro="">
      <xdr:nvCxnSpPr>
        <xdr:cNvPr id="19" name="直線矢印コネクタ 18"/>
        <xdr:cNvCxnSpPr/>
      </xdr:nvCxnSpPr>
      <xdr:spPr>
        <a:xfrm>
          <a:off x="5796673" y="5045646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125682</xdr:colOff>
      <xdr:row>750</xdr:row>
      <xdr:rowOff>117625</xdr:rowOff>
    </xdr:from>
    <xdr:to>
      <xdr:col>39</xdr:col>
      <xdr:colOff>125682</xdr:colOff>
      <xdr:row>751</xdr:row>
      <xdr:rowOff>187973</xdr:rowOff>
    </xdr:to>
    <xdr:cxnSp macro="">
      <xdr:nvCxnSpPr>
        <xdr:cNvPr id="20" name="直線矢印コネクタ 19"/>
        <xdr:cNvCxnSpPr/>
      </xdr:nvCxnSpPr>
      <xdr:spPr>
        <a:xfrm>
          <a:off x="7526607" y="5040962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176893</xdr:colOff>
      <xdr:row>747</xdr:row>
      <xdr:rowOff>13607</xdr:rowOff>
    </xdr:from>
    <xdr:to>
      <xdr:col>26</xdr:col>
      <xdr:colOff>176893</xdr:colOff>
      <xdr:row>750</xdr:row>
      <xdr:rowOff>149679</xdr:rowOff>
    </xdr:to>
    <xdr:cxnSp macro="">
      <xdr:nvCxnSpPr>
        <xdr:cNvPr id="21" name="直線コネクタ 20"/>
        <xdr:cNvCxnSpPr/>
      </xdr:nvCxnSpPr>
      <xdr:spPr>
        <a:xfrm>
          <a:off x="4977493" y="49248332"/>
          <a:ext cx="0" cy="11933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115844</xdr:colOff>
      <xdr:row>754</xdr:row>
      <xdr:rowOff>244562</xdr:rowOff>
    </xdr:from>
    <xdr:to>
      <xdr:col>18</xdr:col>
      <xdr:colOff>12871</xdr:colOff>
      <xdr:row>756</xdr:row>
      <xdr:rowOff>12872</xdr:rowOff>
    </xdr:to>
    <xdr:sp macro="" textlink="">
      <xdr:nvSpPr>
        <xdr:cNvPr id="23" name="大かっこ 22"/>
        <xdr:cNvSpPr/>
      </xdr:nvSpPr>
      <xdr:spPr>
        <a:xfrm>
          <a:off x="2175303" y="51383515"/>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19</xdr:col>
      <xdr:colOff>0</xdr:colOff>
      <xdr:row>754</xdr:row>
      <xdr:rowOff>244560</xdr:rowOff>
    </xdr:from>
    <xdr:to>
      <xdr:col>26</xdr:col>
      <xdr:colOff>102973</xdr:colOff>
      <xdr:row>756</xdr:row>
      <xdr:rowOff>12870</xdr:rowOff>
    </xdr:to>
    <xdr:sp macro="" textlink="">
      <xdr:nvSpPr>
        <xdr:cNvPr id="26" name="大かっこ 25"/>
        <xdr:cNvSpPr/>
      </xdr:nvSpPr>
      <xdr:spPr>
        <a:xfrm>
          <a:off x="3912973" y="51383513"/>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27</xdr:col>
      <xdr:colOff>115843</xdr:colOff>
      <xdr:row>755</xdr:row>
      <xdr:rowOff>12872</xdr:rowOff>
    </xdr:from>
    <xdr:to>
      <xdr:col>35</xdr:col>
      <xdr:colOff>12871</xdr:colOff>
      <xdr:row>756</xdr:row>
      <xdr:rowOff>128715</xdr:rowOff>
    </xdr:to>
    <xdr:sp macro="" textlink="">
      <xdr:nvSpPr>
        <xdr:cNvPr id="27" name="大かっこ 26"/>
        <xdr:cNvSpPr/>
      </xdr:nvSpPr>
      <xdr:spPr>
        <a:xfrm>
          <a:off x="5676384" y="51499358"/>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endParaRPr lang="ja-JP" altLang="ja-JP" sz="900">
            <a:effectLst/>
          </a:endParaRPr>
        </a:p>
        <a:p>
          <a:pPr algn="l"/>
          <a:endParaRPr kumimoji="1" lang="ja-JP" altLang="en-US" sz="900"/>
        </a:p>
      </xdr:txBody>
    </xdr:sp>
    <xdr:clientData/>
  </xdr:twoCellAnchor>
  <xdr:twoCellAnchor>
    <xdr:from>
      <xdr:col>35</xdr:col>
      <xdr:colOff>167332</xdr:colOff>
      <xdr:row>755</xdr:row>
      <xdr:rowOff>12872</xdr:rowOff>
    </xdr:from>
    <xdr:to>
      <xdr:col>43</xdr:col>
      <xdr:colOff>64359</xdr:colOff>
      <xdr:row>756</xdr:row>
      <xdr:rowOff>128715</xdr:rowOff>
    </xdr:to>
    <xdr:sp macro="" textlink="">
      <xdr:nvSpPr>
        <xdr:cNvPr id="28" name="大かっこ 27"/>
        <xdr:cNvSpPr/>
      </xdr:nvSpPr>
      <xdr:spPr>
        <a:xfrm>
          <a:off x="7375440" y="51499358"/>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105</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3" t="s">
        <v>7</v>
      </c>
      <c r="J13" s="634"/>
      <c r="K13" s="634"/>
      <c r="L13" s="634"/>
      <c r="M13" s="634"/>
      <c r="N13" s="634"/>
      <c r="O13" s="635"/>
      <c r="P13" s="108">
        <v>753</v>
      </c>
      <c r="Q13" s="109"/>
      <c r="R13" s="109"/>
      <c r="S13" s="109"/>
      <c r="T13" s="109"/>
      <c r="U13" s="109"/>
      <c r="V13" s="110"/>
      <c r="W13" s="108">
        <v>887</v>
      </c>
      <c r="X13" s="109"/>
      <c r="Y13" s="109"/>
      <c r="Z13" s="109"/>
      <c r="AA13" s="109"/>
      <c r="AB13" s="109"/>
      <c r="AC13" s="110"/>
      <c r="AD13" s="108">
        <v>939</v>
      </c>
      <c r="AE13" s="109"/>
      <c r="AF13" s="109"/>
      <c r="AG13" s="109"/>
      <c r="AH13" s="109"/>
      <c r="AI13" s="109"/>
      <c r="AJ13" s="110"/>
      <c r="AK13" s="108">
        <v>929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7"/>
      <c r="K14" s="627"/>
      <c r="L14" s="627"/>
      <c r="M14" s="627"/>
      <c r="N14" s="627"/>
      <c r="O14" s="628"/>
      <c r="P14" s="108" t="s">
        <v>595</v>
      </c>
      <c r="Q14" s="109"/>
      <c r="R14" s="109"/>
      <c r="S14" s="109"/>
      <c r="T14" s="109"/>
      <c r="U14" s="109"/>
      <c r="V14" s="110"/>
      <c r="W14" s="108" t="s">
        <v>595</v>
      </c>
      <c r="X14" s="109"/>
      <c r="Y14" s="109"/>
      <c r="Z14" s="109"/>
      <c r="AA14" s="109"/>
      <c r="AB14" s="109"/>
      <c r="AC14" s="110"/>
      <c r="AD14" s="108" t="s">
        <v>595</v>
      </c>
      <c r="AE14" s="109"/>
      <c r="AF14" s="109"/>
      <c r="AG14" s="109"/>
      <c r="AH14" s="109"/>
      <c r="AI14" s="109"/>
      <c r="AJ14" s="110"/>
      <c r="AK14" s="108" t="s">
        <v>595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595</v>
      </c>
      <c r="Q15" s="109"/>
      <c r="R15" s="109"/>
      <c r="S15" s="109"/>
      <c r="T15" s="109"/>
      <c r="U15" s="109"/>
      <c r="V15" s="110"/>
      <c r="W15" s="108" t="s">
        <v>595</v>
      </c>
      <c r="X15" s="109"/>
      <c r="Y15" s="109"/>
      <c r="Z15" s="109"/>
      <c r="AA15" s="109"/>
      <c r="AB15" s="109"/>
      <c r="AC15" s="110"/>
      <c r="AD15" s="108" t="s">
        <v>595</v>
      </c>
      <c r="AE15" s="109"/>
      <c r="AF15" s="109"/>
      <c r="AG15" s="109"/>
      <c r="AH15" s="109"/>
      <c r="AI15" s="109"/>
      <c r="AJ15" s="110"/>
      <c r="AK15" s="108" t="s">
        <v>595</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4"/>
      <c r="H16" s="745"/>
      <c r="I16" s="575" t="s">
        <v>52</v>
      </c>
      <c r="J16" s="576"/>
      <c r="K16" s="576"/>
      <c r="L16" s="576"/>
      <c r="M16" s="576"/>
      <c r="N16" s="576"/>
      <c r="O16" s="577"/>
      <c r="P16" s="108" t="s">
        <v>595</v>
      </c>
      <c r="Q16" s="109"/>
      <c r="R16" s="109"/>
      <c r="S16" s="109"/>
      <c r="T16" s="109"/>
      <c r="U16" s="109"/>
      <c r="V16" s="110"/>
      <c r="W16" s="108" t="s">
        <v>595</v>
      </c>
      <c r="X16" s="109"/>
      <c r="Y16" s="109"/>
      <c r="Z16" s="109"/>
      <c r="AA16" s="109"/>
      <c r="AB16" s="109"/>
      <c r="AC16" s="110"/>
      <c r="AD16" s="108" t="s">
        <v>595</v>
      </c>
      <c r="AE16" s="109"/>
      <c r="AF16" s="109"/>
      <c r="AG16" s="109"/>
      <c r="AH16" s="109"/>
      <c r="AI16" s="109"/>
      <c r="AJ16" s="110"/>
      <c r="AK16" s="108" t="s">
        <v>595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7"/>
      <c r="K17" s="627"/>
      <c r="L17" s="627"/>
      <c r="M17" s="627"/>
      <c r="N17" s="627"/>
      <c r="O17" s="628"/>
      <c r="P17" s="108">
        <v>22</v>
      </c>
      <c r="Q17" s="109"/>
      <c r="R17" s="109"/>
      <c r="S17" s="109"/>
      <c r="T17" s="109"/>
      <c r="U17" s="109"/>
      <c r="V17" s="110"/>
      <c r="W17" s="108">
        <v>23</v>
      </c>
      <c r="X17" s="109"/>
      <c r="Y17" s="109"/>
      <c r="Z17" s="109"/>
      <c r="AA17" s="109"/>
      <c r="AB17" s="109"/>
      <c r="AC17" s="110"/>
      <c r="AD17" s="108">
        <v>9</v>
      </c>
      <c r="AE17" s="109"/>
      <c r="AF17" s="109"/>
      <c r="AG17" s="109"/>
      <c r="AH17" s="109"/>
      <c r="AI17" s="109"/>
      <c r="AJ17" s="110"/>
      <c r="AK17" s="108" t="s">
        <v>595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775</v>
      </c>
      <c r="Q18" s="115"/>
      <c r="R18" s="115"/>
      <c r="S18" s="115"/>
      <c r="T18" s="115"/>
      <c r="U18" s="115"/>
      <c r="V18" s="116"/>
      <c r="W18" s="114">
        <f>SUM(W13:AC17)</f>
        <v>910</v>
      </c>
      <c r="X18" s="115"/>
      <c r="Y18" s="115"/>
      <c r="Z18" s="115"/>
      <c r="AA18" s="115"/>
      <c r="AB18" s="115"/>
      <c r="AC18" s="116"/>
      <c r="AD18" s="114">
        <f>SUM(AD13:AJ17)</f>
        <v>948</v>
      </c>
      <c r="AE18" s="115"/>
      <c r="AF18" s="115"/>
      <c r="AG18" s="115"/>
      <c r="AH18" s="115"/>
      <c r="AI18" s="115"/>
      <c r="AJ18" s="116"/>
      <c r="AK18" s="114">
        <f>SUM(AK13:AQ17)</f>
        <v>929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758</v>
      </c>
      <c r="Q19" s="109"/>
      <c r="R19" s="109"/>
      <c r="S19" s="109"/>
      <c r="T19" s="109"/>
      <c r="U19" s="109"/>
      <c r="V19" s="110"/>
      <c r="W19" s="108">
        <v>895</v>
      </c>
      <c r="X19" s="109"/>
      <c r="Y19" s="109"/>
      <c r="Z19" s="109"/>
      <c r="AA19" s="109"/>
      <c r="AB19" s="109"/>
      <c r="AC19" s="110"/>
      <c r="AD19" s="108">
        <v>942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0.97806451612903222</v>
      </c>
      <c r="Q20" s="539"/>
      <c r="R20" s="539"/>
      <c r="S20" s="539"/>
      <c r="T20" s="539"/>
      <c r="U20" s="539"/>
      <c r="V20" s="539"/>
      <c r="W20" s="539">
        <f t="shared" ref="W20" si="0">IF(W18=0, "-", SUM(W19)/W18)</f>
        <v>0.98351648351648346</v>
      </c>
      <c r="X20" s="539"/>
      <c r="Y20" s="539"/>
      <c r="Z20" s="539"/>
      <c r="AA20" s="539"/>
      <c r="AB20" s="539"/>
      <c r="AC20" s="539"/>
      <c r="AD20" s="539">
        <f t="shared" ref="AD20" si="1">IF(AD18=0, "-", SUM(AD19)/AD18)</f>
        <v>0.99367088607594933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476</v>
      </c>
      <c r="H21" s="928"/>
      <c r="I21" s="928"/>
      <c r="J21" s="928"/>
      <c r="K21" s="928"/>
      <c r="L21" s="928"/>
      <c r="M21" s="928"/>
      <c r="N21" s="928"/>
      <c r="O21" s="928"/>
      <c r="P21" s="539">
        <f>IF(P19=0, "-", SUM(P19)/SUM(P13,P14))</f>
        <v>1.0066401062416999</v>
      </c>
      <c r="Q21" s="539"/>
      <c r="R21" s="539"/>
      <c r="S21" s="539"/>
      <c r="T21" s="539"/>
      <c r="U21" s="539"/>
      <c r="V21" s="539"/>
      <c r="W21" s="539">
        <f t="shared" ref="W21" si="2">IF(W19=0, "-", SUM(W19)/SUM(W13,W14))</f>
        <v>1.0090191657271703</v>
      </c>
      <c r="X21" s="539"/>
      <c r="Y21" s="539"/>
      <c r="Z21" s="539"/>
      <c r="AA21" s="539"/>
      <c r="AB21" s="539"/>
      <c r="AC21" s="539"/>
      <c r="AD21" s="539">
        <f t="shared" ref="AD21" si="3">IF(AD19=0, "-", SUM(AD19)/SUM(AD13,AD14))</f>
        <v>1.0031948881789137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492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194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f>175+1</f>
        <v>176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67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929</v>
      </c>
      <c r="Q29" s="109"/>
      <c r="R29" s="109"/>
      <c r="S29" s="109"/>
      <c r="T29" s="109"/>
      <c r="U29" s="109"/>
      <c r="V29" s="110"/>
      <c r="W29" s="227"/>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6" t="s">
        <v>354</v>
      </c>
      <c r="AR30" s="637"/>
      <c r="AS30" s="637"/>
      <c r="AT30" s="638"/>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584</v>
      </c>
      <c r="AC32" s="551"/>
      <c r="AD32" s="551"/>
      <c r="AE32" s="364">
        <v>52</v>
      </c>
      <c r="AF32" s="365"/>
      <c r="AG32" s="365"/>
      <c r="AH32" s="365"/>
      <c r="AI32" s="364">
        <v>54</v>
      </c>
      <c r="AJ32" s="365"/>
      <c r="AK32" s="365"/>
      <c r="AL32" s="365"/>
      <c r="AM32" s="364">
        <v>59</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25</v>
      </c>
      <c r="AF33" s="365"/>
      <c r="AG33" s="365"/>
      <c r="AH33" s="365"/>
      <c r="AI33" s="364">
        <v>25</v>
      </c>
      <c r="AJ33" s="365"/>
      <c r="AK33" s="365"/>
      <c r="AL33" s="365"/>
      <c r="AM33" s="364">
        <v>27</v>
      </c>
      <c r="AN33" s="365"/>
      <c r="AO33" s="365"/>
      <c r="AP33" s="365"/>
      <c r="AQ33" s="111">
        <v>28</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208</v>
      </c>
      <c r="AF34" s="365"/>
      <c r="AG34" s="365"/>
      <c r="AH34" s="365"/>
      <c r="AI34" s="364">
        <v>216</v>
      </c>
      <c r="AJ34" s="365"/>
      <c r="AK34" s="365"/>
      <c r="AL34" s="365"/>
      <c r="AM34" s="364">
        <v>219</v>
      </c>
      <c r="AN34" s="365"/>
      <c r="AO34" s="365"/>
      <c r="AP34" s="365"/>
      <c r="AQ34" s="111"/>
      <c r="AR34" s="112"/>
      <c r="AS34" s="112"/>
      <c r="AT34" s="113"/>
      <c r="AU34" s="365"/>
      <c r="AV34" s="365"/>
      <c r="AW34" s="365"/>
      <c r="AX34" s="367"/>
    </row>
    <row r="35" spans="1:50" ht="23.25" customHeight="1" x14ac:dyDescent="0.15">
      <c r="A35" s="898" t="s">
        <v>502</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39" t="s">
        <v>471</v>
      </c>
      <c r="B37" s="640"/>
      <c r="C37" s="640"/>
      <c r="D37" s="640"/>
      <c r="E37" s="640"/>
      <c r="F37" s="641"/>
      <c r="G37" s="565" t="s">
        <v>265</v>
      </c>
      <c r="H37" s="381"/>
      <c r="I37" s="381"/>
      <c r="J37" s="381"/>
      <c r="K37" s="381"/>
      <c r="L37" s="381"/>
      <c r="M37" s="381"/>
      <c r="N37" s="381"/>
      <c r="O37" s="566"/>
      <c r="P37" s="629" t="s">
        <v>59</v>
      </c>
      <c r="Q37" s="381"/>
      <c r="R37" s="381"/>
      <c r="S37" s="381"/>
      <c r="T37" s="381"/>
      <c r="U37" s="381"/>
      <c r="V37" s="381"/>
      <c r="W37" s="381"/>
      <c r="X37" s="566"/>
      <c r="Y37" s="630"/>
      <c r="Z37" s="631"/>
      <c r="AA37" s="632"/>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585</v>
      </c>
      <c r="AC39" s="551"/>
      <c r="AD39" s="551"/>
      <c r="AE39" s="364">
        <v>88</v>
      </c>
      <c r="AF39" s="365"/>
      <c r="AG39" s="365"/>
      <c r="AH39" s="365"/>
      <c r="AI39" s="364">
        <v>123</v>
      </c>
      <c r="AJ39" s="365"/>
      <c r="AK39" s="365"/>
      <c r="AL39" s="365"/>
      <c r="AM39" s="364">
        <v>127</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4">
        <v>50</v>
      </c>
      <c r="AF40" s="365"/>
      <c r="AG40" s="365"/>
      <c r="AH40" s="365"/>
      <c r="AI40" s="364">
        <v>60</v>
      </c>
      <c r="AJ40" s="365"/>
      <c r="AK40" s="365"/>
      <c r="AL40" s="365"/>
      <c r="AM40" s="364">
        <v>100</v>
      </c>
      <c r="AN40" s="365"/>
      <c r="AO40" s="365"/>
      <c r="AP40" s="365"/>
      <c r="AQ40" s="111">
        <v>110</v>
      </c>
      <c r="AR40" s="112"/>
      <c r="AS40" s="112"/>
      <c r="AT40" s="113"/>
      <c r="AU40" s="365"/>
      <c r="AV40" s="365"/>
      <c r="AW40" s="365"/>
      <c r="AX40" s="367"/>
    </row>
    <row r="41" spans="1:50" ht="23.25" customHeight="1" x14ac:dyDescent="0.15">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176</v>
      </c>
      <c r="AF41" s="365"/>
      <c r="AG41" s="365"/>
      <c r="AH41" s="365"/>
      <c r="AI41" s="364">
        <v>205</v>
      </c>
      <c r="AJ41" s="365"/>
      <c r="AK41" s="365"/>
      <c r="AL41" s="365"/>
      <c r="AM41" s="364">
        <v>127</v>
      </c>
      <c r="AN41" s="365"/>
      <c r="AO41" s="365"/>
      <c r="AP41" s="365"/>
      <c r="AQ41" s="111"/>
      <c r="AR41" s="112"/>
      <c r="AS41" s="112"/>
      <c r="AT41" s="113"/>
      <c r="AU41" s="365"/>
      <c r="AV41" s="365"/>
      <c r="AW41" s="365"/>
      <c r="AX41" s="367"/>
    </row>
    <row r="42" spans="1:50" ht="23.25" customHeight="1" x14ac:dyDescent="0.15">
      <c r="A42" s="898" t="s">
        <v>502</v>
      </c>
      <c r="B42" s="899"/>
      <c r="C42" s="899"/>
      <c r="D42" s="899"/>
      <c r="E42" s="899"/>
      <c r="F42" s="900"/>
      <c r="G42" s="904" t="s">
        <v>581</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471</v>
      </c>
      <c r="B44" s="640"/>
      <c r="C44" s="640"/>
      <c r="D44" s="640"/>
      <c r="E44" s="640"/>
      <c r="F44" s="641"/>
      <c r="G44" s="565" t="s">
        <v>265</v>
      </c>
      <c r="H44" s="381"/>
      <c r="I44" s="381"/>
      <c r="J44" s="381"/>
      <c r="K44" s="381"/>
      <c r="L44" s="381"/>
      <c r="M44" s="381"/>
      <c r="N44" s="381"/>
      <c r="O44" s="566"/>
      <c r="P44" s="629" t="s">
        <v>59</v>
      </c>
      <c r="Q44" s="381"/>
      <c r="R44" s="381"/>
      <c r="S44" s="381"/>
      <c r="T44" s="381"/>
      <c r="U44" s="381"/>
      <c r="V44" s="381"/>
      <c r="W44" s="381"/>
      <c r="X44" s="566"/>
      <c r="Y44" s="630"/>
      <c r="Z44" s="631"/>
      <c r="AA44" s="632"/>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29" t="s">
        <v>59</v>
      </c>
      <c r="Q51" s="381"/>
      <c r="R51" s="381"/>
      <c r="S51" s="381"/>
      <c r="T51" s="381"/>
      <c r="U51" s="381"/>
      <c r="V51" s="381"/>
      <c r="W51" s="381"/>
      <c r="X51" s="566"/>
      <c r="Y51" s="630"/>
      <c r="Z51" s="631"/>
      <c r="AA51" s="632"/>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29" t="s">
        <v>59</v>
      </c>
      <c r="Q58" s="381"/>
      <c r="R58" s="381"/>
      <c r="S58" s="381"/>
      <c r="T58" s="381"/>
      <c r="U58" s="381"/>
      <c r="V58" s="381"/>
      <c r="W58" s="381"/>
      <c r="X58" s="566"/>
      <c r="Y58" s="630"/>
      <c r="Z58" s="631"/>
      <c r="AA58" s="632"/>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9"/>
    </row>
    <row r="67" spans="1:50" ht="23.25" hidden="1" customHeight="1" x14ac:dyDescent="0.15">
      <c r="A67" s="851"/>
      <c r="B67" s="852"/>
      <c r="C67" s="852"/>
      <c r="D67" s="852"/>
      <c r="E67" s="852"/>
      <c r="F67" s="853"/>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505</v>
      </c>
      <c r="B78" s="913"/>
      <c r="C78" s="913"/>
      <c r="D78" s="913"/>
      <c r="E78" s="910" t="s">
        <v>449</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9" t="s">
        <v>518</v>
      </c>
      <c r="AR100" s="930"/>
      <c r="AS100" s="930"/>
      <c r="AT100" s="931"/>
      <c r="AU100" s="929" t="s">
        <v>515</v>
      </c>
      <c r="AV100" s="930"/>
      <c r="AW100" s="930"/>
      <c r="AX100" s="932"/>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19</v>
      </c>
      <c r="AF101" s="365"/>
      <c r="AG101" s="365"/>
      <c r="AH101" s="366"/>
      <c r="AI101" s="364">
        <v>22</v>
      </c>
      <c r="AJ101" s="365"/>
      <c r="AK101" s="365"/>
      <c r="AL101" s="366"/>
      <c r="AM101" s="364">
        <v>23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25</v>
      </c>
      <c r="AF102" s="358"/>
      <c r="AG102" s="358"/>
      <c r="AH102" s="358"/>
      <c r="AI102" s="358">
        <v>25</v>
      </c>
      <c r="AJ102" s="358"/>
      <c r="AK102" s="358"/>
      <c r="AL102" s="358"/>
      <c r="AM102" s="358">
        <v>27</v>
      </c>
      <c r="AN102" s="358"/>
      <c r="AO102" s="358"/>
      <c r="AP102" s="358"/>
      <c r="AQ102" s="814">
        <v>28</v>
      </c>
      <c r="AR102" s="815"/>
      <c r="AS102" s="815"/>
      <c r="AT102" s="816"/>
      <c r="AU102" s="814"/>
      <c r="AV102" s="815"/>
      <c r="AW102" s="815"/>
      <c r="AX102" s="816"/>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591</v>
      </c>
      <c r="AC104" s="472"/>
      <c r="AD104" s="473"/>
      <c r="AE104" s="364">
        <v>4</v>
      </c>
      <c r="AF104" s="365"/>
      <c r="AG104" s="365"/>
      <c r="AH104" s="366"/>
      <c r="AI104" s="364">
        <v>5</v>
      </c>
      <c r="AJ104" s="365"/>
      <c r="AK104" s="365"/>
      <c r="AL104" s="366"/>
      <c r="AM104" s="364">
        <v>6</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591</v>
      </c>
      <c r="AC105" s="407"/>
      <c r="AD105" s="408"/>
      <c r="AE105" s="358">
        <v>5</v>
      </c>
      <c r="AF105" s="358"/>
      <c r="AG105" s="358"/>
      <c r="AH105" s="358"/>
      <c r="AI105" s="358">
        <v>5</v>
      </c>
      <c r="AJ105" s="358"/>
      <c r="AK105" s="358"/>
      <c r="AL105" s="358"/>
      <c r="AM105" s="358">
        <v>5</v>
      </c>
      <c r="AN105" s="358"/>
      <c r="AO105" s="358"/>
      <c r="AP105" s="358"/>
      <c r="AQ105" s="364">
        <v>5</v>
      </c>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25.9</v>
      </c>
      <c r="AF116" s="358"/>
      <c r="AG116" s="358"/>
      <c r="AH116" s="358"/>
      <c r="AI116" s="358">
        <v>24.1</v>
      </c>
      <c r="AJ116" s="358"/>
      <c r="AK116" s="358"/>
      <c r="AL116" s="358"/>
      <c r="AM116" s="358">
        <v>25.1</v>
      </c>
      <c r="AN116" s="358"/>
      <c r="AO116" s="358"/>
      <c r="AP116" s="358"/>
      <c r="AQ116" s="364">
        <v>20.8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596</v>
      </c>
      <c r="AF117" s="306"/>
      <c r="AG117" s="306"/>
      <c r="AH117" s="306"/>
      <c r="AI117" s="306" t="s">
        <v>597</v>
      </c>
      <c r="AJ117" s="306"/>
      <c r="AK117" s="306"/>
      <c r="AL117" s="306"/>
      <c r="AM117" s="306" t="s">
        <v>607</v>
      </c>
      <c r="AN117" s="306"/>
      <c r="AO117" s="306"/>
      <c r="AP117" s="306"/>
      <c r="AQ117" s="306" t="s">
        <v>664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58">
        <v>14</v>
      </c>
      <c r="AF119" s="358"/>
      <c r="AG119" s="358"/>
      <c r="AH119" s="358"/>
      <c r="AI119" s="358">
        <v>9.1999999999999993</v>
      </c>
      <c r="AJ119" s="358"/>
      <c r="AK119" s="358"/>
      <c r="AL119" s="358"/>
      <c r="AM119" s="358">
        <v>9.6999999999999993</v>
      </c>
      <c r="AN119" s="358"/>
      <c r="AO119" s="358"/>
      <c r="AP119" s="358"/>
      <c r="AQ119" s="358">
        <v>10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598</v>
      </c>
      <c r="AF120" s="306"/>
      <c r="AG120" s="306"/>
      <c r="AH120" s="306"/>
      <c r="AI120" s="306" t="s">
        <v>599</v>
      </c>
      <c r="AJ120" s="306"/>
      <c r="AK120" s="306"/>
      <c r="AL120" s="306"/>
      <c r="AM120" s="306" t="s">
        <v>626</v>
      </c>
      <c r="AN120" s="306"/>
      <c r="AO120" s="306"/>
      <c r="AP120" s="306"/>
      <c r="AQ120" s="306" t="s">
        <v>665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5"/>
      <c r="B134" s="252"/>
      <c r="C134" s="251"/>
      <c r="D134" s="252"/>
      <c r="E134" s="251"/>
      <c r="F134" s="314"/>
      <c r="G134" s="230" t="s">
        <v>595</v>
      </c>
      <c r="H134" s="161"/>
      <c r="I134" s="161"/>
      <c r="J134" s="161" t="s">
        <v>595</v>
      </c>
      <c r="K134" s="161"/>
      <c r="L134" s="161"/>
      <c r="M134" s="161" t="s">
        <v>595</v>
      </c>
      <c r="N134" s="161"/>
      <c r="O134" s="161"/>
      <c r="P134" s="161" t="s">
        <v>595</v>
      </c>
      <c r="Q134" s="161"/>
      <c r="R134" s="161"/>
      <c r="S134" s="161" t="s">
        <v>595</v>
      </c>
      <c r="T134" s="161"/>
      <c r="U134" s="161"/>
      <c r="V134" s="161" t="s">
        <v>595</v>
      </c>
      <c r="W134" s="161"/>
      <c r="X134" s="231"/>
      <c r="Y134" s="130" t="s">
        <v>369</v>
      </c>
      <c r="Z134" s="131"/>
      <c r="AA134" s="132"/>
      <c r="AB134" s="281" t="s">
        <v>595</v>
      </c>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5"/>
      <c r="B135" s="252"/>
      <c r="C135" s="251"/>
      <c r="D135" s="252"/>
      <c r="E135" s="251"/>
      <c r="F135" s="314"/>
      <c r="G135" s="235" t="s">
        <v>595</v>
      </c>
      <c r="H135" s="164"/>
      <c r="I135" s="164"/>
      <c r="J135" s="164" t="s">
        <v>595</v>
      </c>
      <c r="K135" s="164"/>
      <c r="L135" s="164"/>
      <c r="M135" s="164" t="s">
        <v>595</v>
      </c>
      <c r="N135" s="164"/>
      <c r="O135" s="164"/>
      <c r="P135" s="164" t="s">
        <v>595</v>
      </c>
      <c r="Q135" s="164"/>
      <c r="R135" s="164"/>
      <c r="S135" s="164" t="s">
        <v>595</v>
      </c>
      <c r="T135" s="164"/>
      <c r="U135" s="164"/>
      <c r="V135" s="164" t="s">
        <v>595</v>
      </c>
      <c r="W135" s="164"/>
      <c r="X135" s="236"/>
      <c r="Y135" s="226" t="s">
        <v>54</v>
      </c>
      <c r="Z135" s="124"/>
      <c r="AA135" s="125"/>
      <c r="AB135" s="286" t="s">
        <v>595</v>
      </c>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602</v>
      </c>
      <c r="H154" s="161"/>
      <c r="I154" s="161"/>
      <c r="J154" s="161"/>
      <c r="K154" s="161"/>
      <c r="L154" s="161"/>
      <c r="M154" s="161"/>
      <c r="N154" s="161"/>
      <c r="O154" s="161"/>
      <c r="P154" s="231"/>
      <c r="Q154" s="160" t="s">
        <v>603</v>
      </c>
      <c r="R154" s="161"/>
      <c r="S154" s="161"/>
      <c r="T154" s="161"/>
      <c r="U154" s="161"/>
      <c r="V154" s="161"/>
      <c r="W154" s="161"/>
      <c r="X154" s="161"/>
      <c r="Y154" s="161"/>
      <c r="Z154" s="161"/>
      <c r="AA154" s="924"/>
      <c r="AB154" s="255" t="s">
        <v>595</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t="s">
        <v>595</v>
      </c>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t="s">
        <v>595</v>
      </c>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t="s">
        <v>595</v>
      </c>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6.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t="s">
        <v>595</v>
      </c>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7"/>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60.7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4" t="s">
        <v>571</v>
      </c>
      <c r="AE703" s="155"/>
      <c r="AF703" s="156"/>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63.7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571</v>
      </c>
      <c r="AE704" s="586"/>
      <c r="AF704" s="587"/>
      <c r="AG704" s="689" t="s">
        <v>610</v>
      </c>
      <c r="AH704" s="690"/>
      <c r="AI704" s="690"/>
      <c r="AJ704" s="690"/>
      <c r="AK704" s="690"/>
      <c r="AL704" s="690"/>
      <c r="AM704" s="690"/>
      <c r="AN704" s="690"/>
      <c r="AO704" s="690"/>
      <c r="AP704" s="690"/>
      <c r="AQ704" s="690"/>
      <c r="AR704" s="690"/>
      <c r="AS704" s="690"/>
      <c r="AT704" s="690"/>
      <c r="AU704" s="690"/>
      <c r="AV704" s="690"/>
      <c r="AW704" s="690"/>
      <c r="AX704" s="691"/>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571</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2"/>
      <c r="D706" s="613"/>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4"/>
      <c r="D707" s="615"/>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613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2" t="s">
        <v>613</v>
      </c>
      <c r="AE712" s="653"/>
      <c r="AF712" s="6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9.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5" t="s">
        <v>571</v>
      </c>
      <c r="AE714" s="586"/>
      <c r="AF714" s="587"/>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9"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48.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x14ac:dyDescent="0.15">
      <c r="A717" s="655"/>
      <c r="B717" s="656"/>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6" t="s">
        <v>461</v>
      </c>
      <c r="D720" s="934"/>
      <c r="E720" s="934"/>
      <c r="F720" s="937"/>
      <c r="G720" s="933" t="s">
        <v>462</v>
      </c>
      <c r="H720" s="934"/>
      <c r="I720" s="934"/>
      <c r="J720" s="934"/>
      <c r="K720" s="934"/>
      <c r="L720" s="934"/>
      <c r="M720" s="934"/>
      <c r="N720" s="933" t="s">
        <v>465</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8"/>
      <c r="B721" s="649"/>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8"/>
      <c r="B722" s="649"/>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t="s">
        <v>623</v>
      </c>
      <c r="S738" s="122"/>
      <c r="T738" s="122"/>
      <c r="U738" s="122"/>
      <c r="V738" s="122"/>
      <c r="W738" s="122"/>
      <c r="X738" s="122"/>
      <c r="Y738" s="122"/>
      <c r="Z738" s="122"/>
      <c r="AA738" s="101" t="s">
        <v>534</v>
      </c>
      <c r="AB738" s="101"/>
      <c r="AC738" s="101"/>
      <c r="AD738" s="101"/>
      <c r="AE738" s="122" t="s">
        <v>624</v>
      </c>
      <c r="AF738" s="122"/>
      <c r="AG738" s="122"/>
      <c r="AH738" s="122"/>
      <c r="AI738" s="122"/>
      <c r="AJ738" s="122"/>
      <c r="AK738" s="122"/>
      <c r="AL738" s="122"/>
      <c r="AM738" s="122"/>
      <c r="AN738" s="101" t="s">
        <v>530</v>
      </c>
      <c r="AO738" s="101"/>
      <c r="AP738" s="101"/>
      <c r="AQ738" s="101"/>
      <c r="AR738" s="102" t="s">
        <v>625</v>
      </c>
      <c r="AS738" s="103"/>
      <c r="AT738" s="103"/>
      <c r="AU738" s="103"/>
      <c r="AV738" s="103"/>
      <c r="AW738" s="103"/>
      <c r="AX738" s="104"/>
    </row>
    <row r="739" spans="1:52" ht="24.75" customHeight="1" thickBot="1" x14ac:dyDescent="0.2">
      <c r="A739" s="126" t="s">
        <v>526</v>
      </c>
      <c r="B739" s="127"/>
      <c r="C739" s="127"/>
      <c r="D739" s="128"/>
      <c r="E739" s="129" t="s">
        <v>569</v>
      </c>
      <c r="F739" s="117"/>
      <c r="G739" s="117"/>
      <c r="H739" s="93" t="str">
        <f>IF(E739="", "", "(")</f>
        <v>(</v>
      </c>
      <c r="I739" s="117"/>
      <c r="J739" s="117"/>
      <c r="K739" s="93" t="str">
        <f>IF(OR(I739="　", I739=""), "", "-")</f>
        <v/>
      </c>
      <c r="L739" s="118">
        <v>94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651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627</v>
      </c>
      <c r="H781" s="450"/>
      <c r="I781" s="450"/>
      <c r="J781" s="450"/>
      <c r="K781" s="451"/>
      <c r="L781" s="452" t="s">
        <v>628</v>
      </c>
      <c r="M781" s="453"/>
      <c r="N781" s="453"/>
      <c r="O781" s="453"/>
      <c r="P781" s="453"/>
      <c r="Q781" s="453"/>
      <c r="R781" s="453"/>
      <c r="S781" s="453"/>
      <c r="T781" s="453"/>
      <c r="U781" s="453"/>
      <c r="V781" s="453"/>
      <c r="W781" s="453"/>
      <c r="X781" s="454"/>
      <c r="Y781" s="455">
        <v>60</v>
      </c>
      <c r="Z781" s="456"/>
      <c r="AA781" s="456"/>
      <c r="AB781" s="557"/>
      <c r="AC781" s="449" t="s">
        <v>666</v>
      </c>
      <c r="AD781" s="450"/>
      <c r="AE781" s="450"/>
      <c r="AF781" s="450"/>
      <c r="AG781" s="451"/>
      <c r="AH781" s="452" t="s">
        <v>668</v>
      </c>
      <c r="AI781" s="453"/>
      <c r="AJ781" s="453"/>
      <c r="AK781" s="453"/>
      <c r="AL781" s="453"/>
      <c r="AM781" s="453"/>
      <c r="AN781" s="453"/>
      <c r="AO781" s="453"/>
      <c r="AP781" s="453"/>
      <c r="AQ781" s="453"/>
      <c r="AR781" s="453"/>
      <c r="AS781" s="453"/>
      <c r="AT781" s="454"/>
      <c r="AU781" s="455">
        <v>24</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666</v>
      </c>
      <c r="AD782" s="349"/>
      <c r="AE782" s="349"/>
      <c r="AF782" s="349"/>
      <c r="AG782" s="350"/>
      <c r="AH782" s="401" t="s">
        <v>669</v>
      </c>
      <c r="AI782" s="402"/>
      <c r="AJ782" s="402"/>
      <c r="AK782" s="402"/>
      <c r="AL782" s="402"/>
      <c r="AM782" s="402"/>
      <c r="AN782" s="402"/>
      <c r="AO782" s="402"/>
      <c r="AP782" s="402"/>
      <c r="AQ782" s="402"/>
      <c r="AR782" s="402"/>
      <c r="AS782" s="402"/>
      <c r="AT782" s="403"/>
      <c r="AU782" s="398">
        <v>5</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666</v>
      </c>
      <c r="AD783" s="349"/>
      <c r="AE783" s="349"/>
      <c r="AF783" s="349"/>
      <c r="AG783" s="350"/>
      <c r="AH783" s="401" t="s">
        <v>670</v>
      </c>
      <c r="AI783" s="402"/>
      <c r="AJ783" s="402"/>
      <c r="AK783" s="402"/>
      <c r="AL783" s="402"/>
      <c r="AM783" s="402"/>
      <c r="AN783" s="402"/>
      <c r="AO783" s="402"/>
      <c r="AP783" s="402"/>
      <c r="AQ783" s="402"/>
      <c r="AR783" s="402"/>
      <c r="AS783" s="402"/>
      <c r="AT783" s="403"/>
      <c r="AU783" s="398">
        <v>4</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666</v>
      </c>
      <c r="AD784" s="349"/>
      <c r="AE784" s="349"/>
      <c r="AF784" s="349"/>
      <c r="AG784" s="350"/>
      <c r="AH784" s="401" t="s">
        <v>671</v>
      </c>
      <c r="AI784" s="402"/>
      <c r="AJ784" s="402"/>
      <c r="AK784" s="402"/>
      <c r="AL784" s="402"/>
      <c r="AM784" s="402"/>
      <c r="AN784" s="402"/>
      <c r="AO784" s="402"/>
      <c r="AP784" s="402"/>
      <c r="AQ784" s="402"/>
      <c r="AR784" s="402"/>
      <c r="AS784" s="402"/>
      <c r="AT784" s="403"/>
      <c r="AU784" s="398">
        <v>3</v>
      </c>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666</v>
      </c>
      <c r="AD785" s="349"/>
      <c r="AE785" s="349"/>
      <c r="AF785" s="349"/>
      <c r="AG785" s="350"/>
      <c r="AH785" s="401" t="s">
        <v>667</v>
      </c>
      <c r="AI785" s="402"/>
      <c r="AJ785" s="402"/>
      <c r="AK785" s="402"/>
      <c r="AL785" s="402"/>
      <c r="AM785" s="402"/>
      <c r="AN785" s="402"/>
      <c r="AO785" s="402"/>
      <c r="AP785" s="402"/>
      <c r="AQ785" s="402"/>
      <c r="AR785" s="402"/>
      <c r="AS785" s="402"/>
      <c r="AT785" s="403"/>
      <c r="AU785" s="398">
        <v>2</v>
      </c>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38</v>
      </c>
      <c r="AV791" s="415"/>
      <c r="AW791" s="415"/>
      <c r="AX791" s="417"/>
    </row>
    <row r="792" spans="1:50" ht="24.75" customHeight="1" x14ac:dyDescent="0.15">
      <c r="A792" s="556"/>
      <c r="B792" s="763"/>
      <c r="C792" s="763"/>
      <c r="D792" s="763"/>
      <c r="E792" s="763"/>
      <c r="F792" s="764"/>
      <c r="G792" s="439" t="s">
        <v>653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629</v>
      </c>
      <c r="H794" s="450"/>
      <c r="I794" s="450"/>
      <c r="J794" s="450"/>
      <c r="K794" s="451"/>
      <c r="L794" s="452" t="s">
        <v>630</v>
      </c>
      <c r="M794" s="453"/>
      <c r="N794" s="453"/>
      <c r="O794" s="453"/>
      <c r="P794" s="453"/>
      <c r="Q794" s="453"/>
      <c r="R794" s="453"/>
      <c r="S794" s="453"/>
      <c r="T794" s="453"/>
      <c r="U794" s="453"/>
      <c r="V794" s="453"/>
      <c r="W794" s="453"/>
      <c r="X794" s="454"/>
      <c r="Y794" s="455">
        <v>5</v>
      </c>
      <c r="Z794" s="456"/>
      <c r="AA794" s="456"/>
      <c r="AB794" s="557"/>
      <c r="AC794" s="449" t="s">
        <v>629</v>
      </c>
      <c r="AD794" s="450"/>
      <c r="AE794" s="450"/>
      <c r="AF794" s="450"/>
      <c r="AG794" s="451"/>
      <c r="AH794" s="452" t="s">
        <v>631</v>
      </c>
      <c r="AI794" s="453"/>
      <c r="AJ794" s="453"/>
      <c r="AK794" s="453"/>
      <c r="AL794" s="453"/>
      <c r="AM794" s="453"/>
      <c r="AN794" s="453"/>
      <c r="AO794" s="453"/>
      <c r="AP794" s="453"/>
      <c r="AQ794" s="453"/>
      <c r="AR794" s="453"/>
      <c r="AS794" s="453"/>
      <c r="AT794" s="454"/>
      <c r="AU794" s="455">
        <v>17</v>
      </c>
      <c r="AV794" s="456"/>
      <c r="AW794" s="456"/>
      <c r="AX794" s="457"/>
    </row>
    <row r="795" spans="1:50" ht="24.75" customHeight="1" x14ac:dyDescent="0.15">
      <c r="A795" s="556"/>
      <c r="B795" s="763"/>
      <c r="C795" s="763"/>
      <c r="D795" s="763"/>
      <c r="E795" s="763"/>
      <c r="F795" s="764"/>
      <c r="G795" s="348" t="s">
        <v>672</v>
      </c>
      <c r="H795" s="349"/>
      <c r="I795" s="349"/>
      <c r="J795" s="349"/>
      <c r="K795" s="350"/>
      <c r="L795" s="401" t="s">
        <v>675</v>
      </c>
      <c r="M795" s="402"/>
      <c r="N795" s="402"/>
      <c r="O795" s="402"/>
      <c r="P795" s="402"/>
      <c r="Q795" s="402"/>
      <c r="R795" s="402"/>
      <c r="S795" s="402"/>
      <c r="T795" s="402"/>
      <c r="U795" s="402"/>
      <c r="V795" s="402"/>
      <c r="W795" s="402"/>
      <c r="X795" s="403"/>
      <c r="Y795" s="398">
        <v>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672</v>
      </c>
      <c r="H796" s="349"/>
      <c r="I796" s="349"/>
      <c r="J796" s="349"/>
      <c r="K796" s="350"/>
      <c r="L796" s="401" t="s">
        <v>676</v>
      </c>
      <c r="M796" s="402"/>
      <c r="N796" s="402"/>
      <c r="O796" s="402"/>
      <c r="P796" s="402"/>
      <c r="Q796" s="402"/>
      <c r="R796" s="402"/>
      <c r="S796" s="402"/>
      <c r="T796" s="402"/>
      <c r="U796" s="402"/>
      <c r="V796" s="402"/>
      <c r="W796" s="402"/>
      <c r="X796" s="403"/>
      <c r="Y796" s="398">
        <v>2</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t="s">
        <v>672</v>
      </c>
      <c r="H797" s="349"/>
      <c r="I797" s="349"/>
      <c r="J797" s="349"/>
      <c r="K797" s="350"/>
      <c r="L797" s="401" t="s">
        <v>673</v>
      </c>
      <c r="M797" s="402"/>
      <c r="N797" s="402"/>
      <c r="O797" s="402"/>
      <c r="P797" s="402"/>
      <c r="Q797" s="402"/>
      <c r="R797" s="402"/>
      <c r="S797" s="402"/>
      <c r="T797" s="402"/>
      <c r="U797" s="402"/>
      <c r="V797" s="402"/>
      <c r="W797" s="402"/>
      <c r="X797" s="403"/>
      <c r="Y797" s="398">
        <v>0.9</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t="s">
        <v>672</v>
      </c>
      <c r="H798" s="349"/>
      <c r="I798" s="349"/>
      <c r="J798" s="349"/>
      <c r="K798" s="350"/>
      <c r="L798" s="401" t="s">
        <v>674</v>
      </c>
      <c r="M798" s="402"/>
      <c r="N798" s="402"/>
      <c r="O798" s="402"/>
      <c r="P798" s="402"/>
      <c r="Q798" s="402"/>
      <c r="R798" s="402"/>
      <c r="S798" s="402"/>
      <c r="T798" s="402"/>
      <c r="U798" s="402"/>
      <c r="V798" s="402"/>
      <c r="W798" s="402"/>
      <c r="X798" s="403"/>
      <c r="Y798" s="398">
        <v>0.1</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17</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466</v>
      </c>
      <c r="AM831" s="957"/>
      <c r="AN831" s="95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632</v>
      </c>
      <c r="D837" s="418"/>
      <c r="E837" s="418"/>
      <c r="F837" s="418"/>
      <c r="G837" s="418"/>
      <c r="H837" s="418"/>
      <c r="I837" s="418"/>
      <c r="J837" s="419"/>
      <c r="K837" s="420"/>
      <c r="L837" s="420"/>
      <c r="M837" s="420"/>
      <c r="N837" s="420"/>
      <c r="O837" s="420"/>
      <c r="P837" s="317" t="s">
        <v>642</v>
      </c>
      <c r="Q837" s="317"/>
      <c r="R837" s="317"/>
      <c r="S837" s="317"/>
      <c r="T837" s="317"/>
      <c r="U837" s="317"/>
      <c r="V837" s="317"/>
      <c r="W837" s="317"/>
      <c r="X837" s="317"/>
      <c r="Y837" s="318">
        <v>60</v>
      </c>
      <c r="Z837" s="319"/>
      <c r="AA837" s="319"/>
      <c r="AB837" s="320"/>
      <c r="AC837" s="328" t="s">
        <v>643</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633</v>
      </c>
      <c r="D838" s="418"/>
      <c r="E838" s="418"/>
      <c r="F838" s="418"/>
      <c r="G838" s="418"/>
      <c r="H838" s="418"/>
      <c r="I838" s="418"/>
      <c r="J838" s="419"/>
      <c r="K838" s="420"/>
      <c r="L838" s="420"/>
      <c r="M838" s="420"/>
      <c r="N838" s="420"/>
      <c r="O838" s="420"/>
      <c r="P838" s="317" t="s">
        <v>642</v>
      </c>
      <c r="Q838" s="317"/>
      <c r="R838" s="317"/>
      <c r="S838" s="317"/>
      <c r="T838" s="317"/>
      <c r="U838" s="317"/>
      <c r="V838" s="317"/>
      <c r="W838" s="317"/>
      <c r="X838" s="317"/>
      <c r="Y838" s="318">
        <v>54</v>
      </c>
      <c r="Z838" s="319"/>
      <c r="AA838" s="319"/>
      <c r="AB838" s="320"/>
      <c r="AC838" s="328" t="s">
        <v>643</v>
      </c>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634</v>
      </c>
      <c r="D839" s="418"/>
      <c r="E839" s="418"/>
      <c r="F839" s="418"/>
      <c r="G839" s="418"/>
      <c r="H839" s="418"/>
      <c r="I839" s="418"/>
      <c r="J839" s="419"/>
      <c r="K839" s="420"/>
      <c r="L839" s="420"/>
      <c r="M839" s="420"/>
      <c r="N839" s="420"/>
      <c r="O839" s="420"/>
      <c r="P839" s="425" t="s">
        <v>642</v>
      </c>
      <c r="Q839" s="317"/>
      <c r="R839" s="317"/>
      <c r="S839" s="317"/>
      <c r="T839" s="317"/>
      <c r="U839" s="317"/>
      <c r="V839" s="317"/>
      <c r="W839" s="317"/>
      <c r="X839" s="317"/>
      <c r="Y839" s="318">
        <v>51</v>
      </c>
      <c r="Z839" s="319"/>
      <c r="AA839" s="319"/>
      <c r="AB839" s="320"/>
      <c r="AC839" s="328" t="s">
        <v>643</v>
      </c>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635</v>
      </c>
      <c r="D840" s="418"/>
      <c r="E840" s="418"/>
      <c r="F840" s="418"/>
      <c r="G840" s="418"/>
      <c r="H840" s="418"/>
      <c r="I840" s="418"/>
      <c r="J840" s="419"/>
      <c r="K840" s="420"/>
      <c r="L840" s="420"/>
      <c r="M840" s="420"/>
      <c r="N840" s="420"/>
      <c r="O840" s="420"/>
      <c r="P840" s="425" t="s">
        <v>642</v>
      </c>
      <c r="Q840" s="317"/>
      <c r="R840" s="317"/>
      <c r="S840" s="317"/>
      <c r="T840" s="317"/>
      <c r="U840" s="317"/>
      <c r="V840" s="317"/>
      <c r="W840" s="317"/>
      <c r="X840" s="317"/>
      <c r="Y840" s="318">
        <v>38</v>
      </c>
      <c r="Z840" s="319"/>
      <c r="AA840" s="319"/>
      <c r="AB840" s="320"/>
      <c r="AC840" s="328" t="s">
        <v>643</v>
      </c>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t="s">
        <v>636</v>
      </c>
      <c r="D841" s="418"/>
      <c r="E841" s="418"/>
      <c r="F841" s="418"/>
      <c r="G841" s="418"/>
      <c r="H841" s="418"/>
      <c r="I841" s="418"/>
      <c r="J841" s="419"/>
      <c r="K841" s="420"/>
      <c r="L841" s="420"/>
      <c r="M841" s="420"/>
      <c r="N841" s="420"/>
      <c r="O841" s="420"/>
      <c r="P841" s="317" t="s">
        <v>642</v>
      </c>
      <c r="Q841" s="317"/>
      <c r="R841" s="317"/>
      <c r="S841" s="317"/>
      <c r="T841" s="317"/>
      <c r="U841" s="317"/>
      <c r="V841" s="317"/>
      <c r="W841" s="317"/>
      <c r="X841" s="317"/>
      <c r="Y841" s="318">
        <v>26</v>
      </c>
      <c r="Z841" s="319"/>
      <c r="AA841" s="319"/>
      <c r="AB841" s="320"/>
      <c r="AC841" s="322" t="s">
        <v>643</v>
      </c>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t="s">
        <v>637</v>
      </c>
      <c r="D842" s="418"/>
      <c r="E842" s="418"/>
      <c r="F842" s="418"/>
      <c r="G842" s="418"/>
      <c r="H842" s="418"/>
      <c r="I842" s="418"/>
      <c r="J842" s="419"/>
      <c r="K842" s="420"/>
      <c r="L842" s="420"/>
      <c r="M842" s="420"/>
      <c r="N842" s="420"/>
      <c r="O842" s="420"/>
      <c r="P842" s="317" t="s">
        <v>642</v>
      </c>
      <c r="Q842" s="317"/>
      <c r="R842" s="317"/>
      <c r="S842" s="317"/>
      <c r="T842" s="317"/>
      <c r="U842" s="317"/>
      <c r="V842" s="317"/>
      <c r="W842" s="317"/>
      <c r="X842" s="317"/>
      <c r="Y842" s="318">
        <v>25</v>
      </c>
      <c r="Z842" s="319"/>
      <c r="AA842" s="319"/>
      <c r="AB842" s="320"/>
      <c r="AC842" s="322" t="s">
        <v>643</v>
      </c>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t="s">
        <v>638</v>
      </c>
      <c r="D843" s="418"/>
      <c r="E843" s="418"/>
      <c r="F843" s="418"/>
      <c r="G843" s="418"/>
      <c r="H843" s="418"/>
      <c r="I843" s="418"/>
      <c r="J843" s="419"/>
      <c r="K843" s="420"/>
      <c r="L843" s="420"/>
      <c r="M843" s="420"/>
      <c r="N843" s="420"/>
      <c r="O843" s="420"/>
      <c r="P843" s="317" t="s">
        <v>642</v>
      </c>
      <c r="Q843" s="317"/>
      <c r="R843" s="317"/>
      <c r="S843" s="317"/>
      <c r="T843" s="317"/>
      <c r="U843" s="317"/>
      <c r="V843" s="317"/>
      <c r="W843" s="317"/>
      <c r="X843" s="317"/>
      <c r="Y843" s="318">
        <v>20</v>
      </c>
      <c r="Z843" s="319"/>
      <c r="AA843" s="319"/>
      <c r="AB843" s="320"/>
      <c r="AC843" s="322" t="s">
        <v>643</v>
      </c>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t="s">
        <v>639</v>
      </c>
      <c r="D844" s="418"/>
      <c r="E844" s="418"/>
      <c r="F844" s="418"/>
      <c r="G844" s="418"/>
      <c r="H844" s="418"/>
      <c r="I844" s="418"/>
      <c r="J844" s="419"/>
      <c r="K844" s="420"/>
      <c r="L844" s="420"/>
      <c r="M844" s="420"/>
      <c r="N844" s="420"/>
      <c r="O844" s="420"/>
      <c r="P844" s="317" t="s">
        <v>642</v>
      </c>
      <c r="Q844" s="317"/>
      <c r="R844" s="317"/>
      <c r="S844" s="317"/>
      <c r="T844" s="317"/>
      <c r="U844" s="317"/>
      <c r="V844" s="317"/>
      <c r="W844" s="317"/>
      <c r="X844" s="317"/>
      <c r="Y844" s="318">
        <v>17</v>
      </c>
      <c r="Z844" s="319"/>
      <c r="AA844" s="319"/>
      <c r="AB844" s="320"/>
      <c r="AC844" s="322" t="s">
        <v>643</v>
      </c>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t="s">
        <v>640</v>
      </c>
      <c r="D845" s="418"/>
      <c r="E845" s="418"/>
      <c r="F845" s="418"/>
      <c r="G845" s="418"/>
      <c r="H845" s="418"/>
      <c r="I845" s="418"/>
      <c r="J845" s="419"/>
      <c r="K845" s="420"/>
      <c r="L845" s="420"/>
      <c r="M845" s="420"/>
      <c r="N845" s="420"/>
      <c r="O845" s="420"/>
      <c r="P845" s="317" t="s">
        <v>642</v>
      </c>
      <c r="Q845" s="317"/>
      <c r="R845" s="317"/>
      <c r="S845" s="317"/>
      <c r="T845" s="317"/>
      <c r="U845" s="317"/>
      <c r="V845" s="317"/>
      <c r="W845" s="317"/>
      <c r="X845" s="317"/>
      <c r="Y845" s="318">
        <v>16</v>
      </c>
      <c r="Z845" s="319"/>
      <c r="AA845" s="319"/>
      <c r="AB845" s="320"/>
      <c r="AC845" s="322" t="s">
        <v>643</v>
      </c>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t="s">
        <v>641</v>
      </c>
      <c r="D846" s="418"/>
      <c r="E846" s="418"/>
      <c r="F846" s="418"/>
      <c r="G846" s="418"/>
      <c r="H846" s="418"/>
      <c r="I846" s="418"/>
      <c r="J846" s="419"/>
      <c r="K846" s="420"/>
      <c r="L846" s="420"/>
      <c r="M846" s="420"/>
      <c r="N846" s="420"/>
      <c r="O846" s="420"/>
      <c r="P846" s="317" t="s">
        <v>642</v>
      </c>
      <c r="Q846" s="317"/>
      <c r="R846" s="317"/>
      <c r="S846" s="317"/>
      <c r="T846" s="317"/>
      <c r="U846" s="317"/>
      <c r="V846" s="317"/>
      <c r="W846" s="317"/>
      <c r="X846" s="317"/>
      <c r="Y846" s="318">
        <v>13</v>
      </c>
      <c r="Z846" s="319"/>
      <c r="AA846" s="319"/>
      <c r="AB846" s="320"/>
      <c r="AC846" s="322" t="s">
        <v>643</v>
      </c>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647</v>
      </c>
      <c r="D870" s="418"/>
      <c r="E870" s="418"/>
      <c r="F870" s="418"/>
      <c r="G870" s="418"/>
      <c r="H870" s="418"/>
      <c r="I870" s="418"/>
      <c r="J870" s="419"/>
      <c r="K870" s="420"/>
      <c r="L870" s="420"/>
      <c r="M870" s="420"/>
      <c r="N870" s="420"/>
      <c r="O870" s="420"/>
      <c r="P870" s="425" t="s">
        <v>645</v>
      </c>
      <c r="Q870" s="317"/>
      <c r="R870" s="317"/>
      <c r="S870" s="317"/>
      <c r="T870" s="317"/>
      <c r="U870" s="317"/>
      <c r="V870" s="317"/>
      <c r="W870" s="317"/>
      <c r="X870" s="317"/>
      <c r="Y870" s="318">
        <v>38</v>
      </c>
      <c r="Z870" s="319"/>
      <c r="AA870" s="319"/>
      <c r="AB870" s="320"/>
      <c r="AC870" s="328" t="s">
        <v>643</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t="s">
        <v>646</v>
      </c>
      <c r="D871" s="418"/>
      <c r="E871" s="418"/>
      <c r="F871" s="418"/>
      <c r="G871" s="418"/>
      <c r="H871" s="418"/>
      <c r="I871" s="418"/>
      <c r="J871" s="419"/>
      <c r="K871" s="420"/>
      <c r="L871" s="420"/>
      <c r="M871" s="420"/>
      <c r="N871" s="420"/>
      <c r="O871" s="420"/>
      <c r="P871" s="317" t="s">
        <v>644</v>
      </c>
      <c r="Q871" s="317"/>
      <c r="R871" s="317"/>
      <c r="S871" s="317"/>
      <c r="T871" s="317"/>
      <c r="U871" s="317"/>
      <c r="V871" s="317"/>
      <c r="W871" s="317"/>
      <c r="X871" s="317"/>
      <c r="Y871" s="318">
        <v>14</v>
      </c>
      <c r="Z871" s="319"/>
      <c r="AA871" s="319"/>
      <c r="AB871" s="320"/>
      <c r="AC871" s="328" t="s">
        <v>643</v>
      </c>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646</v>
      </c>
      <c r="D872" s="418"/>
      <c r="E872" s="418"/>
      <c r="F872" s="418"/>
      <c r="G872" s="418"/>
      <c r="H872" s="418"/>
      <c r="I872" s="418"/>
      <c r="J872" s="419"/>
      <c r="K872" s="420"/>
      <c r="L872" s="420"/>
      <c r="M872" s="420"/>
      <c r="N872" s="420"/>
      <c r="O872" s="420"/>
      <c r="P872" s="425" t="s">
        <v>644</v>
      </c>
      <c r="Q872" s="317"/>
      <c r="R872" s="317"/>
      <c r="S872" s="317"/>
      <c r="T872" s="317"/>
      <c r="U872" s="317"/>
      <c r="V872" s="317"/>
      <c r="W872" s="317"/>
      <c r="X872" s="317"/>
      <c r="Y872" s="318">
        <v>6</v>
      </c>
      <c r="Z872" s="319"/>
      <c r="AA872" s="319"/>
      <c r="AB872" s="320"/>
      <c r="AC872" s="328" t="s">
        <v>643</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649</v>
      </c>
      <c r="D903" s="418"/>
      <c r="E903" s="418"/>
      <c r="F903" s="418"/>
      <c r="G903" s="418"/>
      <c r="H903" s="418"/>
      <c r="I903" s="418"/>
      <c r="J903" s="419"/>
      <c r="K903" s="420"/>
      <c r="L903" s="420"/>
      <c r="M903" s="420"/>
      <c r="N903" s="420"/>
      <c r="O903" s="420"/>
      <c r="P903" s="317" t="s">
        <v>656</v>
      </c>
      <c r="Q903" s="317"/>
      <c r="R903" s="317"/>
      <c r="S903" s="317"/>
      <c r="T903" s="317"/>
      <c r="U903" s="317"/>
      <c r="V903" s="317"/>
      <c r="W903" s="317"/>
      <c r="X903" s="317"/>
      <c r="Y903" s="318">
        <v>11</v>
      </c>
      <c r="Z903" s="319"/>
      <c r="AA903" s="319"/>
      <c r="AB903" s="320"/>
      <c r="AC903" s="328" t="s">
        <v>643</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18" t="s">
        <v>648</v>
      </c>
      <c r="D904" s="418"/>
      <c r="E904" s="418"/>
      <c r="F904" s="418"/>
      <c r="G904" s="418"/>
      <c r="H904" s="418"/>
      <c r="I904" s="418"/>
      <c r="J904" s="419"/>
      <c r="K904" s="420"/>
      <c r="L904" s="420"/>
      <c r="M904" s="420"/>
      <c r="N904" s="420"/>
      <c r="O904" s="420"/>
      <c r="P904" s="317" t="s">
        <v>656</v>
      </c>
      <c r="Q904" s="317"/>
      <c r="R904" s="317"/>
      <c r="S904" s="317"/>
      <c r="T904" s="317"/>
      <c r="U904" s="317"/>
      <c r="V904" s="317"/>
      <c r="W904" s="317"/>
      <c r="X904" s="317"/>
      <c r="Y904" s="318">
        <v>10</v>
      </c>
      <c r="Z904" s="319"/>
      <c r="AA904" s="319"/>
      <c r="AB904" s="320"/>
      <c r="AC904" s="328" t="s">
        <v>643</v>
      </c>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24" t="s">
        <v>648</v>
      </c>
      <c r="D905" s="418"/>
      <c r="E905" s="418"/>
      <c r="F905" s="418"/>
      <c r="G905" s="418"/>
      <c r="H905" s="418"/>
      <c r="I905" s="418"/>
      <c r="J905" s="419"/>
      <c r="K905" s="420"/>
      <c r="L905" s="420"/>
      <c r="M905" s="420"/>
      <c r="N905" s="420"/>
      <c r="O905" s="420"/>
      <c r="P905" s="425" t="s">
        <v>656</v>
      </c>
      <c r="Q905" s="317"/>
      <c r="R905" s="317"/>
      <c r="S905" s="317"/>
      <c r="T905" s="317"/>
      <c r="U905" s="317"/>
      <c r="V905" s="317"/>
      <c r="W905" s="317"/>
      <c r="X905" s="317"/>
      <c r="Y905" s="318">
        <v>8</v>
      </c>
      <c r="Z905" s="319"/>
      <c r="AA905" s="319"/>
      <c r="AB905" s="320"/>
      <c r="AC905" s="328" t="s">
        <v>643</v>
      </c>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24" t="s">
        <v>648</v>
      </c>
      <c r="D906" s="418"/>
      <c r="E906" s="418"/>
      <c r="F906" s="418"/>
      <c r="G906" s="418"/>
      <c r="H906" s="418"/>
      <c r="I906" s="418"/>
      <c r="J906" s="419"/>
      <c r="K906" s="420"/>
      <c r="L906" s="420"/>
      <c r="M906" s="420"/>
      <c r="N906" s="420"/>
      <c r="O906" s="420"/>
      <c r="P906" s="425" t="s">
        <v>656</v>
      </c>
      <c r="Q906" s="317"/>
      <c r="R906" s="317"/>
      <c r="S906" s="317"/>
      <c r="T906" s="317"/>
      <c r="U906" s="317"/>
      <c r="V906" s="317"/>
      <c r="W906" s="317"/>
      <c r="X906" s="317"/>
      <c r="Y906" s="318">
        <v>6</v>
      </c>
      <c r="Z906" s="319"/>
      <c r="AA906" s="319"/>
      <c r="AB906" s="320"/>
      <c r="AC906" s="328" t="s">
        <v>643</v>
      </c>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18" t="s">
        <v>648</v>
      </c>
      <c r="D907" s="418"/>
      <c r="E907" s="418"/>
      <c r="F907" s="418"/>
      <c r="G907" s="418"/>
      <c r="H907" s="418"/>
      <c r="I907" s="418"/>
      <c r="J907" s="419"/>
      <c r="K907" s="420"/>
      <c r="L907" s="420"/>
      <c r="M907" s="420"/>
      <c r="N907" s="420"/>
      <c r="O907" s="420"/>
      <c r="P907" s="317" t="s">
        <v>656</v>
      </c>
      <c r="Q907" s="317"/>
      <c r="R907" s="317"/>
      <c r="S907" s="317"/>
      <c r="T907" s="317"/>
      <c r="U907" s="317"/>
      <c r="V907" s="317"/>
      <c r="W907" s="317"/>
      <c r="X907" s="317"/>
      <c r="Y907" s="318">
        <v>6</v>
      </c>
      <c r="Z907" s="319"/>
      <c r="AA907" s="319"/>
      <c r="AB907" s="320"/>
      <c r="AC907" s="322" t="s">
        <v>643</v>
      </c>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18" t="s">
        <v>648</v>
      </c>
      <c r="D908" s="418"/>
      <c r="E908" s="418"/>
      <c r="F908" s="418"/>
      <c r="G908" s="418"/>
      <c r="H908" s="418"/>
      <c r="I908" s="418"/>
      <c r="J908" s="419"/>
      <c r="K908" s="420"/>
      <c r="L908" s="420"/>
      <c r="M908" s="420"/>
      <c r="N908" s="420"/>
      <c r="O908" s="420"/>
      <c r="P908" s="317" t="s">
        <v>656</v>
      </c>
      <c r="Q908" s="317"/>
      <c r="R908" s="317"/>
      <c r="S908" s="317"/>
      <c r="T908" s="317"/>
      <c r="U908" s="317"/>
      <c r="V908" s="317"/>
      <c r="W908" s="317"/>
      <c r="X908" s="317"/>
      <c r="Y908" s="318">
        <v>5</v>
      </c>
      <c r="Z908" s="319"/>
      <c r="AA908" s="319"/>
      <c r="AB908" s="320"/>
      <c r="AC908" s="322" t="s">
        <v>643</v>
      </c>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18" t="s">
        <v>648</v>
      </c>
      <c r="D909" s="418"/>
      <c r="E909" s="418"/>
      <c r="F909" s="418"/>
      <c r="G909" s="418"/>
      <c r="H909" s="418"/>
      <c r="I909" s="418"/>
      <c r="J909" s="419"/>
      <c r="K909" s="420"/>
      <c r="L909" s="420"/>
      <c r="M909" s="420"/>
      <c r="N909" s="420"/>
      <c r="O909" s="420"/>
      <c r="P909" s="317" t="s">
        <v>656</v>
      </c>
      <c r="Q909" s="317"/>
      <c r="R909" s="317"/>
      <c r="S909" s="317"/>
      <c r="T909" s="317"/>
      <c r="U909" s="317"/>
      <c r="V909" s="317"/>
      <c r="W909" s="317"/>
      <c r="X909" s="317"/>
      <c r="Y909" s="318">
        <v>5</v>
      </c>
      <c r="Z909" s="319"/>
      <c r="AA909" s="319"/>
      <c r="AB909" s="320"/>
      <c r="AC909" s="322" t="s">
        <v>643</v>
      </c>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4">
        <v>8</v>
      </c>
      <c r="B910" s="404">
        <v>1</v>
      </c>
      <c r="C910" s="418" t="s">
        <v>648</v>
      </c>
      <c r="D910" s="418"/>
      <c r="E910" s="418"/>
      <c r="F910" s="418"/>
      <c r="G910" s="418"/>
      <c r="H910" s="418"/>
      <c r="I910" s="418"/>
      <c r="J910" s="419"/>
      <c r="K910" s="420"/>
      <c r="L910" s="420"/>
      <c r="M910" s="420"/>
      <c r="N910" s="420"/>
      <c r="O910" s="420"/>
      <c r="P910" s="317" t="s">
        <v>656</v>
      </c>
      <c r="Q910" s="317"/>
      <c r="R910" s="317"/>
      <c r="S910" s="317"/>
      <c r="T910" s="317"/>
      <c r="U910" s="317"/>
      <c r="V910" s="317"/>
      <c r="W910" s="317"/>
      <c r="X910" s="317"/>
      <c r="Y910" s="318">
        <v>5</v>
      </c>
      <c r="Z910" s="319"/>
      <c r="AA910" s="319"/>
      <c r="AB910" s="320"/>
      <c r="AC910" s="322" t="s">
        <v>643</v>
      </c>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4">
        <v>9</v>
      </c>
      <c r="B911" s="404">
        <v>1</v>
      </c>
      <c r="C911" s="418" t="s">
        <v>648</v>
      </c>
      <c r="D911" s="418"/>
      <c r="E911" s="418"/>
      <c r="F911" s="418"/>
      <c r="G911" s="418"/>
      <c r="H911" s="418"/>
      <c r="I911" s="418"/>
      <c r="J911" s="419"/>
      <c r="K911" s="420"/>
      <c r="L911" s="420"/>
      <c r="M911" s="420"/>
      <c r="N911" s="420"/>
      <c r="O911" s="420"/>
      <c r="P911" s="317" t="s">
        <v>656</v>
      </c>
      <c r="Q911" s="317"/>
      <c r="R911" s="317"/>
      <c r="S911" s="317"/>
      <c r="T911" s="317"/>
      <c r="U911" s="317"/>
      <c r="V911" s="317"/>
      <c r="W911" s="317"/>
      <c r="X911" s="317"/>
      <c r="Y911" s="318">
        <v>5</v>
      </c>
      <c r="Z911" s="319"/>
      <c r="AA911" s="319"/>
      <c r="AB911" s="320"/>
      <c r="AC911" s="322" t="s">
        <v>643</v>
      </c>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4">
        <v>10</v>
      </c>
      <c r="B912" s="404">
        <v>1</v>
      </c>
      <c r="C912" s="418" t="s">
        <v>648</v>
      </c>
      <c r="D912" s="418"/>
      <c r="E912" s="418"/>
      <c r="F912" s="418"/>
      <c r="G912" s="418"/>
      <c r="H912" s="418"/>
      <c r="I912" s="418"/>
      <c r="J912" s="419"/>
      <c r="K912" s="420"/>
      <c r="L912" s="420"/>
      <c r="M912" s="420"/>
      <c r="N912" s="420"/>
      <c r="O912" s="420"/>
      <c r="P912" s="317" t="s">
        <v>656</v>
      </c>
      <c r="Q912" s="317"/>
      <c r="R912" s="317"/>
      <c r="S912" s="317"/>
      <c r="T912" s="317"/>
      <c r="U912" s="317"/>
      <c r="V912" s="317"/>
      <c r="W912" s="317"/>
      <c r="X912" s="317"/>
      <c r="Y912" s="318">
        <v>5</v>
      </c>
      <c r="Z912" s="319"/>
      <c r="AA912" s="319"/>
      <c r="AB912" s="320"/>
      <c r="AC912" s="322" t="s">
        <v>643</v>
      </c>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650</v>
      </c>
      <c r="D936" s="418"/>
      <c r="E936" s="418"/>
      <c r="F936" s="418"/>
      <c r="G936" s="418"/>
      <c r="H936" s="418"/>
      <c r="I936" s="418"/>
      <c r="J936" s="419"/>
      <c r="K936" s="420"/>
      <c r="L936" s="420"/>
      <c r="M936" s="420"/>
      <c r="N936" s="420"/>
      <c r="O936" s="420"/>
      <c r="P936" s="425" t="s">
        <v>657</v>
      </c>
      <c r="Q936" s="317"/>
      <c r="R936" s="317"/>
      <c r="S936" s="317"/>
      <c r="T936" s="317"/>
      <c r="U936" s="317"/>
      <c r="V936" s="317"/>
      <c r="W936" s="317"/>
      <c r="X936" s="317"/>
      <c r="Y936" s="318">
        <v>17</v>
      </c>
      <c r="Z936" s="319"/>
      <c r="AA936" s="319"/>
      <c r="AB936" s="320"/>
      <c r="AC936" s="328" t="s">
        <v>643</v>
      </c>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24" t="s">
        <v>655</v>
      </c>
      <c r="D937" s="418"/>
      <c r="E937" s="418"/>
      <c r="F937" s="418"/>
      <c r="G937" s="418"/>
      <c r="H937" s="418"/>
      <c r="I937" s="418"/>
      <c r="J937" s="419"/>
      <c r="K937" s="420"/>
      <c r="L937" s="420"/>
      <c r="M937" s="420"/>
      <c r="N937" s="420"/>
      <c r="O937" s="420"/>
      <c r="P937" s="425" t="s">
        <v>658</v>
      </c>
      <c r="Q937" s="317"/>
      <c r="R937" s="317"/>
      <c r="S937" s="317"/>
      <c r="T937" s="317"/>
      <c r="U937" s="317"/>
      <c r="V937" s="317"/>
      <c r="W937" s="317"/>
      <c r="X937" s="317"/>
      <c r="Y937" s="318">
        <v>13</v>
      </c>
      <c r="Z937" s="319"/>
      <c r="AA937" s="319"/>
      <c r="AB937" s="320"/>
      <c r="AC937" s="328" t="s">
        <v>643</v>
      </c>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24" t="s">
        <v>659</v>
      </c>
      <c r="D938" s="418"/>
      <c r="E938" s="418"/>
      <c r="F938" s="418"/>
      <c r="G938" s="418"/>
      <c r="H938" s="418"/>
      <c r="I938" s="418"/>
      <c r="J938" s="419"/>
      <c r="K938" s="420"/>
      <c r="L938" s="420"/>
      <c r="M938" s="420"/>
      <c r="N938" s="420"/>
      <c r="O938" s="420"/>
      <c r="P938" s="425" t="s">
        <v>660</v>
      </c>
      <c r="Q938" s="317"/>
      <c r="R938" s="317"/>
      <c r="S938" s="317"/>
      <c r="T938" s="317"/>
      <c r="U938" s="317"/>
      <c r="V938" s="317"/>
      <c r="W938" s="317"/>
      <c r="X938" s="317"/>
      <c r="Y938" s="318">
        <v>11</v>
      </c>
      <c r="Z938" s="319"/>
      <c r="AA938" s="319"/>
      <c r="AB938" s="320"/>
      <c r="AC938" s="328" t="s">
        <v>643</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24" t="s">
        <v>659</v>
      </c>
      <c r="D939" s="418"/>
      <c r="E939" s="418"/>
      <c r="F939" s="418"/>
      <c r="G939" s="418"/>
      <c r="H939" s="418"/>
      <c r="I939" s="418"/>
      <c r="J939" s="419"/>
      <c r="K939" s="420"/>
      <c r="L939" s="420"/>
      <c r="M939" s="420"/>
      <c r="N939" s="420"/>
      <c r="O939" s="420"/>
      <c r="P939" s="425" t="s">
        <v>661</v>
      </c>
      <c r="Q939" s="317"/>
      <c r="R939" s="317"/>
      <c r="S939" s="317"/>
      <c r="T939" s="317"/>
      <c r="U939" s="317"/>
      <c r="V939" s="317"/>
      <c r="W939" s="317"/>
      <c r="X939" s="317"/>
      <c r="Y939" s="318">
        <v>9</v>
      </c>
      <c r="Z939" s="319"/>
      <c r="AA939" s="319"/>
      <c r="AB939" s="320"/>
      <c r="AC939" s="328" t="s">
        <v>643</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24" t="s">
        <v>662</v>
      </c>
      <c r="D940" s="418"/>
      <c r="E940" s="418"/>
      <c r="F940" s="418"/>
      <c r="G940" s="418"/>
      <c r="H940" s="418"/>
      <c r="I940" s="418"/>
      <c r="J940" s="419"/>
      <c r="K940" s="420"/>
      <c r="L940" s="420"/>
      <c r="M940" s="420"/>
      <c r="N940" s="420"/>
      <c r="O940" s="420"/>
      <c r="P940" s="425" t="s">
        <v>661</v>
      </c>
      <c r="Q940" s="317"/>
      <c r="R940" s="317"/>
      <c r="S940" s="317"/>
      <c r="T940" s="317"/>
      <c r="U940" s="317"/>
      <c r="V940" s="317"/>
      <c r="W940" s="317"/>
      <c r="X940" s="317"/>
      <c r="Y940" s="318">
        <v>8</v>
      </c>
      <c r="Z940" s="319"/>
      <c r="AA940" s="319"/>
      <c r="AB940" s="320"/>
      <c r="AC940" s="322" t="s">
        <v>643</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24" t="s">
        <v>655</v>
      </c>
      <c r="D941" s="418"/>
      <c r="E941" s="418"/>
      <c r="F941" s="418"/>
      <c r="G941" s="418"/>
      <c r="H941" s="418"/>
      <c r="I941" s="418"/>
      <c r="J941" s="419"/>
      <c r="K941" s="420"/>
      <c r="L941" s="420"/>
      <c r="M941" s="420"/>
      <c r="N941" s="420"/>
      <c r="O941" s="420"/>
      <c r="P941" s="425" t="s">
        <v>658</v>
      </c>
      <c r="Q941" s="317"/>
      <c r="R941" s="317"/>
      <c r="S941" s="317"/>
      <c r="T941" s="317"/>
      <c r="U941" s="317"/>
      <c r="V941" s="317"/>
      <c r="W941" s="317"/>
      <c r="X941" s="317"/>
      <c r="Y941" s="318">
        <v>7</v>
      </c>
      <c r="Z941" s="319"/>
      <c r="AA941" s="319"/>
      <c r="AB941" s="320"/>
      <c r="AC941" s="322" t="s">
        <v>643</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4">
        <v>7</v>
      </c>
      <c r="B942" s="404">
        <v>1</v>
      </c>
      <c r="C942" s="424" t="s">
        <v>655</v>
      </c>
      <c r="D942" s="418"/>
      <c r="E942" s="418"/>
      <c r="F942" s="418"/>
      <c r="G942" s="418"/>
      <c r="H942" s="418"/>
      <c r="I942" s="418"/>
      <c r="J942" s="419"/>
      <c r="K942" s="420"/>
      <c r="L942" s="420"/>
      <c r="M942" s="420"/>
      <c r="N942" s="420"/>
      <c r="O942" s="420"/>
      <c r="P942" s="425" t="s">
        <v>658</v>
      </c>
      <c r="Q942" s="317"/>
      <c r="R942" s="317"/>
      <c r="S942" s="317"/>
      <c r="T942" s="317"/>
      <c r="U942" s="317"/>
      <c r="V942" s="317"/>
      <c r="W942" s="317"/>
      <c r="X942" s="317"/>
      <c r="Y942" s="318">
        <v>4</v>
      </c>
      <c r="Z942" s="319"/>
      <c r="AA942" s="319"/>
      <c r="AB942" s="320"/>
      <c r="AC942" s="322" t="s">
        <v>643</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4">
        <v>8</v>
      </c>
      <c r="B943" s="404">
        <v>1</v>
      </c>
      <c r="C943" s="424" t="s">
        <v>663</v>
      </c>
      <c r="D943" s="418"/>
      <c r="E943" s="418"/>
      <c r="F943" s="418"/>
      <c r="G943" s="418"/>
      <c r="H943" s="418"/>
      <c r="I943" s="418"/>
      <c r="J943" s="419"/>
      <c r="K943" s="420"/>
      <c r="L943" s="420"/>
      <c r="M943" s="420"/>
      <c r="N943" s="420"/>
      <c r="O943" s="420"/>
      <c r="P943" s="425" t="s">
        <v>661</v>
      </c>
      <c r="Q943" s="317"/>
      <c r="R943" s="317"/>
      <c r="S943" s="317"/>
      <c r="T943" s="317"/>
      <c r="U943" s="317"/>
      <c r="V943" s="317"/>
      <c r="W943" s="317"/>
      <c r="X943" s="317"/>
      <c r="Y943" s="318">
        <v>3</v>
      </c>
      <c r="Z943" s="319"/>
      <c r="AA943" s="319"/>
      <c r="AB943" s="320"/>
      <c r="AC943" s="322" t="s">
        <v>643</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4">
        <v>9</v>
      </c>
      <c r="B944" s="404">
        <v>1</v>
      </c>
      <c r="C944" s="424" t="s">
        <v>655</v>
      </c>
      <c r="D944" s="418"/>
      <c r="E944" s="418"/>
      <c r="F944" s="418"/>
      <c r="G944" s="418"/>
      <c r="H944" s="418"/>
      <c r="I944" s="418"/>
      <c r="J944" s="419"/>
      <c r="K944" s="420"/>
      <c r="L944" s="420"/>
      <c r="M944" s="420"/>
      <c r="N944" s="420"/>
      <c r="O944" s="420"/>
      <c r="P944" s="425" t="s">
        <v>658</v>
      </c>
      <c r="Q944" s="317"/>
      <c r="R944" s="317"/>
      <c r="S944" s="317"/>
      <c r="T944" s="317"/>
      <c r="U944" s="317"/>
      <c r="V944" s="317"/>
      <c r="W944" s="317"/>
      <c r="X944" s="317"/>
      <c r="Y944" s="318">
        <v>2</v>
      </c>
      <c r="Z944" s="319"/>
      <c r="AA944" s="319"/>
      <c r="AB944" s="320"/>
      <c r="AC944" s="322" t="s">
        <v>643</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4">
        <v>10</v>
      </c>
      <c r="B945" s="404">
        <v>1</v>
      </c>
      <c r="C945" s="424" t="s">
        <v>655</v>
      </c>
      <c r="D945" s="418"/>
      <c r="E945" s="418"/>
      <c r="F945" s="418"/>
      <c r="G945" s="418"/>
      <c r="H945" s="418"/>
      <c r="I945" s="418"/>
      <c r="J945" s="419"/>
      <c r="K945" s="420"/>
      <c r="L945" s="420"/>
      <c r="M945" s="420"/>
      <c r="N945" s="420"/>
      <c r="O945" s="420"/>
      <c r="P945" s="425" t="s">
        <v>658</v>
      </c>
      <c r="Q945" s="317"/>
      <c r="R945" s="317"/>
      <c r="S945" s="317"/>
      <c r="T945" s="317"/>
      <c r="U945" s="317"/>
      <c r="V945" s="317"/>
      <c r="W945" s="317"/>
      <c r="X945" s="317"/>
      <c r="Y945" s="318">
        <v>2</v>
      </c>
      <c r="Z945" s="319"/>
      <c r="AA945" s="319"/>
      <c r="AB945" s="320"/>
      <c r="AC945" s="322" t="s">
        <v>643</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466</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9" orientation="portrait" r:id="rId1"/>
  <headerFooter differentFirst="1" alignWithMargins="0"/>
  <rowBreaks count="5" manualBreakCount="5">
    <brk id="43" max="49" man="1"/>
    <brk id="704" max="49" man="1"/>
    <brk id="735" max="16383"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553</v>
      </c>
      <c r="AF2" s="997"/>
      <c r="AG2" s="997"/>
      <c r="AH2" s="997"/>
      <c r="AI2" s="997" t="s">
        <v>550</v>
      </c>
      <c r="AJ2" s="997"/>
      <c r="AK2" s="997"/>
      <c r="AL2" s="997"/>
      <c r="AM2" s="997" t="s">
        <v>524</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554</v>
      </c>
      <c r="AF9" s="997"/>
      <c r="AG9" s="997"/>
      <c r="AH9" s="997"/>
      <c r="AI9" s="997" t="s">
        <v>550</v>
      </c>
      <c r="AJ9" s="997"/>
      <c r="AK9" s="997"/>
      <c r="AL9" s="997"/>
      <c r="AM9" s="997" t="s">
        <v>524</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553</v>
      </c>
      <c r="AF16" s="997"/>
      <c r="AG16" s="997"/>
      <c r="AH16" s="997"/>
      <c r="AI16" s="997" t="s">
        <v>551</v>
      </c>
      <c r="AJ16" s="997"/>
      <c r="AK16" s="997"/>
      <c r="AL16" s="997"/>
      <c r="AM16" s="997" t="s">
        <v>524</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555</v>
      </c>
      <c r="AF23" s="997"/>
      <c r="AG23" s="997"/>
      <c r="AH23" s="997"/>
      <c r="AI23" s="997" t="s">
        <v>550</v>
      </c>
      <c r="AJ23" s="997"/>
      <c r="AK23" s="997"/>
      <c r="AL23" s="997"/>
      <c r="AM23" s="997" t="s">
        <v>524</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553</v>
      </c>
      <c r="AF30" s="997"/>
      <c r="AG30" s="997"/>
      <c r="AH30" s="997"/>
      <c r="AI30" s="997" t="s">
        <v>550</v>
      </c>
      <c r="AJ30" s="997"/>
      <c r="AK30" s="997"/>
      <c r="AL30" s="997"/>
      <c r="AM30" s="997" t="s">
        <v>548</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555</v>
      </c>
      <c r="AF37" s="997"/>
      <c r="AG37" s="997"/>
      <c r="AH37" s="997"/>
      <c r="AI37" s="997" t="s">
        <v>552</v>
      </c>
      <c r="AJ37" s="997"/>
      <c r="AK37" s="997"/>
      <c r="AL37" s="997"/>
      <c r="AM37" s="997" t="s">
        <v>549</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553</v>
      </c>
      <c r="AF44" s="997"/>
      <c r="AG44" s="997"/>
      <c r="AH44" s="997"/>
      <c r="AI44" s="997" t="s">
        <v>550</v>
      </c>
      <c r="AJ44" s="997"/>
      <c r="AK44" s="997"/>
      <c r="AL44" s="997"/>
      <c r="AM44" s="997" t="s">
        <v>524</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553</v>
      </c>
      <c r="AF51" s="997"/>
      <c r="AG51" s="997"/>
      <c r="AH51" s="997"/>
      <c r="AI51" s="997" t="s">
        <v>550</v>
      </c>
      <c r="AJ51" s="997"/>
      <c r="AK51" s="997"/>
      <c r="AL51" s="997"/>
      <c r="AM51" s="997" t="s">
        <v>524</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553</v>
      </c>
      <c r="AF58" s="997"/>
      <c r="AG58" s="997"/>
      <c r="AH58" s="997"/>
      <c r="AI58" s="997" t="s">
        <v>550</v>
      </c>
      <c r="AJ58" s="997"/>
      <c r="AK58" s="997"/>
      <c r="AL58" s="997"/>
      <c r="AM58" s="997" t="s">
        <v>524</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553</v>
      </c>
      <c r="AF65" s="997"/>
      <c r="AG65" s="997"/>
      <c r="AH65" s="997"/>
      <c r="AI65" s="997" t="s">
        <v>550</v>
      </c>
      <c r="AJ65" s="997"/>
      <c r="AK65" s="997"/>
      <c r="AL65" s="997"/>
      <c r="AM65" s="997" t="s">
        <v>524</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2019-05-28T03:22:17Z</cp:lastPrinted>
  <dcterms:created xsi:type="dcterms:W3CDTF">2012-03-13T00:50:25Z</dcterms:created>
  <dcterms:modified xsi:type="dcterms:W3CDTF">2019-07-18T07:41:47Z</dcterms:modified>
</cp:coreProperties>
</file>