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<sst xmlns="http://schemas.openxmlformats.org/spreadsheetml/2006/main" count="2774" uniqueCount="614">
  <si>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</si>
  <si>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</si>
  <si>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</si>
  <si>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</si>
  <si>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</si>
  <si>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</si>
  <si>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</si>
  <si>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</si>
  <si>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</si>
  <si>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</si>
  <si>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</si>
  <si>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</si>
  <si>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</si>
  <si>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</si>
  <si>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</si>
  <si>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</si>
  <si>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</si>
  <si>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</si>
  <si>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</si>
  <si>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</si>
  <si>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</si>
  <si>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</si>
  <si>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</si>
  <si>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</si>
  <si>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</si>
  <si>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</si>
  <si>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</si>
  <si>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</si>
  <si>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</si>
  <si>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</si>
  <si>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</si>
  <si>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</si>
  <si>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</si>
  <si>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</si>
  <si>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</si>
  <si>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</si>
  <si>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</si>
  <si>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</si>
  <si>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</si>
  <si>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</si>
  <si>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</si>
  <si>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</si>
  <si>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</si>
  <si>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</si>
  <si>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</si>
  <si>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</si>
  <si>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</si>
  <si>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</si>
  <si>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</si>
  <si>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</si>
  <si>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</si>
  <si>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</si>
  <si>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</si>
  <si>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</si>
  <si>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</si>
  <si>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</si>
  <si>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</si>
  <si>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</si>
  <si>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</si>
  <si>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</si>
  <si>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</si>
  <si>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</si>
  <si>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</si>
  <si>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</si>
  <si>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</si>
  <si>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</si>
  <si>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</si>
  <si>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</si>
  <si>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</si>
  <si>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</si>
  <si>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</si>
  <si>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</si>
  <si>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</si>
  <si>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</si>
  <si>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</si>
  <si>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</si>
  <si>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</si>
  <si>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</si>
  <si>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</si>
  <si>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</si>
  <si>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</si>
  <si>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</si>
  <si>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</si>
  <si>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</si>
  <si>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</si>
  <si>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</si>
  <si>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</si>
  <si>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</si>
  <si>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</si>
  <si>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</si>
  <si>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</si>
  <si>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</si>
  <si>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</si>
  <si>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</si>
  <si>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</si>
  <si>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</si>
  <si>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</si>
  <si>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</si>
  <si>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</si>
  <si>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</si>
  <si>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</si>
  <si>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</si>
  <si>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</si>
  <si>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</si>
  <si>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</si>
  <si>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</si>
  <si>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</si>
  <si>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</si>
  <si>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</si>
  <si>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</si>
  <si>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</si>
  <si>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</si>
  <si>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</si>
  <si>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</si>
  <si>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</si>
  <si>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</si>
  <si>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</si>
  <si>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</si>
  <si>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</si>
  <si>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</si>
  <si>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</si>
  <si>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</si>
  <si>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</si>
  <si>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</si>
  <si>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</si>
  <si>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</si>
  <si>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</si>
  <si>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</si>
  <si>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</si>
  <si>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</si>
  <si>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</si>
  <si>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</si>
  <si>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</si>
  <si>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</si>
  <si>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</si>
  <si>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</si>
  <si>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</si>
  <si>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</si>
  <si>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</si>
  <si>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</si>
  <si>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</si>
  <si>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</si>
  <si>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</si>
  <si>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</si>
  <si>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</si>
  <si>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</si>
  <si>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</si>
  <si>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</si>
  <si>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</si>
  <si>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</si>
  <si>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</si>
  <si>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</si>
  <si>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</si>
  <si>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</si>
  <si>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</si>
  <si>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</si>
  <si>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</si>
  <si>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</si>
  <si>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</si>
  <si>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</si>
  <si>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</si>
  <si>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</si>
  <si>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</si>
  <si>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</si>
  <si>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</si>
  <si>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</si>
  <si>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</si>
  <si>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</si>
  <si>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</si>
  <si>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</si>
  <si>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</si>
  <si>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</si>
  <si>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</si>
  <si>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</si>
  <si>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</si>
  <si>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</si>
  <si>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</si>
  <si>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</si>
  <si>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</si>
  <si>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</si>
  <si>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</si>
  <si>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</si>
  <si>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</si>
  <si>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</si>
  <si>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</si>
  <si>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</si>
  <si>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</si>
  <si>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</si>
  <si>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</si>
  <si>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</si>
  <si>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</si>
  <si>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</si>
  <si>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</si>
  <si>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</si>
  <si>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</si>
  <si>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</si>
  <si>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</si>
  <si>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</si>
  <si>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</si>
  <si>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</si>
  <si>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</si>
  <si>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</si>
  <si>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</si>
  <si>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</si>
  <si>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</si>
  <si>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</si>
  <si>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</si>
  <si>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</si>
  <si>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</si>
  <si>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</si>
  <si>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</si>
  <si>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</si>
  <si>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</si>
  <si>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</si>
  <si>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</si>
  <si>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</si>
  <si>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</si>
  <si>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</si>
  <si>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</si>
  <si>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</si>
  <si>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</si>
  <si>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</si>
  <si>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</si>
  <si>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</si>
  <si>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</si>
  <si>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</si>
  <si>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</si>
  <si>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</si>
  <si>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</si>
  <si>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</si>
  <si>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</si>
  <si>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</si>
  <si>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</si>
  <si>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</si>
  <si>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</si>
  <si>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</si>
  <si>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</si>
  <si>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</si>
  <si>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</si>
  <si>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</si>
  <si>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</si>
  <si>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</si>
  <si>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</si>
  <si>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</si>
  <si>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</si>
  <si>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</si>
  <si>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</si>
  <si>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</si>
  <si>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</si>
  <si>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</si>
  <si>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</si>
  <si>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</si>
  <si>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</si>
  <si>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</si>
  <si>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</si>
  <si>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</si>
  <si>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</si>
  <si>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</si>
  <si>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</si>
  <si>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</si>
  <si>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</si>
  <si>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</si>
  <si>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</si>
  <si>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</si>
  <si>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</si>
  <si>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</si>
  <si>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</si>
  <si>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</si>
  <si>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</si>
  <si>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</si>
  <si>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</si>
  <si>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</si>
  <si>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</si>
  <si>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</si>
  <si>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</si>
  <si>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</si>
  <si>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</si>
  <si>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</si>
  <si>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</si>
  <si>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</si>
  <si>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</si>
  <si>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</si>
  <si>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</si>
  <si>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</si>
  <si>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</si>
  <si>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</si>
  <si>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</si>
  <si>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</si>
  <si>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</si>
  <si>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</si>
  <si>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</si>
  <si>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</si>
  <si>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</si>
  <si>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</si>
  <si>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</si>
  <si>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</si>
  <si>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</si>
  <si>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</si>
  <si>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</si>
  <si>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</si>
  <si>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</si>
  <si>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</si>
  <si>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</si>
  <si>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</si>
  <si>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</si>
  <si>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</si>
  <si>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</si>
  <si>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</si>
  <si>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</si>
  <si>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</si>
  <si>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</si>
  <si>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</si>
  <si>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</si>
  <si>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</si>
  <si>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</si>
  <si>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</si>
  <si>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</si>
  <si>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</si>
  <si>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</si>
  <si>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</si>
  <si>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</si>
  <si>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</si>
  <si>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</si>
  <si>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</si>
  <si>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</si>
  <si>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</si>
  <si>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</si>
  <si>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</si>
  <si>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</si>
  <si>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</si>
  <si>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</si>
  <si>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</si>
  <si>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</si>
  <si>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</si>
  <si>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</si>
  <si>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</si>
  <si>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</si>
  <si>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</si>
  <si>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</si>
  <si>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</si>
  <si>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</si>
  <si>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</si>
  <si>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</si>
  <si>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</si>
  <si>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</si>
  <si>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</si>
  <si>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</si>
  <si>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</si>
  <si>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</si>
  <si>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</si>
  <si>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</si>
  <si>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</si>
  <si>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</si>
  <si>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</si>
  <si>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</si>
  <si>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</si>
  <si>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</si>
  <si>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</si>
  <si>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</si>
  <si>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</si>
  <si>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</si>
  <si>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</si>
  <si>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</si>
  <si>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</si>
  <si>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</si>
  <si>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</si>
  <si>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</si>
  <si>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</si>
  <si>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</si>
  <si>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</si>
  <si>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</si>
  <si>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</si>
  <si>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</si>
  <si>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</si>
  <si>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</si>
  <si>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</si>
  <si>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</si>
  <si>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</si>
  <si>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</si>
  <si>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</si>
  <si>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</si>
  <si>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</si>
  <si>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</si>
  <si>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</si>
  <si>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</si>
  <si>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</si>
  <si>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</si>
  <si>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</si>
  <si>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</si>
  <si>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</si>
  <si>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</si>
  <si>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</si>
  <si>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</si>
  <si>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</si>
  <si>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</si>
  <si>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</si>
  <si>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</si>
  <si>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</si>
  <si>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</si>
  <si>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</si>
  <si>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</si>
  <si>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</si>
  <si>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</si>
  <si>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</si>
  <si>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</si>
  <si>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</si>
  <si>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</si>
  <si>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</si>
  <si>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</si>
  <si>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</si>
  <si>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</si>
  <si>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</si>
  <si>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</si>
  <si>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</si>
  <si>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</si>
  <si>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</si>
  <si>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</si>
  <si>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</si>
  <si>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</si>
  <si>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</si>
  <si>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</si>
  <si>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</si>
  <si>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</si>
  <si>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</si>
  <si>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</si>
  <si>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</si>
  <si>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</si>
  <si>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</si>
  <si>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</si>
  <si>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</si>
  <si>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</si>
  <si>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</si>
  <si>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</si>
  <si>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</si>
  <si>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</si>
  <si>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</si>
  <si>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</si>
  <si>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</si>
  <si>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</si>
  <si>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</si>
  <si>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</si>
  <si>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</si>
  <si>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</si>
  <si>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</si>
  <si>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</si>
  <si>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</si>
  <si>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</si>
  <si>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</si>
  <si>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</si>
  <si>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</si>
  <si>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</si>
  <si>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</si>
  <si>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</si>
  <si>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</si>
  <si>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</si>
  <si>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</si>
  <si>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</si>
  <si>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</si>
  <si>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</si>
  <si>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</si>
  <si>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</si>
  <si>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</si>
  <si>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</si>
  <si>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</si>
  <si>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</si>
  <si>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</si>
  <si>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</si>
  <si>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</si>
  <si>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</si>
  <si>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</si>
  <si>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</si>
  <si>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</si>
  <si>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</si>
  <si>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</si>
  <si>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</si>
  <si>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</si>
  <si>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</si>
  <si>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</si>
  <si>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</si>
  <si>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</si>
  <si>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</si>
  <si>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</si>
  <si>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</si>
  <si>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</si>
  <si>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</si>
  <si>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</si>
  <si>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</si>
  <si>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</si>
  <si>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</si>
  <si>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</si>
  <si>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</si>
  <si>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</si>
  <si>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</si>
  <si>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</si>
  <si>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</si>
  <si>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</si>
  <si>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</si>
  <si>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</si>
  <si>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</si>
  <si>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</si>
  <si>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</si>
  <si>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</si>
  <si>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</si>
  <si>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</si>
  <si>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</si>
  <si>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</si>
  <si>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</si>
  <si>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</si>
  <si>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</si>
  <si>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</si>
  <si>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</si>
  <si>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</si>
  <si>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</si>
  <si>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</si>
  <si>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</si>
  <si>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</si>
  <si>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</si>
  <si>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</si>
  <si>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</si>
  <si>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</si>
  <si>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</si>
  <si>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</si>
  <si>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</si>
  <si>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</si>
  <si>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</si>
  <si>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</si>
  <si>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</si>
  <si>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</si>
  <si>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</si>
  <si>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</si>
  <si>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</si>
  <si>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</si>
  <si>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</si>
  <si>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</si>
  <si>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</si>
  <si>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</si>
  <si>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</si>
  <si>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</si>
  <si>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</si>
  <si>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</si>
  <si>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</si>
  <si>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</si>
  <si>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</si>
  <si>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</si>
  <si>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</si>
  <si>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</si>
  <si>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</si>
  <si>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</si>
  <si>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</si>
  <si>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</si>
  <si>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</si>
  <si>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</si>
  <si>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</si>
  <si>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</si>
  <si>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</si>
  <si>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</si>
  <si>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</si>
  <si>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</si>
  <si>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</si>
  <si>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</si>
  <si>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</si>
  <si>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</si>
  <si>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</si>
  <si>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</si>
  <si>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</si>
  <si>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</si>
  <si>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</si>
  <si>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</si>
  <si>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</si>
  <si>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</si>
  <si>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</si>
  <si>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</si>
  <si>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経済局</t>
    <rPh sb="0" eb="3">
      <t>ケイザイキョク</t>
    </rPh>
    <phoneticPr fontId="5"/>
  </si>
  <si>
    <t>漁業室</t>
    <rPh sb="0" eb="2">
      <t>ギョギョウ</t>
    </rPh>
    <rPh sb="2" eb="3">
      <t>シツ</t>
    </rPh>
    <phoneticPr fontId="5"/>
  </si>
  <si>
    <t>室長　中谷　好江</t>
    <rPh sb="0" eb="2">
      <t>シツチョウ</t>
    </rPh>
    <rPh sb="3" eb="5">
      <t>ナカタニ</t>
    </rPh>
    <rPh sb="6" eb="8">
      <t>ヨシエ</t>
    </rPh>
    <phoneticPr fontId="5"/>
  </si>
  <si>
    <t>○</t>
  </si>
  <si>
    <t>外務省設置法第４条第１項ロ
違法漁業防止寄稿国措置協定（Ｈ２９.６.１８,我が国に対し効力発生）</t>
    <rPh sb="0" eb="3">
      <t>ガイムショウ</t>
    </rPh>
    <rPh sb="3" eb="6">
      <t>セッチホウ</t>
    </rPh>
    <rPh sb="6" eb="7">
      <t>ダイ</t>
    </rPh>
    <rPh sb="8" eb="9">
      <t>ジョウ</t>
    </rPh>
    <rPh sb="9" eb="10">
      <t>ダイ</t>
    </rPh>
    <rPh sb="11" eb="12">
      <t>コウ</t>
    </rPh>
    <rPh sb="14" eb="16">
      <t>イホウ</t>
    </rPh>
    <rPh sb="16" eb="18">
      <t>ギョギョウ</t>
    </rPh>
    <rPh sb="18" eb="20">
      <t>ボウシ</t>
    </rPh>
    <rPh sb="20" eb="23">
      <t>キコウコク</t>
    </rPh>
    <rPh sb="23" eb="25">
      <t>ソチ</t>
    </rPh>
    <rPh sb="25" eb="27">
      <t>キョウテイ</t>
    </rPh>
    <rPh sb="37" eb="38">
      <t>ワ</t>
    </rPh>
    <rPh sb="39" eb="40">
      <t>クニ</t>
    </rPh>
    <rPh sb="41" eb="42">
      <t>タイ</t>
    </rPh>
    <rPh sb="43" eb="45">
      <t>コウリョク</t>
    </rPh>
    <rPh sb="45" eb="47">
      <t>ハッセイ</t>
    </rPh>
    <phoneticPr fontId="5"/>
  </si>
  <si>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5"/>
  </si>
  <si>
    <t>海洋生物資源の枯渇に対する国際社会の危機感が高まりを見せる中，公海や他国のＥＥＺにおける違法・無規制・無報告(IUU)漁業対策が急務。政府として国際的なＩＵＵ漁業対策を促進し，海洋生物資源の持続可能な利用を確保する。</t>
    <rPh sb="44" eb="46">
      <t>イホウ</t>
    </rPh>
    <rPh sb="47" eb="50">
      <t>ムキセイ</t>
    </rPh>
    <rPh sb="51" eb="52">
      <t>ム</t>
    </rPh>
    <rPh sb="52" eb="54">
      <t>ホウコク</t>
    </rPh>
    <rPh sb="59" eb="61">
      <t>ギョギョウ</t>
    </rPh>
    <rPh sb="61" eb="63">
      <t>タイサク</t>
    </rPh>
    <rPh sb="64" eb="66">
      <t>キュウム</t>
    </rPh>
    <rPh sb="67" eb="69">
      <t>セイフ</t>
    </rPh>
    <rPh sb="72" eb="75">
      <t>コクサイテキ</t>
    </rPh>
    <rPh sb="79" eb="81">
      <t>ギョギョウ</t>
    </rPh>
    <rPh sb="81" eb="83">
      <t>タイサク</t>
    </rPh>
    <rPh sb="84" eb="86">
      <t>ソクシン</t>
    </rPh>
    <rPh sb="88" eb="90">
      <t>カイヨウ</t>
    </rPh>
    <rPh sb="90" eb="92">
      <t>セイブツ</t>
    </rPh>
    <rPh sb="92" eb="94">
      <t>シゲン</t>
    </rPh>
    <rPh sb="95" eb="97">
      <t>ジゾク</t>
    </rPh>
    <rPh sb="97" eb="99">
      <t>カノウ</t>
    </rPh>
    <rPh sb="100" eb="102">
      <t>リヨウ</t>
    </rPh>
    <rPh sb="103" eb="105">
      <t>カクホ</t>
    </rPh>
    <phoneticPr fontId="5"/>
  </si>
  <si>
    <t>委託費</t>
    <rPh sb="0" eb="2">
      <t>イタク</t>
    </rPh>
    <rPh sb="2" eb="3">
      <t>ヒ</t>
    </rPh>
    <phoneticPr fontId="5"/>
  </si>
  <si>
    <t>旅費</t>
    <rPh sb="0" eb="2">
      <t>リョヒ</t>
    </rPh>
    <phoneticPr fontId="5"/>
  </si>
  <si>
    <t>-</t>
    <phoneticPr fontId="5"/>
  </si>
  <si>
    <t>回数</t>
    <rPh sb="0" eb="2">
      <t>カイスウ</t>
    </rPh>
    <phoneticPr fontId="5"/>
  </si>
  <si>
    <t>出張決裁書</t>
    <rPh sb="0" eb="2">
      <t>シュッチョウ</t>
    </rPh>
    <rPh sb="2" eb="5">
      <t>ケッサイショ</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</si>
  <si>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</si>
  <si>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</si>
  <si>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5"/>
  </si>
  <si>
    <t>無</t>
  </si>
  <si>
    <t>－</t>
  </si>
  <si>
    <t>－</t>
    <phoneticPr fontId="5"/>
  </si>
  <si>
    <t>新２８－０００８</t>
    <rPh sb="0" eb="1">
      <t>シン</t>
    </rPh>
    <phoneticPr fontId="5"/>
  </si>
  <si>
    <t>８３</t>
    <phoneticPr fontId="5"/>
  </si>
  <si>
    <t>【専門家を派遣する旅費等】</t>
    <rPh sb="1" eb="4">
      <t>センモンカ</t>
    </rPh>
    <rPh sb="5" eb="7">
      <t>ハケン</t>
    </rPh>
    <rPh sb="9" eb="11">
      <t>リョヒ</t>
    </rPh>
    <rPh sb="11" eb="12">
      <t>トウ</t>
    </rPh>
    <phoneticPr fontId="5"/>
  </si>
  <si>
    <t>【国際会議参加費】</t>
    <rPh sb="1" eb="3">
      <t>コクサイ</t>
    </rPh>
    <rPh sb="3" eb="5">
      <t>カイギ</t>
    </rPh>
    <rPh sb="5" eb="8">
      <t>サンカヒ</t>
    </rPh>
    <phoneticPr fontId="5"/>
  </si>
  <si>
    <t>派遣旅費</t>
    <rPh sb="0" eb="2">
      <t>ハケン</t>
    </rPh>
    <rPh sb="2" eb="4">
      <t>リョヒ</t>
    </rPh>
    <phoneticPr fontId="5"/>
  </si>
  <si>
    <t>国内専門家の派遣</t>
    <rPh sb="0" eb="2">
      <t>コクナイ</t>
    </rPh>
    <rPh sb="2" eb="5">
      <t>センモンカ</t>
    </rPh>
    <rPh sb="6" eb="8">
      <t>ハケン</t>
    </rPh>
    <phoneticPr fontId="5"/>
  </si>
  <si>
    <t>職員旅費</t>
    <rPh sb="0" eb="2">
      <t>ショクイン</t>
    </rPh>
    <rPh sb="2" eb="4">
      <t>リョヒ</t>
    </rPh>
    <phoneticPr fontId="5"/>
  </si>
  <si>
    <t>国際会議参加費</t>
    <rPh sb="0" eb="2">
      <t>コクサイ</t>
    </rPh>
    <rPh sb="2" eb="4">
      <t>カイギ</t>
    </rPh>
    <rPh sb="4" eb="7">
      <t>サンカヒ</t>
    </rPh>
    <phoneticPr fontId="5"/>
  </si>
  <si>
    <t>個人Ａ</t>
    <rPh sb="0" eb="2">
      <t>コジン</t>
    </rPh>
    <phoneticPr fontId="5"/>
  </si>
  <si>
    <t>業務委託</t>
    <rPh sb="0" eb="2">
      <t>ギョウム</t>
    </rPh>
    <rPh sb="2" eb="4">
      <t>イタク</t>
    </rPh>
    <phoneticPr fontId="5"/>
  </si>
  <si>
    <t>グローバルな課題であるＩＵＵ漁業対策推進のため，平成29年5月に我が国が加入書を寄託した，IUU漁船に対する寄港国の措置を規定した違法漁業防止寄港国措置協定の締約国会議をはじめとした効果的な寄港国措置実施のための協議への積極的な参加，中央北極海無規制公海漁業防止協定に関連する会議への参加，世界的な，また特にアジア太平洋地域におけるIUU漁業対策のための国際・地域会議への参加を政府として行っていくとともに，関係国間での情報共有システムの構築（現地漁業の状況，ＩＵＵ漁業情報等），法執行（寄港国措置，船舶監視システム等）の実施に関する我が国専門家を，アジア・太平洋地域の主な漁業国，地域漁業管理機関に派遣する。</t>
    <rPh sb="6" eb="8">
      <t>カダイ</t>
    </rPh>
    <rPh sb="24" eb="26">
      <t>ヘイセイ</t>
    </rPh>
    <rPh sb="28" eb="29">
      <t>ネン</t>
    </rPh>
    <rPh sb="30" eb="31">
      <t>ガツ</t>
    </rPh>
    <rPh sb="32" eb="33">
      <t>ワ</t>
    </rPh>
    <rPh sb="34" eb="35">
      <t>クニ</t>
    </rPh>
    <rPh sb="38" eb="39">
      <t>ショ</t>
    </rPh>
    <rPh sb="40" eb="42">
      <t>キタク</t>
    </rPh>
    <rPh sb="48" eb="50">
      <t>ギョセン</t>
    </rPh>
    <rPh sb="51" eb="52">
      <t>タイ</t>
    </rPh>
    <rPh sb="54" eb="57">
      <t>キコウコク</t>
    </rPh>
    <rPh sb="58" eb="60">
      <t>ソチ</t>
    </rPh>
    <rPh sb="61" eb="63">
      <t>キテイ</t>
    </rPh>
    <rPh sb="65" eb="67">
      <t>イホウ</t>
    </rPh>
    <rPh sb="67" eb="69">
      <t>ギョギョウ</t>
    </rPh>
    <rPh sb="74" eb="76">
      <t>ソチ</t>
    </rPh>
    <rPh sb="76" eb="78">
      <t>キョウテイ</t>
    </rPh>
    <rPh sb="79" eb="82">
      <t>テイヤクコク</t>
    </rPh>
    <rPh sb="82" eb="84">
      <t>カイギ</t>
    </rPh>
    <rPh sb="91" eb="94">
      <t>コウカテキ</t>
    </rPh>
    <rPh sb="95" eb="98">
      <t>キコウコク</t>
    </rPh>
    <rPh sb="98" eb="100">
      <t>ソチ</t>
    </rPh>
    <rPh sb="100" eb="102">
      <t>ジッシ</t>
    </rPh>
    <rPh sb="106" eb="108">
      <t>キョウギ</t>
    </rPh>
    <rPh sb="110" eb="113">
      <t>セッキョクテキ</t>
    </rPh>
    <rPh sb="114" eb="116">
      <t>サンカ</t>
    </rPh>
    <rPh sb="117" eb="119">
      <t>チュウオウ</t>
    </rPh>
    <rPh sb="119" eb="122">
      <t>ホッキョクカイ</t>
    </rPh>
    <rPh sb="122" eb="125">
      <t>ムキセイ</t>
    </rPh>
    <rPh sb="125" eb="127">
      <t>コウカイ</t>
    </rPh>
    <rPh sb="127" eb="129">
      <t>ギョギョウ</t>
    </rPh>
    <rPh sb="129" eb="131">
      <t>ボウシ</t>
    </rPh>
    <rPh sb="131" eb="133">
      <t>キョウテイ</t>
    </rPh>
    <rPh sb="134" eb="136">
      <t>カンレン</t>
    </rPh>
    <rPh sb="138" eb="140">
      <t>カイギ</t>
    </rPh>
    <rPh sb="142" eb="144">
      <t>サンカ</t>
    </rPh>
    <rPh sb="145" eb="148">
      <t>セカイテキ</t>
    </rPh>
    <rPh sb="152" eb="153">
      <t>トク</t>
    </rPh>
    <rPh sb="157" eb="160">
      <t>タイヘイヨウ</t>
    </rPh>
    <rPh sb="160" eb="162">
      <t>チイキ</t>
    </rPh>
    <rPh sb="169" eb="171">
      <t>ギョギョウ</t>
    </rPh>
    <rPh sb="171" eb="173">
      <t>タイサク</t>
    </rPh>
    <rPh sb="177" eb="179">
      <t>コクサイ</t>
    </rPh>
    <rPh sb="180" eb="182">
      <t>チイキ</t>
    </rPh>
    <rPh sb="182" eb="184">
      <t>カイギ</t>
    </rPh>
    <rPh sb="186" eb="188">
      <t>サンカ</t>
    </rPh>
    <rPh sb="189" eb="191">
      <t>セイフ</t>
    </rPh>
    <rPh sb="194" eb="195">
      <t>オコナ</t>
    </rPh>
    <rPh sb="207" eb="208">
      <t>アイダ</t>
    </rPh>
    <rPh sb="240" eb="243">
      <t>ホウシッコウ</t>
    </rPh>
    <rPh sb="250" eb="252">
      <t>センパク</t>
    </rPh>
    <rPh sb="252" eb="254">
      <t>カンシ</t>
    </rPh>
    <rPh sb="264" eb="265">
      <t>カン</t>
    </rPh>
    <rPh sb="267" eb="268">
      <t>ワ</t>
    </rPh>
    <rPh sb="269" eb="270">
      <t>クニ</t>
    </rPh>
    <rPh sb="270" eb="273">
      <t>センモンカ</t>
    </rPh>
    <phoneticPr fontId="5"/>
  </si>
  <si>
    <t>IUU漁業対策の促進に向けた国際会議等に参加，又は我が国専門家等を派遣し、会議等の成果に我が国の立場を反映させる。</t>
    <rPh sb="3" eb="5">
      <t>ギョギョウ</t>
    </rPh>
    <rPh sb="5" eb="7">
      <t>タイサク</t>
    </rPh>
    <rPh sb="8" eb="10">
      <t>ソクシン</t>
    </rPh>
    <rPh sb="11" eb="12">
      <t>ム</t>
    </rPh>
    <rPh sb="14" eb="16">
      <t>コクサイ</t>
    </rPh>
    <rPh sb="16" eb="18">
      <t>カイギ</t>
    </rPh>
    <rPh sb="18" eb="19">
      <t>トウ</t>
    </rPh>
    <rPh sb="20" eb="22">
      <t>サンカ</t>
    </rPh>
    <rPh sb="23" eb="24">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phoneticPr fontId="5"/>
  </si>
  <si>
    <t>関係国及び関係地域漁業機関への出席又は，我が国専門家派遣等の数。</t>
    <rPh sb="15" eb="17">
      <t>シュッセキ</t>
    </rPh>
    <rPh sb="17" eb="18">
      <t>マタ</t>
    </rPh>
    <phoneticPr fontId="5"/>
  </si>
  <si>
    <t>IUU漁業対策の促進に向けた国際会議等に出席又は，我が国専門家等を派遣し、会議等の成果に我が国の立場を反映させることにより，IUU漁業の撲滅に繋げる</t>
    <rPh sb="3" eb="5">
      <t>ギョギョウ</t>
    </rPh>
    <rPh sb="5" eb="7">
      <t>タイサク</t>
    </rPh>
    <rPh sb="8" eb="10">
      <t>ソクシン</t>
    </rPh>
    <rPh sb="11" eb="12">
      <t>ム</t>
    </rPh>
    <rPh sb="14" eb="16">
      <t>コクサイ</t>
    </rPh>
    <rPh sb="16" eb="18">
      <t>カイギ</t>
    </rPh>
    <rPh sb="18" eb="19">
      <t>トウ</t>
    </rPh>
    <rPh sb="20" eb="22">
      <t>シュッセキ</t>
    </rPh>
    <rPh sb="22" eb="23">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rPh sb="65" eb="67">
      <t>ギョギョウ</t>
    </rPh>
    <rPh sb="68" eb="70">
      <t>ボクメツ</t>
    </rPh>
    <rPh sb="71" eb="72">
      <t>ツナ</t>
    </rPh>
    <phoneticPr fontId="5"/>
  </si>
  <si>
    <t>‐</t>
  </si>
  <si>
    <t>出張者Ａ</t>
    <rPh sb="0" eb="3">
      <t>シュッチョウシャ</t>
    </rPh>
    <phoneticPr fontId="5"/>
  </si>
  <si>
    <t>出張者Ｂ</t>
    <rPh sb="0" eb="3">
      <t>シュッチョウシャ</t>
    </rPh>
    <phoneticPr fontId="5"/>
  </si>
  <si>
    <t>出張者Ｃ</t>
    <rPh sb="0" eb="3">
      <t>シュッチョウシャ</t>
    </rPh>
    <phoneticPr fontId="5"/>
  </si>
  <si>
    <t>関係国及び関係地域漁業機関会合への出席又は，我が国専門家派遣等の数。</t>
    <rPh sb="13" eb="15">
      <t>カイゴウ</t>
    </rPh>
    <rPh sb="17" eb="19">
      <t>シュッセキ</t>
    </rPh>
    <rPh sb="19" eb="20">
      <t>マタ</t>
    </rPh>
    <phoneticPr fontId="5"/>
  </si>
  <si>
    <t>ＩＵＵ漁業対策への取組は安定的な漁業資源の確保に資する。</t>
    <rPh sb="3" eb="5">
      <t>ギョギョウ</t>
    </rPh>
    <rPh sb="5" eb="7">
      <t>タイサク</t>
    </rPh>
    <rPh sb="9" eb="11">
      <t>トリクミ</t>
    </rPh>
    <rPh sb="12" eb="15">
      <t>アンテイテキ</t>
    </rPh>
    <rPh sb="16" eb="18">
      <t>ギョギョウ</t>
    </rPh>
    <rPh sb="18" eb="20">
      <t>シゲン</t>
    </rPh>
    <rPh sb="21" eb="23">
      <t>カクホ</t>
    </rPh>
    <rPh sb="24" eb="25">
      <t>シ</t>
    </rPh>
    <phoneticPr fontId="5"/>
  </si>
  <si>
    <t>職員の会議出席または専門家の派遣により，ＩＵＵ漁業への対策の必要性を関係国に働きかけ，各国の主体的な取組を引き出すことができる。</t>
    <rPh sb="0" eb="2">
      <t>ショクイン</t>
    </rPh>
    <rPh sb="3" eb="5">
      <t>カイギ</t>
    </rPh>
    <rPh sb="5" eb="7">
      <t>シュッセキ</t>
    </rPh>
    <rPh sb="10" eb="13">
      <t>センモンカ</t>
    </rPh>
    <rPh sb="14" eb="16">
      <t>ハケン</t>
    </rPh>
    <rPh sb="23" eb="25">
      <t>ギョギョウ</t>
    </rPh>
    <rPh sb="27" eb="29">
      <t>タイサク</t>
    </rPh>
    <rPh sb="30" eb="33">
      <t>ヒツヨウセイ</t>
    </rPh>
    <rPh sb="34" eb="37">
      <t>カンケイコク</t>
    </rPh>
    <rPh sb="38" eb="39">
      <t>ハタラ</t>
    </rPh>
    <rPh sb="43" eb="45">
      <t>カッコク</t>
    </rPh>
    <rPh sb="46" eb="49">
      <t>シュタイテキ</t>
    </rPh>
    <rPh sb="50" eb="52">
      <t>トリクミ</t>
    </rPh>
    <rPh sb="53" eb="54">
      <t>ヒ</t>
    </rPh>
    <rPh sb="55" eb="56">
      <t>ダ</t>
    </rPh>
    <phoneticPr fontId="5"/>
  </si>
  <si>
    <t>平成30年10月にデンマークのイルリサットにおいて開催された中央北極海無規制公海漁業防止協定の署名式に出席し，我が国のIUU漁業対策への取組の促進につながった。</t>
    <rPh sb="0" eb="2">
      <t>ヘイセイ</t>
    </rPh>
    <rPh sb="4" eb="5">
      <t>ネン</t>
    </rPh>
    <rPh sb="7" eb="8">
      <t>ガツ</t>
    </rPh>
    <rPh sb="25" eb="27">
      <t>カイサイ</t>
    </rPh>
    <rPh sb="30" eb="32">
      <t>チュウオウ</t>
    </rPh>
    <rPh sb="32" eb="35">
      <t>ホッキョクカイ</t>
    </rPh>
    <rPh sb="35" eb="38">
      <t>ムキセイ</t>
    </rPh>
    <rPh sb="38" eb="40">
      <t>コウカイ</t>
    </rPh>
    <rPh sb="40" eb="42">
      <t>ギョギョウ</t>
    </rPh>
    <rPh sb="42" eb="44">
      <t>ボウシ</t>
    </rPh>
    <rPh sb="44" eb="46">
      <t>キョウテイ</t>
    </rPh>
    <rPh sb="47" eb="50">
      <t>ショメイシキ</t>
    </rPh>
    <rPh sb="51" eb="53">
      <t>シュッセキ</t>
    </rPh>
    <rPh sb="55" eb="56">
      <t>ワ</t>
    </rPh>
    <rPh sb="57" eb="58">
      <t>クニ</t>
    </rPh>
    <rPh sb="64" eb="66">
      <t>タイサク</t>
    </rPh>
    <phoneticPr fontId="5"/>
  </si>
  <si>
    <t>引き続きＩＵＵ漁業対策に関する会議に外務省職員が出席または専門家を派遣する機会を増やすよう努める。</t>
    <rPh sb="0" eb="1">
      <t>ヒ</t>
    </rPh>
    <rPh sb="2" eb="3">
      <t>ツヅ</t>
    </rPh>
    <rPh sb="7" eb="9">
      <t>ギョギョウ</t>
    </rPh>
    <rPh sb="9" eb="11">
      <t>タイサク</t>
    </rPh>
    <rPh sb="12" eb="13">
      <t>カン</t>
    </rPh>
    <rPh sb="15" eb="17">
      <t>カイギ</t>
    </rPh>
    <rPh sb="18" eb="21">
      <t>ガイムショウ</t>
    </rPh>
    <rPh sb="21" eb="23">
      <t>ショクイン</t>
    </rPh>
    <rPh sb="24" eb="26">
      <t>シュッセキ</t>
    </rPh>
    <rPh sb="29" eb="32">
      <t>センモンカ</t>
    </rPh>
    <rPh sb="33" eb="35">
      <t>ハケン</t>
    </rPh>
    <rPh sb="37" eb="39">
      <t>キカイ</t>
    </rPh>
    <rPh sb="40" eb="41">
      <t>フ</t>
    </rPh>
    <rPh sb="45" eb="46">
      <t>ツト</t>
    </rPh>
    <phoneticPr fontId="5"/>
  </si>
  <si>
    <t>アジア太平洋地域のＩＵＵ漁業対策に関する協議</t>
    <rPh sb="3" eb="8">
      <t>タイヘイヨウチイキ</t>
    </rPh>
    <rPh sb="12" eb="14">
      <t>ギョギョウ</t>
    </rPh>
    <rPh sb="14" eb="16">
      <t>タイサク</t>
    </rPh>
    <rPh sb="17" eb="18">
      <t>カン</t>
    </rPh>
    <rPh sb="20" eb="22">
      <t>キョウギ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</si>
</sst>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134470</xdr:colOff>
      <xdr:row>741</xdr:row>
      <xdr:rowOff>201706</xdr:rowOff>
    </xdr:from>
    <xdr:to>
      <xdr:col>27</xdr:col>
      <xdr:colOff>76200</xdr:colOff>
      <xdr:row>743</xdr:row>
      <xdr:rowOff>323850</xdr:rowOff>
    </xdr:to>
    <xdr:sp macro="" textlink="">
      <xdr:nvSpPr>
        <xdr:cNvPr id="3" name="正方形/長方形 2"/>
        <xdr:cNvSpPr/>
      </xdr:nvSpPr>
      <xdr:spPr>
        <a:xfrm>
          <a:off x="2334745" y="34082131"/>
          <a:ext cx="3142130" cy="8269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400" b="1"/>
            <a:t>外務省</a:t>
          </a:r>
          <a:endParaRPr kumimoji="1" lang="en-US" altLang="ja-JP" sz="1400" b="1"/>
        </a:p>
        <a:p>
          <a:pPr algn="ctr"/>
          <a:r>
            <a:rPr kumimoji="1" lang="ja-JP" altLang="en-US" sz="1400" b="1"/>
            <a:t>１．４百万円</a:t>
          </a:r>
        </a:p>
      </xdr:txBody>
    </xdr:sp>
    <xdr:clientData/>
  </xdr:twoCellAnchor>
  <xdr:twoCellAnchor>
    <xdr:from>
      <xdr:col>11</xdr:col>
      <xdr:colOff>145677</xdr:colOff>
      <xdr:row>746</xdr:row>
      <xdr:rowOff>84666</xdr:rowOff>
    </xdr:from>
    <xdr:to>
      <xdr:col>19</xdr:col>
      <xdr:colOff>190500</xdr:colOff>
      <xdr:row>748</xdr:row>
      <xdr:rowOff>254000</xdr:rowOff>
    </xdr:to>
    <xdr:sp macro="" textlink="">
      <xdr:nvSpPr>
        <xdr:cNvPr id="4" name="正方形/長方形 3"/>
        <xdr:cNvSpPr/>
      </xdr:nvSpPr>
      <xdr:spPr>
        <a:xfrm>
          <a:off x="2345952" y="35727216"/>
          <a:ext cx="1645023" cy="8741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Ａ　有識者派遣旅費</a:t>
          </a:r>
          <a:r>
            <a:rPr kumimoji="1" lang="ja-JP" altLang="en-US" sz="900" b="1"/>
            <a:t>（国内専門家派遣）</a:t>
          </a:r>
          <a:endParaRPr kumimoji="1" lang="en-US" altLang="ja-JP" sz="900" b="1"/>
        </a:p>
        <a:p>
          <a:pPr algn="ctr"/>
          <a:r>
            <a:rPr kumimoji="1" lang="ja-JP" altLang="en-US" sz="1400" b="1"/>
            <a:t>０．３百万円</a:t>
          </a:r>
        </a:p>
      </xdr:txBody>
    </xdr:sp>
    <xdr:clientData/>
  </xdr:twoCellAnchor>
  <xdr:twoCellAnchor>
    <xdr:from>
      <xdr:col>14</xdr:col>
      <xdr:colOff>133350</xdr:colOff>
      <xdr:row>744</xdr:row>
      <xdr:rowOff>76200</xdr:rowOff>
    </xdr:from>
    <xdr:to>
      <xdr:col>14</xdr:col>
      <xdr:colOff>148166</xdr:colOff>
      <xdr:row>746</xdr:row>
      <xdr:rowOff>0</xdr:rowOff>
    </xdr:to>
    <xdr:cxnSp macro="">
      <xdr:nvCxnSpPr>
        <xdr:cNvPr id="5" name="直線矢印コネクタ 4"/>
        <xdr:cNvCxnSpPr/>
      </xdr:nvCxnSpPr>
      <xdr:spPr>
        <a:xfrm>
          <a:off x="2933700" y="35013900"/>
          <a:ext cx="14816" cy="628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84668</xdr:rowOff>
    </xdr:from>
    <xdr:to>
      <xdr:col>30</xdr:col>
      <xdr:colOff>44823</xdr:colOff>
      <xdr:row>748</xdr:row>
      <xdr:rowOff>264584</xdr:rowOff>
    </xdr:to>
    <xdr:sp macro="" textlink="">
      <xdr:nvSpPr>
        <xdr:cNvPr id="6" name="正方形/長方形 5"/>
        <xdr:cNvSpPr/>
      </xdr:nvSpPr>
      <xdr:spPr>
        <a:xfrm>
          <a:off x="4400550" y="35727218"/>
          <a:ext cx="1645023" cy="8847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Ｂ　職員旅費</a:t>
          </a:r>
          <a:endParaRPr kumimoji="1" lang="en-US" altLang="ja-JP" sz="1400" b="1"/>
        </a:p>
        <a:p>
          <a:pPr algn="ctr"/>
          <a:endParaRPr kumimoji="1" lang="en-US" altLang="ja-JP" sz="1400" b="1"/>
        </a:p>
        <a:p>
          <a:pPr algn="ctr"/>
          <a:r>
            <a:rPr kumimoji="1" lang="ja-JP" altLang="en-US" sz="1400" b="1"/>
            <a:t>０．９百万円</a:t>
          </a:r>
        </a:p>
      </xdr:txBody>
    </xdr:sp>
    <xdr:clientData/>
  </xdr:twoCellAnchor>
  <xdr:twoCellAnchor>
    <xdr:from>
      <xdr:col>25</xdr:col>
      <xdr:colOff>179917</xdr:colOff>
      <xdr:row>744</xdr:row>
      <xdr:rowOff>74083</xdr:rowOff>
    </xdr:from>
    <xdr:to>
      <xdr:col>25</xdr:col>
      <xdr:colOff>190500</xdr:colOff>
      <xdr:row>745</xdr:row>
      <xdr:rowOff>328083</xdr:rowOff>
    </xdr:to>
    <xdr:cxnSp macro="">
      <xdr:nvCxnSpPr>
        <xdr:cNvPr id="7" name="直線矢印コネクタ 6"/>
        <xdr:cNvCxnSpPr/>
      </xdr:nvCxnSpPr>
      <xdr:spPr>
        <a:xfrm flipH="1">
          <a:off x="5180542" y="35011783"/>
          <a:ext cx="10583" cy="606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613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75</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573</v>
      </c>
      <c r="AF5" s="715"/>
      <c r="AG5" s="715"/>
      <c r="AH5" s="715"/>
      <c r="AI5" s="715"/>
      <c r="AJ5" s="715"/>
      <c r="AK5" s="715"/>
      <c r="AL5" s="715"/>
      <c r="AM5" s="715"/>
      <c r="AN5" s="715"/>
      <c r="AO5" s="715"/>
      <c r="AP5" s="716"/>
      <c r="AQ5" s="717" t="s">
        <v>574</v>
      </c>
      <c r="AR5" s="718"/>
      <c r="AS5" s="718"/>
      <c r="AT5" s="718"/>
      <c r="AU5" s="718"/>
      <c r="AV5" s="718"/>
      <c r="AW5" s="718"/>
      <c r="AX5" s="719"/>
    </row>
    <row r="6" spans="1:50" ht="39" customHeight="1" x14ac:dyDescent="0.15">
      <c r="A6" s="722" t="s">
        <v>4</v>
      </c>
      <c r="B6" s="723"/>
      <c r="C6" s="723"/>
      <c r="D6" s="723"/>
      <c r="E6" s="723"/>
      <c r="F6" s="723"/>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541"/>
      <c r="W7" s="541"/>
      <c r="X7" s="541"/>
      <c r="Y7" s="395" t="s">
        <v>517</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80.25" customHeight="1" x14ac:dyDescent="0.15">
      <c r="A10" s="739" t="s">
        <v>30</v>
      </c>
      <c r="B10" s="740"/>
      <c r="C10" s="740"/>
      <c r="D10" s="740"/>
      <c r="E10" s="740"/>
      <c r="F10" s="740"/>
      <c r="G10" s="572" t="s">
        <v>600</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15">
      <c r="A11" s="739" t="s">
        <v>5</v>
      </c>
      <c r="B11" s="740"/>
      <c r="C11" s="740"/>
      <c r="D11" s="740"/>
      <c r="E11" s="740"/>
      <c r="F11" s="748"/>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3"/>
      <c r="H12" s="674"/>
      <c r="I12" s="674"/>
      <c r="J12" s="674"/>
      <c r="K12" s="674"/>
      <c r="L12" s="674"/>
      <c r="M12" s="674"/>
      <c r="N12" s="674"/>
      <c r="O12" s="674"/>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6" t="s">
        <v>7</v>
      </c>
      <c r="J13" s="637"/>
      <c r="K13" s="637"/>
      <c r="L13" s="637"/>
      <c r="M13" s="637"/>
      <c r="N13" s="637"/>
      <c r="O13" s="638"/>
      <c r="P13" s="108">
        <v>2</v>
      </c>
      <c r="Q13" s="109"/>
      <c r="R13" s="109"/>
      <c r="S13" s="109"/>
      <c r="T13" s="109"/>
      <c r="U13" s="109"/>
      <c r="V13" s="110"/>
      <c r="W13" s="108">
        <v>1.7</v>
      </c>
      <c r="X13" s="109"/>
      <c r="Y13" s="109"/>
      <c r="Z13" s="109"/>
      <c r="AA13" s="109"/>
      <c r="AB13" s="109"/>
      <c r="AC13" s="110"/>
      <c r="AD13" s="108">
        <v>1.4</v>
      </c>
      <c r="AE13" s="109"/>
      <c r="AF13" s="109"/>
      <c r="AG13" s="109"/>
      <c r="AH13" s="109"/>
      <c r="AI13" s="109"/>
      <c r="AJ13" s="110"/>
      <c r="AK13" s="108">
        <v>1.47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6" t="s">
        <v>8</v>
      </c>
      <c r="J14" s="630"/>
      <c r="K14" s="630"/>
      <c r="L14" s="630"/>
      <c r="M14" s="630"/>
      <c r="N14" s="630"/>
      <c r="O14" s="631"/>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4"/>
      <c r="H15" s="745"/>
      <c r="I15" s="576" t="s">
        <v>51</v>
      </c>
      <c r="J15" s="577"/>
      <c r="K15" s="577"/>
      <c r="L15" s="577"/>
      <c r="M15" s="577"/>
      <c r="N15" s="577"/>
      <c r="O15" s="57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4"/>
      <c r="H16" s="745"/>
      <c r="I16" s="576" t="s">
        <v>52</v>
      </c>
      <c r="J16" s="577"/>
      <c r="K16" s="577"/>
      <c r="L16" s="577"/>
      <c r="M16" s="577"/>
      <c r="N16" s="577"/>
      <c r="O16" s="57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0"/>
      <c r="AS16" s="671"/>
      <c r="AT16" s="671"/>
      <c r="AU16" s="671"/>
      <c r="AV16" s="671"/>
      <c r="AW16" s="671"/>
      <c r="AX16" s="672"/>
    </row>
    <row r="17" spans="1:50" ht="24.75" customHeight="1" x14ac:dyDescent="0.15">
      <c r="A17" s="142"/>
      <c r="B17" s="143"/>
      <c r="C17" s="143"/>
      <c r="D17" s="143"/>
      <c r="E17" s="143"/>
      <c r="F17" s="144"/>
      <c r="G17" s="744"/>
      <c r="H17" s="745"/>
      <c r="I17" s="576" t="s">
        <v>50</v>
      </c>
      <c r="J17" s="630"/>
      <c r="K17" s="630"/>
      <c r="L17" s="630"/>
      <c r="M17" s="630"/>
      <c r="N17" s="630"/>
      <c r="O17" s="63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v>
      </c>
      <c r="Q18" s="115"/>
      <c r="R18" s="115"/>
      <c r="S18" s="115"/>
      <c r="T18" s="115"/>
      <c r="U18" s="115"/>
      <c r="V18" s="116"/>
      <c r="W18" s="114">
        <f>SUM(W13:AC17)</f>
        <v>1.7</v>
      </c>
      <c r="X18" s="115"/>
      <c r="Y18" s="115"/>
      <c r="Z18" s="115"/>
      <c r="AA18" s="115"/>
      <c r="AB18" s="115"/>
      <c r="AC18" s="116"/>
      <c r="AD18" s="114">
        <f>SUM(AD13:AJ17)</f>
        <v>1.4</v>
      </c>
      <c r="AE18" s="115"/>
      <c r="AF18" s="115"/>
      <c r="AG18" s="115"/>
      <c r="AH18" s="115"/>
      <c r="AI18" s="115"/>
      <c r="AJ18" s="116"/>
      <c r="AK18" s="114">
        <f>SUM(AK13:AQ17)</f>
        <v>1.47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0.2</v>
      </c>
      <c r="X19" s="109"/>
      <c r="Y19" s="109"/>
      <c r="Z19" s="109"/>
      <c r="AA19" s="109"/>
      <c r="AB19" s="109"/>
      <c r="AC19" s="110"/>
      <c r="AD19" s="108">
        <v>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0.11764705882352942</v>
      </c>
      <c r="X20" s="539"/>
      <c r="Y20" s="539"/>
      <c r="Z20" s="539"/>
      <c r="AA20" s="539"/>
      <c r="AB20" s="539"/>
      <c r="AC20" s="539"/>
      <c r="AD20" s="539">
        <f t="shared" ref="AD20" si="1">IF(AD18=0, "-", SUM(AD19)/AD18)</f>
        <v>0.85714285714285721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f t="shared" ref="W21" si="2">IF(W19=0, "-", SUM(W19)/SUM(W13,W14))</f>
        <v>0.11764705882352942</v>
      </c>
      <c r="X21" s="539"/>
      <c r="Y21" s="539"/>
      <c r="Z21" s="539"/>
      <c r="AA21" s="539"/>
      <c r="AB21" s="539"/>
      <c r="AC21" s="539"/>
      <c r="AD21" s="539">
        <f t="shared" ref="AD21" si="3">IF(AD19=0, "-", SUM(AD19)/SUM(AD13,AD14))</f>
        <v>0.85714285714285721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0.38</v>
      </c>
      <c r="Q23" s="106"/>
      <c r="R23" s="106"/>
      <c r="S23" s="106"/>
      <c r="T23" s="106"/>
      <c r="U23" s="106"/>
      <c r="V23" s="107"/>
      <c r="W23" s="105"/>
      <c r="X23" s="106"/>
      <c r="Y23" s="106"/>
      <c r="Z23" s="106"/>
      <c r="AA23" s="106"/>
      <c r="AB23" s="106"/>
      <c r="AC23" s="107"/>
      <c r="AD23" s="209" t="s">
        <v>581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1.0900000000000001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8" t="s">
        <v>265</v>
      </c>
      <c r="H30" s="390"/>
      <c r="I30" s="390"/>
      <c r="J30" s="390"/>
      <c r="K30" s="390"/>
      <c r="L30" s="390"/>
      <c r="M30" s="390"/>
      <c r="N30" s="390"/>
      <c r="O30" s="580"/>
      <c r="P30" s="579" t="s">
        <v>59</v>
      </c>
      <c r="Q30" s="390"/>
      <c r="R30" s="390"/>
      <c r="S30" s="390"/>
      <c r="T30" s="390"/>
      <c r="U30" s="390"/>
      <c r="V30" s="390"/>
      <c r="W30" s="390"/>
      <c r="X30" s="580"/>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9" t="s">
        <v>354</v>
      </c>
      <c r="AR30" s="640"/>
      <c r="AS30" s="640"/>
      <c r="AT30" s="641"/>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1"/>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x14ac:dyDescent="0.15">
      <c r="A32" s="515"/>
      <c r="B32" s="513"/>
      <c r="C32" s="513"/>
      <c r="D32" s="513"/>
      <c r="E32" s="513"/>
      <c r="F32" s="514"/>
      <c r="G32" s="540" t="s">
        <v>601</v>
      </c>
      <c r="H32" s="541"/>
      <c r="I32" s="541"/>
      <c r="J32" s="541"/>
      <c r="K32" s="541"/>
      <c r="L32" s="541"/>
      <c r="M32" s="541"/>
      <c r="N32" s="541"/>
      <c r="O32" s="542"/>
      <c r="P32" s="161" t="s">
        <v>602</v>
      </c>
      <c r="Q32" s="161"/>
      <c r="R32" s="161"/>
      <c r="S32" s="161"/>
      <c r="T32" s="161"/>
      <c r="U32" s="161"/>
      <c r="V32" s="161"/>
      <c r="W32" s="161"/>
      <c r="X32" s="231"/>
      <c r="Y32" s="338" t="s">
        <v>12</v>
      </c>
      <c r="Z32" s="549"/>
      <c r="AA32" s="550"/>
      <c r="AB32" s="551" t="s">
        <v>582</v>
      </c>
      <c r="AC32" s="551"/>
      <c r="AD32" s="551"/>
      <c r="AE32" s="364">
        <v>0</v>
      </c>
      <c r="AF32" s="365"/>
      <c r="AG32" s="365"/>
      <c r="AH32" s="365"/>
      <c r="AI32" s="364">
        <v>1</v>
      </c>
      <c r="AJ32" s="365"/>
      <c r="AK32" s="365"/>
      <c r="AL32" s="365"/>
      <c r="AM32" s="364">
        <v>1</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2</v>
      </c>
      <c r="AF33" s="365"/>
      <c r="AG33" s="365"/>
      <c r="AH33" s="365"/>
      <c r="AI33" s="364">
        <v>2</v>
      </c>
      <c r="AJ33" s="365"/>
      <c r="AK33" s="365"/>
      <c r="AL33" s="365"/>
      <c r="AM33" s="364">
        <v>2</v>
      </c>
      <c r="AN33" s="365"/>
      <c r="AO33" s="365"/>
      <c r="AP33" s="365"/>
      <c r="AQ33" s="111">
        <v>2</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0</v>
      </c>
      <c r="AF34" s="365"/>
      <c r="AG34" s="365"/>
      <c r="AH34" s="365"/>
      <c r="AI34" s="364">
        <v>50</v>
      </c>
      <c r="AJ34" s="365"/>
      <c r="AK34" s="365"/>
      <c r="AL34" s="365"/>
      <c r="AM34" s="364">
        <v>50</v>
      </c>
      <c r="AN34" s="365"/>
      <c r="AO34" s="365"/>
      <c r="AP34" s="365"/>
      <c r="AQ34" s="111"/>
      <c r="AR34" s="112"/>
      <c r="AS34" s="112"/>
      <c r="AT34" s="113"/>
      <c r="AU34" s="365"/>
      <c r="AV34" s="365"/>
      <c r="AW34" s="365"/>
      <c r="AX34" s="367"/>
    </row>
    <row r="35" spans="1:50" ht="23.25" customHeight="1" x14ac:dyDescent="0.15">
      <c r="A35" s="898" t="s">
        <v>506</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1"/>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1"/>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1"/>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1"/>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537</v>
      </c>
      <c r="AF65" s="369"/>
      <c r="AG65" s="369"/>
      <c r="AH65" s="370"/>
      <c r="AI65" s="368" t="s">
        <v>534</v>
      </c>
      <c r="AJ65" s="369"/>
      <c r="AK65" s="369"/>
      <c r="AL65" s="370"/>
      <c r="AM65" s="375" t="s">
        <v>529</v>
      </c>
      <c r="AN65" s="375"/>
      <c r="AO65" s="375"/>
      <c r="AP65" s="368"/>
      <c r="AQ65" s="866" t="s">
        <v>354</v>
      </c>
      <c r="AR65" s="862"/>
      <c r="AS65" s="862"/>
      <c r="AT65" s="863"/>
      <c r="AU65" s="977" t="s">
        <v>253</v>
      </c>
      <c r="AV65" s="977"/>
      <c r="AW65" s="977"/>
      <c r="AX65" s="978"/>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9"/>
    </row>
    <row r="67" spans="1:50" ht="23.25" hidden="1" customHeight="1" x14ac:dyDescent="0.15">
      <c r="A67" s="850"/>
      <c r="B67" s="851"/>
      <c r="C67" s="851"/>
      <c r="D67" s="851"/>
      <c r="E67" s="851"/>
      <c r="F67" s="852"/>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0" t="s">
        <v>479</v>
      </c>
      <c r="B70" s="851"/>
      <c r="C70" s="851"/>
      <c r="D70" s="851"/>
      <c r="E70" s="851"/>
      <c r="F70" s="852"/>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5" t="s">
        <v>465</v>
      </c>
      <c r="C80" s="846"/>
      <c r="D80" s="846"/>
      <c r="E80" s="846"/>
      <c r="F80" s="847"/>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1"/>
    </row>
    <row r="81" spans="1:60" ht="22.5" hidden="1"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1"/>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1"/>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1"/>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4"/>
      <c r="H99" s="247"/>
      <c r="I99" s="247"/>
      <c r="J99" s="247"/>
      <c r="K99" s="247"/>
      <c r="L99" s="247"/>
      <c r="M99" s="247"/>
      <c r="N99" s="247"/>
      <c r="O99" s="805"/>
      <c r="P99" s="842"/>
      <c r="Q99" s="842"/>
      <c r="R99" s="842"/>
      <c r="S99" s="842"/>
      <c r="T99" s="842"/>
      <c r="U99" s="842"/>
      <c r="V99" s="842"/>
      <c r="W99" s="842"/>
      <c r="X99" s="843"/>
      <c r="Y99" s="480" t="s">
        <v>13</v>
      </c>
      <c r="Z99" s="481"/>
      <c r="AA99" s="482"/>
      <c r="AB99" s="462" t="s">
        <v>14</v>
      </c>
      <c r="AC99" s="463"/>
      <c r="AD99" s="464"/>
      <c r="AE99" s="817"/>
      <c r="AF99" s="818"/>
      <c r="AG99" s="818"/>
      <c r="AH99" s="844"/>
      <c r="AI99" s="817"/>
      <c r="AJ99" s="818"/>
      <c r="AK99" s="818"/>
      <c r="AL99" s="844"/>
      <c r="AM99" s="817"/>
      <c r="AN99" s="818"/>
      <c r="AO99" s="818"/>
      <c r="AP99" s="818"/>
      <c r="AQ99" s="819"/>
      <c r="AR99" s="820"/>
      <c r="AS99" s="820"/>
      <c r="AT99" s="821"/>
      <c r="AU99" s="818"/>
      <c r="AV99" s="818"/>
      <c r="AW99" s="818"/>
      <c r="AX99" s="822"/>
    </row>
    <row r="100" spans="1:60" ht="31.5" hidden="1"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3" t="s">
        <v>537</v>
      </c>
      <c r="AF100" s="824"/>
      <c r="AG100" s="824"/>
      <c r="AH100" s="825"/>
      <c r="AI100" s="823" t="s">
        <v>534</v>
      </c>
      <c r="AJ100" s="824"/>
      <c r="AK100" s="824"/>
      <c r="AL100" s="825"/>
      <c r="AM100" s="823" t="s">
        <v>530</v>
      </c>
      <c r="AN100" s="824"/>
      <c r="AO100" s="824"/>
      <c r="AP100" s="825"/>
      <c r="AQ100" s="929" t="s">
        <v>523</v>
      </c>
      <c r="AR100" s="930"/>
      <c r="AS100" s="930"/>
      <c r="AT100" s="931"/>
      <c r="AU100" s="929" t="s">
        <v>520</v>
      </c>
      <c r="AV100" s="930"/>
      <c r="AW100" s="930"/>
      <c r="AX100" s="932"/>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3"/>
      <c r="AA101" s="714"/>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567</v>
      </c>
      <c r="B130" s="992"/>
      <c r="C130" s="991" t="s">
        <v>358</v>
      </c>
      <c r="D130" s="992"/>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c r="AV133" s="136"/>
      <c r="AW133" s="137" t="s">
        <v>300</v>
      </c>
      <c r="AX133" s="138"/>
    </row>
    <row r="134" spans="1:50" ht="39.75" customHeight="1" x14ac:dyDescent="0.15">
      <c r="A134" s="995"/>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0</v>
      </c>
      <c r="AF134" s="112"/>
      <c r="AG134" s="112"/>
      <c r="AH134" s="112"/>
      <c r="AI134" s="266">
        <v>1</v>
      </c>
      <c r="AJ134" s="112"/>
      <c r="AK134" s="112"/>
      <c r="AL134" s="112"/>
      <c r="AM134" s="266">
        <v>1</v>
      </c>
      <c r="AN134" s="112"/>
      <c r="AO134" s="112"/>
      <c r="AP134" s="112"/>
      <c r="AQ134" s="266"/>
      <c r="AR134" s="112"/>
      <c r="AS134" s="112"/>
      <c r="AT134" s="112"/>
      <c r="AU134" s="266"/>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v>2</v>
      </c>
      <c r="AF135" s="112"/>
      <c r="AG135" s="112"/>
      <c r="AH135" s="112"/>
      <c r="AI135" s="266">
        <v>2</v>
      </c>
      <c r="AJ135" s="112"/>
      <c r="AK135" s="112"/>
      <c r="AL135" s="112"/>
      <c r="AM135" s="266">
        <v>2</v>
      </c>
      <c r="AN135" s="112"/>
      <c r="AO135" s="112"/>
      <c r="AP135" s="112"/>
      <c r="AQ135" s="266">
        <v>2</v>
      </c>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575</v>
      </c>
      <c r="AE702" s="897"/>
      <c r="AF702" s="897"/>
      <c r="AG702" s="884" t="s">
        <v>609</v>
      </c>
      <c r="AH702" s="885"/>
      <c r="AI702" s="885"/>
      <c r="AJ702" s="885"/>
      <c r="AK702" s="885"/>
      <c r="AL702" s="885"/>
      <c r="AM702" s="885"/>
      <c r="AN702" s="885"/>
      <c r="AO702" s="885"/>
      <c r="AP702" s="885"/>
      <c r="AQ702" s="885"/>
      <c r="AR702" s="885"/>
      <c r="AS702" s="885"/>
      <c r="AT702" s="885"/>
      <c r="AU702" s="885"/>
      <c r="AV702" s="885"/>
      <c r="AW702" s="885"/>
      <c r="AX702" s="886"/>
    </row>
    <row r="703" spans="1:50" ht="39"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87" t="s">
        <v>586</v>
      </c>
      <c r="AH703" s="894"/>
      <c r="AI703" s="894"/>
      <c r="AJ703" s="894"/>
      <c r="AK703" s="894"/>
      <c r="AL703" s="894"/>
      <c r="AM703" s="894"/>
      <c r="AN703" s="894"/>
      <c r="AO703" s="894"/>
      <c r="AP703" s="894"/>
      <c r="AQ703" s="894"/>
      <c r="AR703" s="894"/>
      <c r="AS703" s="894"/>
      <c r="AT703" s="894"/>
      <c r="AU703" s="894"/>
      <c r="AV703" s="894"/>
      <c r="AW703" s="894"/>
      <c r="AX703" s="895"/>
    </row>
    <row r="704" spans="1:50" ht="45.7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163" t="s">
        <v>610</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2" t="s">
        <v>575</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0"/>
      <c r="C706" s="615"/>
      <c r="D706" s="616"/>
      <c r="E706" s="678" t="s">
        <v>507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4" t="s">
        <v>587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0"/>
      <c r="C707" s="617"/>
      <c r="D707" s="618"/>
      <c r="E707" s="681" t="s">
        <v>438</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4" t="s">
        <v>587</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604</v>
      </c>
      <c r="AE708" s="666"/>
      <c r="AF708" s="666"/>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87"/>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604</v>
      </c>
      <c r="AE710" s="155"/>
      <c r="AF710" s="155"/>
      <c r="AG710" s="687"/>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87"/>
      <c r="AH711" s="688"/>
      <c r="AI711" s="688"/>
      <c r="AJ711" s="688"/>
      <c r="AK711" s="688"/>
      <c r="AL711" s="688"/>
      <c r="AM711" s="688"/>
      <c r="AN711" s="688"/>
      <c r="AO711" s="688"/>
      <c r="AP711" s="688"/>
      <c r="AQ711" s="688"/>
      <c r="AR711" s="688"/>
      <c r="AS711" s="688"/>
      <c r="AT711" s="688"/>
      <c r="AU711" s="688"/>
      <c r="AV711" s="688"/>
      <c r="AW711" s="688"/>
      <c r="AX711" s="689"/>
    </row>
    <row r="712" spans="1:50" ht="66.7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87"/>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58"/>
      <c r="B714" s="659"/>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604</v>
      </c>
      <c r="AE714" s="593"/>
      <c r="AF714" s="594"/>
      <c r="AG714" s="684"/>
      <c r="AH714" s="685"/>
      <c r="AI714" s="685"/>
      <c r="AJ714" s="685"/>
      <c r="AK714" s="685"/>
      <c r="AL714" s="685"/>
      <c r="AM714" s="685"/>
      <c r="AN714" s="685"/>
      <c r="AO714" s="685"/>
      <c r="AP714" s="685"/>
      <c r="AQ714" s="685"/>
      <c r="AR714" s="685"/>
      <c r="AS714" s="685"/>
      <c r="AT714" s="685"/>
      <c r="AU714" s="685"/>
      <c r="AV714" s="685"/>
      <c r="AW714" s="685"/>
      <c r="AX714" s="686"/>
    </row>
    <row r="715" spans="1:50" ht="39.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575</v>
      </c>
      <c r="AE715" s="666"/>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6.75" customHeight="1" x14ac:dyDescent="0.15">
      <c r="A716" s="656"/>
      <c r="B716" s="657"/>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604</v>
      </c>
      <c r="AE716" s="759"/>
      <c r="AF716" s="759"/>
      <c r="AG716" s="687"/>
      <c r="AH716" s="688"/>
      <c r="AI716" s="688"/>
      <c r="AJ716" s="688"/>
      <c r="AK716" s="688"/>
      <c r="AL716" s="688"/>
      <c r="AM716" s="688"/>
      <c r="AN716" s="688"/>
      <c r="AO716" s="688"/>
      <c r="AP716" s="688"/>
      <c r="AQ716" s="688"/>
      <c r="AR716" s="688"/>
      <c r="AS716" s="688"/>
      <c r="AT716" s="688"/>
      <c r="AU716" s="688"/>
      <c r="AV716" s="688"/>
      <c r="AW716" s="688"/>
      <c r="AX716" s="689"/>
    </row>
    <row r="717" spans="1:50" ht="36.7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575</v>
      </c>
      <c r="AE717" s="155"/>
      <c r="AF717" s="155"/>
      <c r="AG717" s="526"/>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7"/>
      <c r="AD719" s="665" t="s">
        <v>604</v>
      </c>
      <c r="AE719" s="666"/>
      <c r="AF719" s="66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4"/>
      <c r="B727" s="625"/>
      <c r="C727" s="693" t="s">
        <v>57</v>
      </c>
      <c r="D727" s="694"/>
      <c r="E727" s="694"/>
      <c r="F727" s="695"/>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t="s">
        <v>589</v>
      </c>
      <c r="F737" s="122"/>
      <c r="G737" s="122"/>
      <c r="H737" s="122"/>
      <c r="I737" s="122"/>
      <c r="J737" s="122"/>
      <c r="K737" s="122"/>
      <c r="L737" s="122"/>
      <c r="M737" s="122"/>
      <c r="N737" s="101" t="s">
        <v>544</v>
      </c>
      <c r="O737" s="101"/>
      <c r="P737" s="101"/>
      <c r="Q737" s="101"/>
      <c r="R737" s="122" t="s">
        <v>589</v>
      </c>
      <c r="S737" s="122"/>
      <c r="T737" s="122"/>
      <c r="U737" s="122"/>
      <c r="V737" s="122"/>
      <c r="W737" s="122"/>
      <c r="X737" s="122"/>
      <c r="Y737" s="122"/>
      <c r="Z737" s="122"/>
      <c r="AA737" s="101" t="s">
        <v>543</v>
      </c>
      <c r="AB737" s="101"/>
      <c r="AC737" s="101"/>
      <c r="AD737" s="101"/>
      <c r="AE737" s="122" t="s">
        <v>589</v>
      </c>
      <c r="AF737" s="122"/>
      <c r="AG737" s="122"/>
      <c r="AH737" s="122"/>
      <c r="AI737" s="122"/>
      <c r="AJ737" s="122"/>
      <c r="AK737" s="122"/>
      <c r="AL737" s="122"/>
      <c r="AM737" s="122"/>
      <c r="AN737" s="101" t="s">
        <v>542</v>
      </c>
      <c r="AO737" s="101"/>
      <c r="AP737" s="101"/>
      <c r="AQ737" s="101"/>
      <c r="AR737" s="102" t="s">
        <v>588</v>
      </c>
      <c r="AS737" s="103"/>
      <c r="AT737" s="103"/>
      <c r="AU737" s="103"/>
      <c r="AV737" s="103"/>
      <c r="AW737" s="103"/>
      <c r="AX737" s="104"/>
      <c r="AY737" s="89"/>
      <c r="AZ737" s="89"/>
    </row>
    <row r="738" spans="1:52" ht="24.75" customHeight="1" x14ac:dyDescent="0.15">
      <c r="A738" s="123" t="s">
        <v>541</v>
      </c>
      <c r="B738" s="124"/>
      <c r="C738" s="124"/>
      <c r="D738" s="125"/>
      <c r="E738" s="122" t="s">
        <v>589</v>
      </c>
      <c r="F738" s="122"/>
      <c r="G738" s="122"/>
      <c r="H738" s="122"/>
      <c r="I738" s="122"/>
      <c r="J738" s="122"/>
      <c r="K738" s="122"/>
      <c r="L738" s="122"/>
      <c r="M738" s="122"/>
      <c r="N738" s="101" t="s">
        <v>540</v>
      </c>
      <c r="O738" s="101"/>
      <c r="P738" s="101"/>
      <c r="Q738" s="101"/>
      <c r="R738" s="122" t="s">
        <v>589</v>
      </c>
      <c r="S738" s="122"/>
      <c r="T738" s="122"/>
      <c r="U738" s="122"/>
      <c r="V738" s="122"/>
      <c r="W738" s="122"/>
      <c r="X738" s="122"/>
      <c r="Y738" s="122"/>
      <c r="Z738" s="122"/>
      <c r="AA738" s="101" t="s">
        <v>539</v>
      </c>
      <c r="AB738" s="101"/>
      <c r="AC738" s="101"/>
      <c r="AD738" s="101"/>
      <c r="AE738" s="122" t="s">
        <v>590</v>
      </c>
      <c r="AF738" s="122"/>
      <c r="AG738" s="122"/>
      <c r="AH738" s="122"/>
      <c r="AI738" s="122"/>
      <c r="AJ738" s="122"/>
      <c r="AK738" s="122"/>
      <c r="AL738" s="122"/>
      <c r="AM738" s="122"/>
      <c r="AN738" s="101" t="s">
        <v>535</v>
      </c>
      <c r="AO738" s="101"/>
      <c r="AP738" s="101"/>
      <c r="AQ738" s="101"/>
      <c r="AR738" s="102" t="s">
        <v>591</v>
      </c>
      <c r="AS738" s="103"/>
      <c r="AT738" s="103"/>
      <c r="AU738" s="103"/>
      <c r="AV738" s="103"/>
      <c r="AW738" s="103"/>
      <c r="AX738" s="104"/>
    </row>
    <row r="739" spans="1:52" ht="24.75" customHeight="1" thickBot="1" x14ac:dyDescent="0.2">
      <c r="A739" s="126" t="s">
        <v>531</v>
      </c>
      <c r="B739" s="127"/>
      <c r="C739" s="127"/>
      <c r="D739" s="128"/>
      <c r="E739" s="129"/>
      <c r="F739" s="117"/>
      <c r="G739" s="117"/>
      <c r="H739" s="93" t="str">
        <f>IF(E739="", "", "(")</f>
        <v/>
      </c>
      <c r="I739" s="117"/>
      <c r="J739" s="117"/>
      <c r="K739" s="93" t="str">
        <f>IF(OR(I739="　", I739=""), "", "-")</f>
        <v/>
      </c>
      <c r="L739" s="118">
        <v>91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t="s">
        <v>592</v>
      </c>
      <c r="N750" s="47"/>
      <c r="O750" s="47"/>
      <c r="P750" s="47"/>
      <c r="Q750" s="47"/>
      <c r="R750" s="47"/>
      <c r="S750" s="47"/>
      <c r="T750" s="47"/>
      <c r="U750" s="47"/>
      <c r="V750" s="47"/>
      <c r="W750" s="47" t="s">
        <v>593</v>
      </c>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594</v>
      </c>
      <c r="H781" s="450"/>
      <c r="I781" s="450"/>
      <c r="J781" s="450"/>
      <c r="K781" s="451"/>
      <c r="L781" s="452" t="s">
        <v>595</v>
      </c>
      <c r="M781" s="453"/>
      <c r="N781" s="453"/>
      <c r="O781" s="453"/>
      <c r="P781" s="453"/>
      <c r="Q781" s="453"/>
      <c r="R781" s="453"/>
      <c r="S781" s="453"/>
      <c r="T781" s="453"/>
      <c r="U781" s="453"/>
      <c r="V781" s="453"/>
      <c r="W781" s="453"/>
      <c r="X781" s="454"/>
      <c r="Y781" s="455">
        <v>0.3</v>
      </c>
      <c r="Z781" s="456"/>
      <c r="AA781" s="456"/>
      <c r="AB781" s="557"/>
      <c r="AC781" s="449" t="s">
        <v>596</v>
      </c>
      <c r="AD781" s="450"/>
      <c r="AE781" s="450"/>
      <c r="AF781" s="450"/>
      <c r="AG781" s="451"/>
      <c r="AH781" s="452" t="s">
        <v>597</v>
      </c>
      <c r="AI781" s="453"/>
      <c r="AJ781" s="453"/>
      <c r="AK781" s="453"/>
      <c r="AL781" s="453"/>
      <c r="AM781" s="453"/>
      <c r="AN781" s="453"/>
      <c r="AO781" s="453"/>
      <c r="AP781" s="453"/>
      <c r="AQ781" s="453"/>
      <c r="AR781" s="453"/>
      <c r="AS781" s="453"/>
      <c r="AT781" s="454"/>
      <c r="AU781" s="455">
        <v>0.87</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0.87</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598</v>
      </c>
      <c r="D837" s="418"/>
      <c r="E837" s="418"/>
      <c r="F837" s="418"/>
      <c r="G837" s="418"/>
      <c r="H837" s="418"/>
      <c r="I837" s="418"/>
      <c r="J837" s="419"/>
      <c r="K837" s="420"/>
      <c r="L837" s="420"/>
      <c r="M837" s="420"/>
      <c r="N837" s="420"/>
      <c r="O837" s="420"/>
      <c r="P837" s="425" t="s">
        <v>599</v>
      </c>
      <c r="Q837" s="317"/>
      <c r="R837" s="317"/>
      <c r="S837" s="317"/>
      <c r="T837" s="317"/>
      <c r="U837" s="317"/>
      <c r="V837" s="317"/>
      <c r="W837" s="317"/>
      <c r="X837" s="317"/>
      <c r="Y837" s="318">
        <v>0.3</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605</v>
      </c>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v>0.47</v>
      </c>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606</v>
      </c>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v>0.32</v>
      </c>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607</v>
      </c>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v>0.2</v>
      </c>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hidden="1" customHeight="1" x14ac:dyDescent="0.15">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AK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cfRule type="expression" dxfId="2789" priority="13697">
      <formula>IF(RIGHT(TEXT(Y783,"0.#"),1)=".",FALSE,TRUE)</formula>
    </cfRule>
    <cfRule type="expression" dxfId="2788" priority="13698">
      <formula>IF(RIGHT(TEXT(Y783,"0.#"),1)=".",TRUE,FALSE)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cfRule type="expression" dxfId="2783" priority="13691">
      <formula>IF(RIGHT(TEXT(AU783,"0.#"),1)=".",FALSE,TRUE)</formula>
    </cfRule>
    <cfRule type="expression" dxfId="2782" priority="13692">
      <formula>IF(RIGHT(TEXT(AU783,"0.#"),1)=".",TRUE,FALSE)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8">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P13:AJ13">
    <cfRule type="expression" dxfId="719" priority="19">
      <formula>IF(RIGHT(TEXT(P13,"0.#"),1)=".",FALSE,TRUE)</formula>
    </cfRule>
    <cfRule type="expression" dxfId="718" priority="20">
      <formula>IF(RIGHT(TEXT(P13,"0.#"),1)=".",TRUE,FALSE)</formula>
    </cfRule>
  </conditionalFormatting>
  <conditionalFormatting sqref="AI34">
    <cfRule type="expression" dxfId="717" priority="7">
      <formula>IF(RIGHT(TEXT(AI34,"0.#"),1)=".",FALSE,TRUE)</formula>
    </cfRule>
    <cfRule type="expression" dxfId="716" priority="8">
      <formula>IF(RIGHT(TEXT(AI34,"0.#"),1)=".",TRUE,FALSE)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2">
    <cfRule type="expression" dxfId="711" priority="13">
      <formula>IF(RIGHT(TEXT(AE32,"0.#"),1)=".",FALSE,TRUE)</formula>
    </cfRule>
    <cfRule type="expression" dxfId="710" priority="14">
      <formula>IF(RIGHT(TEXT(AE32,"0.#"),1)=".",TRUE,FALSE)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558</v>
      </c>
      <c r="AF2" s="997"/>
      <c r="AG2" s="997"/>
      <c r="AH2" s="997"/>
      <c r="AI2" s="997" t="s">
        <v>555</v>
      </c>
      <c r="AJ2" s="997"/>
      <c r="AK2" s="997"/>
      <c r="AL2" s="997"/>
      <c r="AM2" s="997" t="s">
        <v>529</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1"/>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724"/>
      <c r="Q6" s="724"/>
      <c r="R6" s="724"/>
      <c r="S6" s="724"/>
      <c r="T6" s="724"/>
      <c r="U6" s="724"/>
      <c r="V6" s="724"/>
      <c r="W6" s="724"/>
      <c r="X6" s="1027"/>
      <c r="Y6" s="1028" t="s">
        <v>13</v>
      </c>
      <c r="Z6" s="998"/>
      <c r="AA6" s="999"/>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559</v>
      </c>
      <c r="AF9" s="997"/>
      <c r="AG9" s="997"/>
      <c r="AH9" s="997"/>
      <c r="AI9" s="997" t="s">
        <v>555</v>
      </c>
      <c r="AJ9" s="997"/>
      <c r="AK9" s="997"/>
      <c r="AL9" s="997"/>
      <c r="AM9" s="997" t="s">
        <v>529</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1"/>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724"/>
      <c r="Q13" s="724"/>
      <c r="R13" s="724"/>
      <c r="S13" s="724"/>
      <c r="T13" s="724"/>
      <c r="U13" s="724"/>
      <c r="V13" s="724"/>
      <c r="W13" s="724"/>
      <c r="X13" s="1027"/>
      <c r="Y13" s="1028" t="s">
        <v>13</v>
      </c>
      <c r="Z13" s="998"/>
      <c r="AA13" s="999"/>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558</v>
      </c>
      <c r="AF16" s="997"/>
      <c r="AG16" s="997"/>
      <c r="AH16" s="997"/>
      <c r="AI16" s="997" t="s">
        <v>556</v>
      </c>
      <c r="AJ16" s="997"/>
      <c r="AK16" s="997"/>
      <c r="AL16" s="997"/>
      <c r="AM16" s="997" t="s">
        <v>529</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1"/>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724"/>
      <c r="Q20" s="724"/>
      <c r="R20" s="724"/>
      <c r="S20" s="724"/>
      <c r="T20" s="724"/>
      <c r="U20" s="724"/>
      <c r="V20" s="724"/>
      <c r="W20" s="724"/>
      <c r="X20" s="1027"/>
      <c r="Y20" s="1028" t="s">
        <v>13</v>
      </c>
      <c r="Z20" s="998"/>
      <c r="AA20" s="999"/>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560</v>
      </c>
      <c r="AF23" s="997"/>
      <c r="AG23" s="997"/>
      <c r="AH23" s="997"/>
      <c r="AI23" s="997" t="s">
        <v>555</v>
      </c>
      <c r="AJ23" s="997"/>
      <c r="AK23" s="997"/>
      <c r="AL23" s="997"/>
      <c r="AM23" s="997" t="s">
        <v>529</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1"/>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724"/>
      <c r="Q27" s="724"/>
      <c r="R27" s="724"/>
      <c r="S27" s="724"/>
      <c r="T27" s="724"/>
      <c r="U27" s="724"/>
      <c r="V27" s="724"/>
      <c r="W27" s="724"/>
      <c r="X27" s="1027"/>
      <c r="Y27" s="1028" t="s">
        <v>13</v>
      </c>
      <c r="Z27" s="998"/>
      <c r="AA27" s="999"/>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558</v>
      </c>
      <c r="AF30" s="997"/>
      <c r="AG30" s="997"/>
      <c r="AH30" s="997"/>
      <c r="AI30" s="997" t="s">
        <v>555</v>
      </c>
      <c r="AJ30" s="997"/>
      <c r="AK30" s="997"/>
      <c r="AL30" s="997"/>
      <c r="AM30" s="997" t="s">
        <v>553</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1"/>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724"/>
      <c r="Q34" s="724"/>
      <c r="R34" s="724"/>
      <c r="S34" s="724"/>
      <c r="T34" s="724"/>
      <c r="U34" s="724"/>
      <c r="V34" s="724"/>
      <c r="W34" s="724"/>
      <c r="X34" s="1027"/>
      <c r="Y34" s="1028" t="s">
        <v>13</v>
      </c>
      <c r="Z34" s="998"/>
      <c r="AA34" s="999"/>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560</v>
      </c>
      <c r="AF37" s="997"/>
      <c r="AG37" s="997"/>
      <c r="AH37" s="997"/>
      <c r="AI37" s="997" t="s">
        <v>557</v>
      </c>
      <c r="AJ37" s="997"/>
      <c r="AK37" s="997"/>
      <c r="AL37" s="997"/>
      <c r="AM37" s="997" t="s">
        <v>554</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1"/>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724"/>
      <c r="Q41" s="724"/>
      <c r="R41" s="724"/>
      <c r="S41" s="724"/>
      <c r="T41" s="724"/>
      <c r="U41" s="724"/>
      <c r="V41" s="724"/>
      <c r="W41" s="724"/>
      <c r="X41" s="1027"/>
      <c r="Y41" s="1028" t="s">
        <v>13</v>
      </c>
      <c r="Z41" s="998"/>
      <c r="AA41" s="999"/>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558</v>
      </c>
      <c r="AF44" s="997"/>
      <c r="AG44" s="997"/>
      <c r="AH44" s="997"/>
      <c r="AI44" s="997" t="s">
        <v>555</v>
      </c>
      <c r="AJ44" s="997"/>
      <c r="AK44" s="997"/>
      <c r="AL44" s="997"/>
      <c r="AM44" s="997" t="s">
        <v>529</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1"/>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724"/>
      <c r="Q48" s="724"/>
      <c r="R48" s="724"/>
      <c r="S48" s="724"/>
      <c r="T48" s="724"/>
      <c r="U48" s="724"/>
      <c r="V48" s="724"/>
      <c r="W48" s="724"/>
      <c r="X48" s="1027"/>
      <c r="Y48" s="1028" t="s">
        <v>13</v>
      </c>
      <c r="Z48" s="998"/>
      <c r="AA48" s="999"/>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558</v>
      </c>
      <c r="AF51" s="997"/>
      <c r="AG51" s="997"/>
      <c r="AH51" s="997"/>
      <c r="AI51" s="997" t="s">
        <v>555</v>
      </c>
      <c r="AJ51" s="997"/>
      <c r="AK51" s="997"/>
      <c r="AL51" s="997"/>
      <c r="AM51" s="997" t="s">
        <v>529</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1"/>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724"/>
      <c r="Q55" s="724"/>
      <c r="R55" s="724"/>
      <c r="S55" s="724"/>
      <c r="T55" s="724"/>
      <c r="U55" s="724"/>
      <c r="V55" s="724"/>
      <c r="W55" s="724"/>
      <c r="X55" s="1027"/>
      <c r="Y55" s="1028" t="s">
        <v>13</v>
      </c>
      <c r="Z55" s="998"/>
      <c r="AA55" s="999"/>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558</v>
      </c>
      <c r="AF58" s="997"/>
      <c r="AG58" s="997"/>
      <c r="AH58" s="997"/>
      <c r="AI58" s="997" t="s">
        <v>555</v>
      </c>
      <c r="AJ58" s="997"/>
      <c r="AK58" s="997"/>
      <c r="AL58" s="997"/>
      <c r="AM58" s="997" t="s">
        <v>529</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1"/>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724"/>
      <c r="Q62" s="724"/>
      <c r="R62" s="724"/>
      <c r="S62" s="724"/>
      <c r="T62" s="724"/>
      <c r="U62" s="724"/>
      <c r="V62" s="724"/>
      <c r="W62" s="724"/>
      <c r="X62" s="1027"/>
      <c r="Y62" s="1028" t="s">
        <v>13</v>
      </c>
      <c r="Z62" s="998"/>
      <c r="AA62" s="999"/>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558</v>
      </c>
      <c r="AF65" s="997"/>
      <c r="AG65" s="997"/>
      <c r="AH65" s="997"/>
      <c r="AI65" s="997" t="s">
        <v>555</v>
      </c>
      <c r="AJ65" s="997"/>
      <c r="AK65" s="997"/>
      <c r="AL65" s="997"/>
      <c r="AM65" s="997" t="s">
        <v>529</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1"/>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724"/>
      <c r="Q69" s="724"/>
      <c r="R69" s="724"/>
      <c r="S69" s="724"/>
      <c r="T69" s="724"/>
      <c r="U69" s="724"/>
      <c r="V69" s="724"/>
      <c r="W69" s="724"/>
      <c r="X69" s="1027"/>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2019-05-30T08:24:16Z</cp:lastPrinted>
  <dcterms:created xsi:type="dcterms:W3CDTF">2012-03-13T00:50:25Z</dcterms:created>
  <dcterms:modified xsi:type="dcterms:W3CDTF">2019-07-18T04:34:09Z</dcterms:modified>
</cp:coreProperties>
</file>