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⑦施策Ⅱ－１　国際の平和と安定に対する取組（00～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<sst xmlns="http://schemas.openxmlformats.org/spreadsheetml/2006/main" count="2868" uniqueCount="654">
  <si>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</si>
  <si>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</si>
  <si>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</si>
  <si>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</si>
  <si>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</si>
  <si>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</si>
  <si>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</si>
  <si>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</si>
  <si>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</si>
  <si>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</si>
  <si>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</si>
  <si>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</si>
  <si>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</si>
  <si>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</si>
  <si>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</si>
  <si>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</si>
  <si>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</si>
  <si>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</si>
  <si>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</si>
  <si>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</si>
  <si>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</si>
  <si>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</si>
  <si>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</si>
  <si>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</si>
  <si>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</si>
  <si>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</si>
  <si>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</si>
  <si>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</si>
  <si>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</si>
  <si>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</si>
  <si>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</si>
  <si>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</si>
  <si>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</si>
  <si>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</si>
  <si>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</si>
  <si>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</si>
  <si>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</si>
  <si>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</si>
  <si>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</si>
  <si>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</si>
  <si>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</si>
  <si>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</si>
  <si>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</si>
  <si>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</si>
  <si>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</si>
  <si>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</si>
  <si>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</si>
  <si>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</si>
  <si>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</si>
  <si>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</si>
  <si>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</si>
  <si>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</si>
  <si>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</si>
  <si>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</si>
  <si>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</si>
  <si>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</si>
  <si>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</si>
  <si>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</si>
  <si>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</si>
  <si>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</si>
  <si>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</si>
  <si>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</si>
  <si>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</si>
  <si>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</si>
  <si>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</si>
  <si>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</si>
  <si>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</si>
  <si>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</si>
  <si>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</si>
  <si>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</si>
  <si>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</si>
  <si>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</si>
  <si>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</si>
  <si>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</si>
  <si>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</si>
  <si>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</si>
  <si>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</si>
  <si>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</si>
  <si>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</si>
  <si>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</si>
  <si>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</si>
  <si>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</si>
  <si>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</si>
  <si>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</si>
  <si>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</si>
  <si>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</si>
  <si>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</si>
  <si>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</si>
  <si>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</si>
  <si>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</si>
  <si>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</si>
  <si>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</si>
  <si>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</si>
  <si>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</si>
  <si>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</si>
  <si>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</si>
  <si>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</si>
  <si>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</si>
  <si>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</si>
  <si>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</si>
  <si>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</si>
  <si>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</si>
  <si>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</si>
  <si>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</si>
  <si>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</si>
  <si>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</si>
  <si>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</si>
  <si>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</si>
  <si>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</si>
  <si>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</si>
  <si>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</si>
  <si>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</si>
  <si>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</si>
  <si>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</si>
  <si>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</si>
  <si>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</si>
  <si>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</si>
  <si>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</si>
  <si>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</si>
  <si>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</si>
  <si>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</si>
  <si>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</si>
  <si>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</si>
  <si>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</si>
  <si>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</si>
  <si>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</si>
  <si>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</si>
  <si>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</si>
  <si>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</si>
  <si>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</si>
  <si>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</si>
  <si>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</si>
  <si>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</si>
  <si>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</si>
  <si>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</si>
  <si>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</si>
  <si>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</si>
  <si>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</si>
  <si>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</si>
  <si>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</si>
  <si>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</si>
  <si>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</si>
  <si>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</si>
  <si>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</si>
  <si>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</si>
  <si>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</si>
  <si>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</si>
  <si>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</si>
  <si>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</si>
  <si>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</si>
  <si>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</si>
  <si>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</si>
  <si>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</si>
  <si>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</si>
  <si>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</si>
  <si>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</si>
  <si>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</si>
  <si>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</si>
  <si>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</si>
  <si>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</si>
  <si>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</si>
  <si>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</si>
  <si>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</si>
  <si>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</si>
  <si>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</si>
  <si>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</si>
  <si>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</si>
  <si>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</si>
  <si>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</si>
  <si>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</si>
  <si>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</si>
  <si>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</si>
  <si>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</si>
  <si>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</si>
  <si>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</si>
  <si>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</si>
  <si>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</si>
  <si>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</si>
  <si>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</si>
  <si>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</si>
  <si>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</si>
  <si>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</si>
  <si>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</si>
  <si>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</si>
  <si>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</si>
  <si>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</si>
  <si>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</si>
  <si>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</si>
  <si>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</si>
  <si>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</si>
  <si>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</si>
  <si>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</si>
  <si>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</si>
  <si>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</si>
  <si>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</si>
  <si>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</si>
  <si>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</si>
  <si>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</si>
  <si>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</si>
  <si>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</si>
  <si>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</si>
  <si>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</si>
  <si>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</si>
  <si>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</si>
  <si>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</si>
  <si>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</si>
  <si>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</si>
  <si>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</si>
  <si>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</si>
  <si>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</si>
  <si>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</si>
  <si>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</si>
  <si>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</si>
  <si>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</si>
  <si>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</si>
  <si>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</si>
  <si>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</si>
  <si>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</si>
  <si>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</si>
  <si>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</si>
  <si>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</si>
  <si>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</si>
  <si>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</si>
  <si>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</si>
  <si>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</si>
  <si>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</si>
  <si>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</si>
  <si>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</si>
  <si>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</si>
  <si>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</si>
  <si>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</si>
  <si>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</si>
  <si>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</si>
  <si>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</si>
  <si>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</si>
  <si>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</si>
  <si>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</si>
  <si>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</si>
  <si>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</si>
  <si>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</si>
  <si>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</si>
  <si>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</si>
  <si>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</si>
  <si>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</si>
  <si>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</si>
  <si>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</si>
  <si>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</si>
  <si>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</si>
  <si>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</si>
  <si>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</si>
  <si>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</si>
  <si>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</si>
  <si>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</si>
  <si>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</si>
  <si>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</si>
  <si>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</si>
  <si>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</si>
  <si>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</si>
  <si>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</si>
  <si>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</si>
  <si>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</si>
  <si>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</si>
  <si>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</si>
  <si>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</si>
  <si>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</si>
  <si>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</si>
  <si>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</si>
  <si>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</si>
  <si>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</si>
  <si>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</si>
  <si>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</si>
  <si>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</si>
  <si>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</si>
  <si>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</si>
  <si>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</si>
  <si>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</si>
  <si>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</si>
  <si>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</si>
  <si>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</si>
  <si>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</si>
  <si>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</si>
  <si>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</si>
  <si>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</si>
  <si>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</si>
  <si>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</si>
  <si>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</si>
  <si>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</si>
  <si>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</si>
  <si>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</si>
  <si>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</si>
  <si>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</si>
  <si>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</si>
  <si>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</si>
  <si>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</si>
  <si>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</si>
  <si>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</si>
  <si>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</si>
  <si>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</si>
  <si>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</si>
  <si>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</si>
  <si>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</si>
  <si>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</si>
  <si>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</si>
  <si>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</si>
  <si>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</si>
  <si>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</si>
  <si>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</si>
  <si>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</si>
  <si>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</si>
  <si>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</si>
  <si>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</si>
  <si>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</si>
  <si>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</si>
  <si>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</si>
  <si>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</si>
  <si>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</si>
  <si>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</si>
  <si>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</si>
  <si>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</si>
  <si>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</si>
  <si>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</si>
  <si>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</si>
  <si>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</si>
  <si>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</si>
  <si>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</si>
  <si>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</si>
  <si>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</si>
  <si>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</si>
  <si>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</si>
  <si>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</si>
  <si>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</si>
  <si>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</si>
  <si>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</si>
  <si>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</si>
  <si>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</si>
  <si>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</si>
  <si>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</si>
  <si>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</si>
  <si>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</si>
  <si>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</si>
  <si>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</si>
  <si>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</si>
  <si>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</si>
  <si>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</si>
  <si>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</si>
  <si>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</si>
  <si>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</si>
  <si>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</si>
  <si>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</si>
  <si>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</si>
  <si>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</si>
  <si>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</si>
  <si>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</si>
  <si>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</si>
  <si>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</si>
  <si>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</si>
  <si>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</si>
  <si>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</si>
  <si>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</si>
  <si>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</si>
  <si>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</si>
  <si>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</si>
  <si>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</si>
  <si>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</si>
  <si>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</si>
  <si>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</si>
  <si>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</si>
  <si>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</si>
  <si>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</si>
  <si>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</si>
  <si>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</si>
  <si>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</si>
  <si>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</si>
  <si>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</si>
  <si>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</si>
  <si>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</si>
  <si>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</si>
  <si>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</si>
  <si>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</si>
  <si>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</si>
  <si>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</si>
  <si>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</si>
  <si>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</si>
  <si>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</si>
  <si>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</si>
  <si>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</si>
  <si>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</si>
  <si>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</si>
  <si>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</si>
  <si>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</si>
  <si>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</si>
  <si>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</si>
  <si>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</si>
  <si>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</si>
  <si>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</si>
  <si>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</si>
  <si>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</si>
  <si>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</si>
  <si>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</si>
  <si>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</si>
  <si>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</si>
  <si>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</si>
  <si>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</si>
  <si>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</si>
  <si>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</si>
  <si>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</si>
  <si>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</si>
  <si>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</si>
  <si>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</si>
  <si>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</si>
  <si>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</si>
  <si>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</si>
  <si>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</si>
  <si>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</si>
  <si>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</si>
  <si>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</si>
  <si>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</si>
  <si>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</si>
  <si>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</si>
  <si>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</si>
  <si>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</si>
  <si>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</si>
  <si>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</si>
  <si>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</si>
  <si>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</si>
  <si>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</si>
  <si>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</si>
  <si>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</si>
  <si>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</si>
  <si>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</si>
  <si>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</si>
  <si>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</si>
  <si>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</si>
  <si>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</si>
  <si>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</si>
  <si>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</si>
  <si>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</si>
  <si>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</si>
  <si>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</si>
  <si>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</si>
  <si>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</si>
  <si>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</si>
  <si>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</si>
  <si>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</si>
  <si>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</si>
  <si>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</si>
  <si>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</si>
  <si>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</si>
  <si>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</si>
  <si>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</si>
  <si>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</si>
  <si>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</si>
  <si>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</si>
  <si>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</si>
  <si>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</si>
  <si>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</si>
  <si>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</si>
  <si>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</si>
  <si>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</si>
  <si>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</si>
  <si>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</si>
  <si>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</si>
  <si>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</si>
  <si>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</si>
  <si>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</si>
  <si>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</si>
  <si>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</si>
  <si>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</si>
  <si>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</si>
  <si>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</si>
  <si>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</si>
  <si>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</si>
  <si>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</si>
  <si>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</si>
  <si>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</si>
  <si>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</si>
  <si>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</si>
  <si>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</si>
  <si>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</si>
  <si>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</si>
  <si>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</si>
  <si>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</si>
  <si>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</si>
  <si>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</si>
  <si>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</si>
  <si>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</si>
  <si>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</si>
  <si>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</si>
  <si>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</si>
  <si>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</si>
  <si>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</si>
  <si>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</si>
  <si>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</si>
  <si>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</si>
  <si>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</si>
  <si>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</si>
  <si>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</si>
  <si>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</si>
  <si>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</si>
  <si>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</si>
  <si>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</si>
  <si>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</si>
  <si>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</si>
  <si>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</si>
  <si>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</si>
  <si>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</si>
  <si>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</si>
  <si>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</si>
  <si>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</si>
  <si>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</si>
  <si>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</si>
  <si>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</si>
  <si>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</si>
  <si>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</si>
  <si>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</si>
  <si>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</si>
  <si>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</si>
  <si>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</si>
  <si>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</si>
  <si>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</si>
  <si>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</si>
  <si>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</si>
  <si>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</si>
  <si>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</si>
  <si>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</si>
  <si>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</si>
  <si>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</si>
  <si>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</si>
  <si>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</si>
  <si>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</si>
  <si>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</si>
  <si>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</si>
  <si>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</si>
  <si>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</si>
  <si>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</si>
  <si>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</si>
  <si>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</si>
  <si>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</si>
  <si>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</si>
  <si>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</si>
  <si>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</si>
  <si>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</si>
  <si>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</si>
  <si>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</si>
  <si>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</si>
  <si>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</si>
  <si>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</si>
  <si>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</si>
  <si>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</si>
  <si>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</si>
  <si>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</si>
  <si>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</si>
  <si>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</si>
  <si>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</si>
  <si>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</si>
  <si>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</si>
  <si>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</si>
  <si>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</si>
  <si>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</si>
  <si>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</si>
  <si>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</si>
  <si>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</si>
  <si>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</si>
  <si>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</si>
  <si>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</si>
  <si>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</si>
  <si>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</si>
  <si>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</si>
  <si>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</si>
  <si>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</si>
  <si>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</si>
  <si>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穏健主義育成のための文明間対話事業</t>
    <rPh sb="0" eb="2">
      <t>オンケン</t>
    </rPh>
    <rPh sb="2" eb="4">
      <t>シュギ</t>
    </rPh>
    <rPh sb="4" eb="6">
      <t>イクセイ</t>
    </rPh>
    <rPh sb="10" eb="13">
      <t>ブンメイカン</t>
    </rPh>
    <rPh sb="13" eb="15">
      <t>タイワ</t>
    </rPh>
    <rPh sb="15" eb="17">
      <t>ジギョウ</t>
    </rPh>
    <phoneticPr fontId="5"/>
  </si>
  <si>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</si>
  <si>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</si>
  <si>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室長　浪岡　大介</t>
    <rPh sb="0" eb="2">
      <t>シツチョウ</t>
    </rPh>
    <rPh sb="3" eb="5">
      <t>ナミオカ</t>
    </rPh>
    <rPh sb="6" eb="8">
      <t>ダイスケ</t>
    </rPh>
    <phoneticPr fontId="5"/>
  </si>
  <si>
    <t>○</t>
  </si>
  <si>
    <t>外務省設置法第4条第1項</t>
    <rPh sb="0" eb="3">
      <t>ガイムショウ</t>
    </rPh>
    <rPh sb="3" eb="6">
      <t>セッチホウ</t>
    </rPh>
    <rPh sb="6" eb="7">
      <t>ダイ</t>
    </rPh>
    <rPh sb="8" eb="9">
      <t>ジョウ</t>
    </rPh>
    <rPh sb="9" eb="10">
      <t>ダイ</t>
    </rPh>
    <rPh sb="11" eb="12">
      <t>コウ</t>
    </rPh>
    <phoneticPr fontId="5"/>
  </si>
  <si>
    <t>－</t>
    <phoneticPr fontId="5"/>
  </si>
  <si>
    <t>　テロ及び暴力的過激主義の脅威は、中東地域のみならず、欧州やアジアにも拡大している。特に、イスラム教徒が多い東南アジアへの暴力的過激主義の浸透は、地理的・政治的・経済的に結びつきの強い日本にとっても差し迫った脅威である。在外邦人の安全を確保し日本権益をターゲットとするテロ発生を未然に防ぐためにも、伊勢志摩サミットで我が国が主導して策定した「テロ及び暴力的過激主義対策に関するG７行動計画」の確実な実施が急務であり、これにより穏健主義を促進し、対日テロの脅威低減を目指す。</t>
    <rPh sb="3" eb="4">
      <t>オヨ</t>
    </rPh>
    <rPh sb="5" eb="8">
      <t>ボウリョクテキ</t>
    </rPh>
    <rPh sb="8" eb="10">
      <t>カゲキ</t>
    </rPh>
    <rPh sb="10" eb="12">
      <t>シュギ</t>
    </rPh>
    <rPh sb="13" eb="15">
      <t>キョウイ</t>
    </rPh>
    <rPh sb="17" eb="19">
      <t>チュウトウ</t>
    </rPh>
    <rPh sb="19" eb="21">
      <t>チイキ</t>
    </rPh>
    <rPh sb="27" eb="29">
      <t>オウシュウ</t>
    </rPh>
    <rPh sb="35" eb="37">
      <t>カクダイ</t>
    </rPh>
    <rPh sb="42" eb="43">
      <t>トク</t>
    </rPh>
    <rPh sb="49" eb="51">
      <t>キョウト</t>
    </rPh>
    <rPh sb="52" eb="53">
      <t>オオ</t>
    </rPh>
    <rPh sb="54" eb="56">
      <t>トウナン</t>
    </rPh>
    <rPh sb="61" eb="64">
      <t>ボウリョクテキ</t>
    </rPh>
    <rPh sb="64" eb="66">
      <t>カゲキ</t>
    </rPh>
    <rPh sb="66" eb="68">
      <t>シュギ</t>
    </rPh>
    <rPh sb="69" eb="71">
      <t>シントウ</t>
    </rPh>
    <rPh sb="73" eb="76">
      <t>チリテキ</t>
    </rPh>
    <rPh sb="77" eb="80">
      <t>セイジテキ</t>
    </rPh>
    <rPh sb="81" eb="84">
      <t>ケイザイテキ</t>
    </rPh>
    <rPh sb="85" eb="86">
      <t>ムス</t>
    </rPh>
    <rPh sb="90" eb="91">
      <t>ツヨ</t>
    </rPh>
    <rPh sb="92" eb="94">
      <t>ニホン</t>
    </rPh>
    <rPh sb="99" eb="100">
      <t>サ</t>
    </rPh>
    <rPh sb="101" eb="102">
      <t>セマ</t>
    </rPh>
    <rPh sb="104" eb="106">
      <t>キョウイ</t>
    </rPh>
    <rPh sb="110" eb="112">
      <t>ザイガイ</t>
    </rPh>
    <rPh sb="112" eb="114">
      <t>ホウジン</t>
    </rPh>
    <rPh sb="115" eb="117">
      <t>アンゼン</t>
    </rPh>
    <rPh sb="118" eb="120">
      <t>カクホ</t>
    </rPh>
    <rPh sb="121" eb="123">
      <t>ニホン</t>
    </rPh>
    <rPh sb="123" eb="125">
      <t>ケンエキ</t>
    </rPh>
    <rPh sb="136" eb="138">
      <t>ハッセイ</t>
    </rPh>
    <rPh sb="139" eb="141">
      <t>ミゼン</t>
    </rPh>
    <rPh sb="142" eb="143">
      <t>フセ</t>
    </rPh>
    <rPh sb="149" eb="151">
      <t>イセ</t>
    </rPh>
    <rPh sb="151" eb="153">
      <t>シマ</t>
    </rPh>
    <rPh sb="158" eb="159">
      <t>ワ</t>
    </rPh>
    <rPh sb="160" eb="161">
      <t>クニ</t>
    </rPh>
    <rPh sb="162" eb="164">
      <t>シュドウ</t>
    </rPh>
    <rPh sb="166" eb="168">
      <t>サクテイ</t>
    </rPh>
    <rPh sb="173" eb="174">
      <t>オヨ</t>
    </rPh>
    <rPh sb="175" eb="178">
      <t>ボウリョクテキ</t>
    </rPh>
    <rPh sb="178" eb="180">
      <t>カゲキ</t>
    </rPh>
    <rPh sb="180" eb="182">
      <t>シュギ</t>
    </rPh>
    <rPh sb="182" eb="184">
      <t>タイサク</t>
    </rPh>
    <rPh sb="185" eb="186">
      <t>カン</t>
    </rPh>
    <rPh sb="190" eb="192">
      <t>コウドウ</t>
    </rPh>
    <rPh sb="192" eb="194">
      <t>ケイカク</t>
    </rPh>
    <rPh sb="196" eb="198">
      <t>カクジツ</t>
    </rPh>
    <rPh sb="199" eb="201">
      <t>ジッシ</t>
    </rPh>
    <rPh sb="202" eb="204">
      <t>キュウム</t>
    </rPh>
    <rPh sb="213" eb="215">
      <t>オンケン</t>
    </rPh>
    <rPh sb="215" eb="217">
      <t>シュギ</t>
    </rPh>
    <rPh sb="218" eb="220">
      <t>ソクシン</t>
    </rPh>
    <rPh sb="222" eb="224">
      <t>タイニチ</t>
    </rPh>
    <rPh sb="227" eb="229">
      <t>キョウイ</t>
    </rPh>
    <rPh sb="229" eb="231">
      <t>テイゲン</t>
    </rPh>
    <rPh sb="232" eb="234">
      <t>メザ</t>
    </rPh>
    <phoneticPr fontId="5"/>
  </si>
  <si>
    <t>　ISILを始めとする暴力的過激主義のアジアへの浸透が懸念される中で、未熟かつ純粋ゆえに暴力的過激主義に傾倒しかねない生徒たちを抱えている各国のイスラム学校から教育関係者を各１０名程度招へいし、８泊９日程度で伝統文化と経済発展の両立・調和を実現させている日本型発展モデルを体験させることで、近代的教育に対する懸念を解消させ、コーラン教育を重視し普通科目を軽視がちとされるイスラム学校における穏健的・近代的教育の導入を公立・私立の学校（初等教育から高等教育まで）を視察を通じて促すと共に、教育レベルの向上支援及び中長期的な親日感情の醸成、穏健主義の拡大を目指す。ひいては、対日テロの潜在的脅威を低減させることに資することも期待される。</t>
    <rPh sb="6" eb="7">
      <t>ハジ</t>
    </rPh>
    <rPh sb="11" eb="14">
      <t>ボウリョクテキ</t>
    </rPh>
    <rPh sb="14" eb="16">
      <t>カゲキ</t>
    </rPh>
    <rPh sb="16" eb="18">
      <t>シュギ</t>
    </rPh>
    <rPh sb="24" eb="26">
      <t>シントウ</t>
    </rPh>
    <rPh sb="27" eb="29">
      <t>ケネン</t>
    </rPh>
    <rPh sb="32" eb="33">
      <t>ナカ</t>
    </rPh>
    <rPh sb="35" eb="37">
      <t>ミジュク</t>
    </rPh>
    <rPh sb="39" eb="41">
      <t>ジュンスイ</t>
    </rPh>
    <rPh sb="44" eb="47">
      <t>ボウリョクテキ</t>
    </rPh>
    <rPh sb="47" eb="49">
      <t>カゲキ</t>
    </rPh>
    <rPh sb="49" eb="51">
      <t>シュギ</t>
    </rPh>
    <rPh sb="52" eb="54">
      <t>ケイトウ</t>
    </rPh>
    <rPh sb="59" eb="61">
      <t>セイト</t>
    </rPh>
    <rPh sb="64" eb="65">
      <t>カカ</t>
    </rPh>
    <rPh sb="69" eb="71">
      <t>カクコク</t>
    </rPh>
    <rPh sb="76" eb="78">
      <t>ガッコウ</t>
    </rPh>
    <rPh sb="80" eb="82">
      <t>キョウイク</t>
    </rPh>
    <rPh sb="82" eb="85">
      <t>カンケイシャ</t>
    </rPh>
    <rPh sb="86" eb="87">
      <t>カク</t>
    </rPh>
    <rPh sb="89" eb="90">
      <t>メイ</t>
    </rPh>
    <rPh sb="90" eb="92">
      <t>テイド</t>
    </rPh>
    <rPh sb="92" eb="93">
      <t>ショウ</t>
    </rPh>
    <rPh sb="98" eb="99">
      <t>ハク</t>
    </rPh>
    <rPh sb="100" eb="101">
      <t>ニチ</t>
    </rPh>
    <rPh sb="101" eb="103">
      <t>テイド</t>
    </rPh>
    <rPh sb="104" eb="106">
      <t>デントウ</t>
    </rPh>
    <rPh sb="106" eb="108">
      <t>ブンカ</t>
    </rPh>
    <rPh sb="109" eb="111">
      <t>ケイザイ</t>
    </rPh>
    <rPh sb="111" eb="113">
      <t>ハッテン</t>
    </rPh>
    <rPh sb="114" eb="116">
      <t>リョウリツ</t>
    </rPh>
    <rPh sb="117" eb="119">
      <t>チョウワ</t>
    </rPh>
    <rPh sb="120" eb="122">
      <t>ジツゲン</t>
    </rPh>
    <rPh sb="127" eb="130">
      <t>ニホンガタ</t>
    </rPh>
    <rPh sb="130" eb="132">
      <t>ハッテン</t>
    </rPh>
    <rPh sb="136" eb="138">
      <t>タイケン</t>
    </rPh>
    <rPh sb="145" eb="148">
      <t>キンダイテキ</t>
    </rPh>
    <rPh sb="148" eb="150">
      <t>キョウイク</t>
    </rPh>
    <rPh sb="151" eb="152">
      <t>タイ</t>
    </rPh>
    <rPh sb="154" eb="156">
      <t>ケネン</t>
    </rPh>
    <rPh sb="157" eb="159">
      <t>カイショウ</t>
    </rPh>
    <rPh sb="166" eb="168">
      <t>キョウイク</t>
    </rPh>
    <rPh sb="169" eb="171">
      <t>ジュウシ</t>
    </rPh>
    <rPh sb="172" eb="174">
      <t>フツウ</t>
    </rPh>
    <rPh sb="174" eb="176">
      <t>カモク</t>
    </rPh>
    <rPh sb="177" eb="179">
      <t>ケイシ</t>
    </rPh>
    <rPh sb="189" eb="191">
      <t>ガッコウ</t>
    </rPh>
    <rPh sb="195" eb="198">
      <t>オンケンテキ</t>
    </rPh>
    <rPh sb="199" eb="202">
      <t>キンダイテキ</t>
    </rPh>
    <rPh sb="202" eb="204">
      <t>キョウイク</t>
    </rPh>
    <rPh sb="205" eb="207">
      <t>ドウニュウ</t>
    </rPh>
    <rPh sb="208" eb="210">
      <t>コウリツ</t>
    </rPh>
    <rPh sb="211" eb="213">
      <t>シリツ</t>
    </rPh>
    <rPh sb="214" eb="216">
      <t>ガッコウ</t>
    </rPh>
    <rPh sb="217" eb="219">
      <t>ショトウ</t>
    </rPh>
    <rPh sb="219" eb="221">
      <t>キョウイク</t>
    </rPh>
    <rPh sb="223" eb="225">
      <t>コウトウ</t>
    </rPh>
    <rPh sb="225" eb="227">
      <t>キョウイク</t>
    </rPh>
    <rPh sb="231" eb="233">
      <t>シサツ</t>
    </rPh>
    <rPh sb="234" eb="235">
      <t>ツウ</t>
    </rPh>
    <rPh sb="237" eb="238">
      <t>ウナガ</t>
    </rPh>
    <rPh sb="240" eb="241">
      <t>トモ</t>
    </rPh>
    <rPh sb="243" eb="245">
      <t>キョウイク</t>
    </rPh>
    <rPh sb="249" eb="251">
      <t>コウジョウ</t>
    </rPh>
    <rPh sb="251" eb="253">
      <t>シエン</t>
    </rPh>
    <rPh sb="253" eb="254">
      <t>オヨ</t>
    </rPh>
    <rPh sb="255" eb="259">
      <t>チュウチョウキテキ</t>
    </rPh>
    <rPh sb="260" eb="262">
      <t>シンニチ</t>
    </rPh>
    <rPh sb="262" eb="264">
      <t>カンジョウ</t>
    </rPh>
    <rPh sb="265" eb="267">
      <t>ジョウセイ</t>
    </rPh>
    <rPh sb="268" eb="270">
      <t>オンケン</t>
    </rPh>
    <rPh sb="270" eb="272">
      <t>シュギ</t>
    </rPh>
    <rPh sb="273" eb="275">
      <t>カクダイ</t>
    </rPh>
    <rPh sb="276" eb="278">
      <t>メザ</t>
    </rPh>
    <rPh sb="285" eb="287">
      <t>タイニチ</t>
    </rPh>
    <rPh sb="290" eb="293">
      <t>センザイテキ</t>
    </rPh>
    <rPh sb="293" eb="295">
      <t>キョウイ</t>
    </rPh>
    <rPh sb="296" eb="298">
      <t>テイゲン</t>
    </rPh>
    <rPh sb="304" eb="305">
      <t>シ</t>
    </rPh>
    <rPh sb="310" eb="312">
      <t>キタイ</t>
    </rPh>
    <phoneticPr fontId="5"/>
  </si>
  <si>
    <t>招へい費</t>
    <rPh sb="0" eb="1">
      <t>ショウ</t>
    </rPh>
    <rPh sb="3" eb="4">
      <t>ヒ</t>
    </rPh>
    <phoneticPr fontId="5"/>
  </si>
  <si>
    <t>出張旅費</t>
    <rPh sb="0" eb="2">
      <t>シュッチョウ</t>
    </rPh>
    <rPh sb="2" eb="4">
      <t>リョヒ</t>
    </rPh>
    <phoneticPr fontId="5"/>
  </si>
  <si>
    <t>本件対話事業への参加を通じ、穏健主義の促進にかかる協力を強化する</t>
    <rPh sb="0" eb="2">
      <t>ホンケン</t>
    </rPh>
    <rPh sb="2" eb="4">
      <t>タイワ</t>
    </rPh>
    <rPh sb="4" eb="6">
      <t>ジギョウ</t>
    </rPh>
    <rPh sb="8" eb="10">
      <t>サンカ</t>
    </rPh>
    <rPh sb="11" eb="12">
      <t>ツウ</t>
    </rPh>
    <rPh sb="14" eb="16">
      <t>オンケン</t>
    </rPh>
    <rPh sb="16" eb="18">
      <t>シュギ</t>
    </rPh>
    <rPh sb="19" eb="21">
      <t>ソクシン</t>
    </rPh>
    <rPh sb="25" eb="27">
      <t>キョウリョク</t>
    </rPh>
    <rPh sb="28" eb="30">
      <t>キョウカ</t>
    </rPh>
    <phoneticPr fontId="5"/>
  </si>
  <si>
    <t>本件対話事業への参加学校数</t>
    <rPh sb="0" eb="2">
      <t>ホンケン</t>
    </rPh>
    <rPh sb="2" eb="4">
      <t>タイワ</t>
    </rPh>
    <rPh sb="4" eb="6">
      <t>ジギョウ</t>
    </rPh>
    <rPh sb="8" eb="10">
      <t>サンカ</t>
    </rPh>
    <rPh sb="10" eb="13">
      <t>ガッコウスウ</t>
    </rPh>
    <phoneticPr fontId="5"/>
  </si>
  <si>
    <t>校</t>
    <rPh sb="0" eb="1">
      <t>コウ</t>
    </rPh>
    <phoneticPr fontId="5"/>
  </si>
  <si>
    <t>-</t>
    <phoneticPr fontId="5"/>
  </si>
  <si>
    <t>-</t>
    <phoneticPr fontId="5"/>
  </si>
  <si>
    <t>出席者リスト</t>
    <rPh sb="0" eb="3">
      <t>シュッセキシャ</t>
    </rPh>
    <phoneticPr fontId="5"/>
  </si>
  <si>
    <t>対話事業開催回数</t>
    <rPh sb="0" eb="2">
      <t>タイワ</t>
    </rPh>
    <rPh sb="2" eb="4">
      <t>ジギョウ</t>
    </rPh>
    <rPh sb="4" eb="6">
      <t>カイサイ</t>
    </rPh>
    <rPh sb="6" eb="8">
      <t>カイスウ</t>
    </rPh>
    <phoneticPr fontId="5"/>
  </si>
  <si>
    <t>回</t>
    <rPh sb="0" eb="1">
      <t>カイ</t>
    </rPh>
    <phoneticPr fontId="5"/>
  </si>
  <si>
    <t>-</t>
    <phoneticPr fontId="5"/>
  </si>
  <si>
    <t>対話事業開催経費／対話事業開催回数　　　　　　　　　　　　　　</t>
    <rPh sb="0" eb="2">
      <t>タイワ</t>
    </rPh>
    <rPh sb="2" eb="4">
      <t>ジギョウ</t>
    </rPh>
    <rPh sb="4" eb="6">
      <t>カイサイ</t>
    </rPh>
    <rPh sb="6" eb="8">
      <t>ケイヒ</t>
    </rPh>
    <rPh sb="9" eb="11">
      <t>タイワ</t>
    </rPh>
    <rPh sb="11" eb="13">
      <t>ジギョウ</t>
    </rPh>
    <rPh sb="13" eb="15">
      <t>カイサイ</t>
    </rPh>
    <rPh sb="15" eb="17">
      <t>カイスウ</t>
    </rPh>
    <phoneticPr fontId="5"/>
  </si>
  <si>
    <t>百万円</t>
    <rPh sb="0" eb="2">
      <t>ヒャクマン</t>
    </rPh>
    <rPh sb="2" eb="3">
      <t>エン</t>
    </rPh>
    <phoneticPr fontId="5"/>
  </si>
  <si>
    <t>-</t>
    <phoneticPr fontId="5"/>
  </si>
  <si>
    <t>10/2</t>
    <phoneticPr fontId="5"/>
  </si>
  <si>
    <t>9/2</t>
    <phoneticPr fontId="5"/>
  </si>
  <si>
    <t>10/2</t>
    <phoneticPr fontId="5"/>
  </si>
  <si>
    <t>施策Ⅱ－１　国際の平和と安定に対する取組
４　国際テロ対策協力及び国際組織犯罪対策協力の推進</t>
    <rPh sb="0" eb="2">
      <t>シサク</t>
    </rPh>
    <rPh sb="6" eb="8">
      <t>コクサイ</t>
    </rPh>
    <rPh sb="9" eb="11">
      <t>ヘイワ</t>
    </rPh>
    <rPh sb="12" eb="14">
      <t>アンテイ</t>
    </rPh>
    <rPh sb="15" eb="16">
      <t>タイ</t>
    </rPh>
    <rPh sb="18" eb="20">
      <t>トリクミ</t>
    </rPh>
    <rPh sb="23" eb="25">
      <t>コクサイ</t>
    </rPh>
    <rPh sb="27" eb="29">
      <t>タイサク</t>
    </rPh>
    <rPh sb="29" eb="31">
      <t>キョウリョク</t>
    </rPh>
    <rPh sb="31" eb="32">
      <t>オヨ</t>
    </rPh>
    <rPh sb="33" eb="35">
      <t>コクサイ</t>
    </rPh>
    <rPh sb="35" eb="37">
      <t>ソシキ</t>
    </rPh>
    <rPh sb="37" eb="39">
      <t>ハンザイ</t>
    </rPh>
    <rPh sb="39" eb="41">
      <t>タイサク</t>
    </rPh>
    <rPh sb="41" eb="43">
      <t>キョウリョク</t>
    </rPh>
    <rPh sb="44" eb="46">
      <t>スイシン</t>
    </rPh>
    <phoneticPr fontId="5"/>
  </si>
  <si>
    <t>穏健主義育成のための文明間対話事業参加人数</t>
    <rPh sb="0" eb="2">
      <t>オンケン</t>
    </rPh>
    <rPh sb="2" eb="4">
      <t>シュギ</t>
    </rPh>
    <rPh sb="4" eb="6">
      <t>イクセイ</t>
    </rPh>
    <rPh sb="10" eb="13">
      <t>ブンメイカン</t>
    </rPh>
    <rPh sb="13" eb="15">
      <t>タイワ</t>
    </rPh>
    <rPh sb="15" eb="17">
      <t>ジギョウ</t>
    </rPh>
    <rPh sb="17" eb="19">
      <t>サンカ</t>
    </rPh>
    <rPh sb="19" eb="21">
      <t>ニンズウ</t>
    </rPh>
    <phoneticPr fontId="5"/>
  </si>
  <si>
    <t>人</t>
    <rPh sb="0" eb="1">
      <t>ニン</t>
    </rPh>
    <phoneticPr fontId="5"/>
  </si>
  <si>
    <t>-</t>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</si>
  <si>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</si>
  <si>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　アジア各国のイスラム学校教師に日本型発展モデルを体験させ近代的教育に対する懸念を解消させることで、穏健主義を促進し、これにより国際の平和と安定に資する。</t>
    <rPh sb="4" eb="6">
      <t>カクコク</t>
    </rPh>
    <rPh sb="11" eb="13">
      <t>ガッコウ</t>
    </rPh>
    <rPh sb="13" eb="15">
      <t>キョウシ</t>
    </rPh>
    <rPh sb="16" eb="19">
      <t>ニホンガタ</t>
    </rPh>
    <rPh sb="19" eb="21">
      <t>ハッテン</t>
    </rPh>
    <rPh sb="25" eb="27">
      <t>タイケン</t>
    </rPh>
    <rPh sb="29" eb="32">
      <t>キンダイテキ</t>
    </rPh>
    <rPh sb="32" eb="34">
      <t>キョウイク</t>
    </rPh>
    <rPh sb="35" eb="36">
      <t>タイ</t>
    </rPh>
    <rPh sb="38" eb="40">
      <t>ケネン</t>
    </rPh>
    <rPh sb="41" eb="43">
      <t>カイショウ</t>
    </rPh>
    <rPh sb="50" eb="52">
      <t>オンケン</t>
    </rPh>
    <rPh sb="52" eb="54">
      <t>シュギ</t>
    </rPh>
    <rPh sb="55" eb="57">
      <t>ソクシン</t>
    </rPh>
    <rPh sb="64" eb="66">
      <t>コクサイ</t>
    </rPh>
    <rPh sb="67" eb="69">
      <t>ヘイワ</t>
    </rPh>
    <rPh sb="70" eb="72">
      <t>アンテイ</t>
    </rPh>
    <rPh sb="73" eb="74">
      <t>シ</t>
    </rPh>
    <phoneticPr fontId="5"/>
  </si>
  <si>
    <t>我が国及び国民（在留邦人を含む）の安全保障及び経済的利益の観点から、東南アジアにおける穏健主義の推進は高い必要性があり、国民や社会のニーズに応えるものとなっている。</t>
    <rPh sb="0" eb="1">
      <t>ワ</t>
    </rPh>
    <rPh sb="2" eb="3">
      <t>クニ</t>
    </rPh>
    <rPh sb="3" eb="4">
      <t>オヨ</t>
    </rPh>
    <rPh sb="5" eb="7">
      <t>コクミン</t>
    </rPh>
    <rPh sb="8" eb="10">
      <t>ザイリュウ</t>
    </rPh>
    <rPh sb="10" eb="12">
      <t>ホウジン</t>
    </rPh>
    <rPh sb="13" eb="14">
      <t>フク</t>
    </rPh>
    <rPh sb="17" eb="19">
      <t>アンゼン</t>
    </rPh>
    <rPh sb="19" eb="21">
      <t>ホショウ</t>
    </rPh>
    <rPh sb="21" eb="22">
      <t>オヨ</t>
    </rPh>
    <rPh sb="23" eb="26">
      <t>ケイザイテキ</t>
    </rPh>
    <rPh sb="26" eb="28">
      <t>リエキ</t>
    </rPh>
    <rPh sb="29" eb="31">
      <t>カンテン</t>
    </rPh>
    <rPh sb="34" eb="36">
      <t>トウナン</t>
    </rPh>
    <rPh sb="43" eb="45">
      <t>オンケン</t>
    </rPh>
    <rPh sb="45" eb="47">
      <t>シュギ</t>
    </rPh>
    <rPh sb="48" eb="50">
      <t>スイシン</t>
    </rPh>
    <rPh sb="51" eb="52">
      <t>タカ</t>
    </rPh>
    <rPh sb="53" eb="56">
      <t>ヒツヨウセイ</t>
    </rPh>
    <rPh sb="60" eb="62">
      <t>コクミン</t>
    </rPh>
    <rPh sb="63" eb="65">
      <t>シャカイ</t>
    </rPh>
    <rPh sb="70" eb="71">
      <t>コタ</t>
    </rPh>
    <phoneticPr fontId="5"/>
  </si>
  <si>
    <t>暴力的過激主義対策は国家レベルでの協力が必要であり、地方自治体・民間等にゆだねることは不可能。</t>
    <rPh sb="0" eb="3">
      <t>ボウリョクテキ</t>
    </rPh>
    <rPh sb="3" eb="5">
      <t>カゲキ</t>
    </rPh>
    <rPh sb="5" eb="7">
      <t>シュギ</t>
    </rPh>
    <rPh sb="7" eb="9">
      <t>タイサク</t>
    </rPh>
    <rPh sb="10" eb="12">
      <t>コッカ</t>
    </rPh>
    <rPh sb="17" eb="19">
      <t>キョウリョク</t>
    </rPh>
    <rPh sb="20" eb="22">
      <t>ヒツヨウ</t>
    </rPh>
    <rPh sb="26" eb="28">
      <t>チホウ</t>
    </rPh>
    <rPh sb="28" eb="31">
      <t>ジチタイ</t>
    </rPh>
    <rPh sb="32" eb="34">
      <t>ミンカン</t>
    </rPh>
    <rPh sb="34" eb="35">
      <t>トウ</t>
    </rPh>
    <rPh sb="43" eb="46">
      <t>フカノウ</t>
    </rPh>
    <phoneticPr fontId="5"/>
  </si>
  <si>
    <t>東南アジアにおけるテロ対策は、国民の安全の確保と繁栄に直接的な影響を有しており、優先度の高い事業であると評価できる。</t>
    <rPh sb="0" eb="2">
      <t>トウナン</t>
    </rPh>
    <rPh sb="11" eb="13">
      <t>タイサク</t>
    </rPh>
    <rPh sb="15" eb="17">
      <t>コクミン</t>
    </rPh>
    <rPh sb="18" eb="20">
      <t>アンゼン</t>
    </rPh>
    <rPh sb="21" eb="23">
      <t>カクホ</t>
    </rPh>
    <rPh sb="24" eb="26">
      <t>ハンエイ</t>
    </rPh>
    <rPh sb="27" eb="30">
      <t>チョクセツテキ</t>
    </rPh>
    <rPh sb="31" eb="33">
      <t>エイキョウ</t>
    </rPh>
    <rPh sb="34" eb="35">
      <t>ユウ</t>
    </rPh>
    <rPh sb="40" eb="43">
      <t>ユウセンド</t>
    </rPh>
    <rPh sb="44" eb="45">
      <t>タカ</t>
    </rPh>
    <rPh sb="46" eb="48">
      <t>ジギョウ</t>
    </rPh>
    <rPh sb="52" eb="54">
      <t>ヒョウカ</t>
    </rPh>
    <phoneticPr fontId="5"/>
  </si>
  <si>
    <t>無</t>
  </si>
  <si>
    <t>支出先の選定は入札により行われ、競争性が確保されており、最もコストの低い支出先が選定されている。</t>
    <rPh sb="0" eb="3">
      <t>シシュツサキ</t>
    </rPh>
    <rPh sb="4" eb="6">
      <t>センテイ</t>
    </rPh>
    <rPh sb="7" eb="9">
      <t>ニュウサツ</t>
    </rPh>
    <rPh sb="12" eb="13">
      <t>オコナ</t>
    </rPh>
    <rPh sb="16" eb="19">
      <t>キョウソウセイ</t>
    </rPh>
    <rPh sb="20" eb="22">
      <t>カクホ</t>
    </rPh>
    <rPh sb="28" eb="29">
      <t>モット</t>
    </rPh>
    <rPh sb="34" eb="35">
      <t>ヒク</t>
    </rPh>
    <rPh sb="36" eb="39">
      <t>シシュツサキ</t>
    </rPh>
    <rPh sb="40" eb="42">
      <t>センテイ</t>
    </rPh>
    <phoneticPr fontId="5"/>
  </si>
  <si>
    <t>‐</t>
  </si>
  <si>
    <t>特に中間段階はない。</t>
    <rPh sb="0" eb="1">
      <t>トク</t>
    </rPh>
    <rPh sb="2" eb="4">
      <t>チュウカン</t>
    </rPh>
    <rPh sb="4" eb="6">
      <t>ダンカイ</t>
    </rPh>
    <phoneticPr fontId="5"/>
  </si>
  <si>
    <t>－</t>
    <phoneticPr fontId="5"/>
  </si>
  <si>
    <t>－</t>
    <phoneticPr fontId="5"/>
  </si>
  <si>
    <t>－</t>
    <phoneticPr fontId="5"/>
  </si>
  <si>
    <t>新29-0004</t>
    <rPh sb="0" eb="1">
      <t>シン</t>
    </rPh>
    <phoneticPr fontId="5"/>
  </si>
  <si>
    <t>新29-0003</t>
    <rPh sb="0" eb="1">
      <t>シン</t>
    </rPh>
    <phoneticPr fontId="5"/>
  </si>
  <si>
    <t>航空券</t>
    <rPh sb="0" eb="3">
      <t>コウクウケン</t>
    </rPh>
    <phoneticPr fontId="5"/>
  </si>
  <si>
    <t>宿泊費</t>
    <rPh sb="0" eb="3">
      <t>シュクハクヒ</t>
    </rPh>
    <phoneticPr fontId="5"/>
  </si>
  <si>
    <t>被招へい者の航空券</t>
    <rPh sb="0" eb="1">
      <t>ヒ</t>
    </rPh>
    <rPh sb="1" eb="2">
      <t>ショウ</t>
    </rPh>
    <rPh sb="4" eb="5">
      <t>シャ</t>
    </rPh>
    <rPh sb="6" eb="9">
      <t>コウクウケン</t>
    </rPh>
    <phoneticPr fontId="5"/>
  </si>
  <si>
    <t>被招へい者の現地宿泊費</t>
    <rPh sb="0" eb="1">
      <t>ヒ</t>
    </rPh>
    <rPh sb="1" eb="2">
      <t>ショウ</t>
    </rPh>
    <rPh sb="4" eb="5">
      <t>シャ</t>
    </rPh>
    <rPh sb="6" eb="8">
      <t>ゲンチ</t>
    </rPh>
    <rPh sb="8" eb="11">
      <t>シュクハクヒ</t>
    </rPh>
    <phoneticPr fontId="5"/>
  </si>
  <si>
    <t>滞在費</t>
    <rPh sb="0" eb="3">
      <t>タイザイヒ</t>
    </rPh>
    <phoneticPr fontId="5"/>
  </si>
  <si>
    <t>移動費</t>
    <rPh sb="0" eb="3">
      <t>イドウヒ</t>
    </rPh>
    <phoneticPr fontId="5"/>
  </si>
  <si>
    <t>通訳等</t>
    <rPh sb="0" eb="2">
      <t>ツウヤク</t>
    </rPh>
    <rPh sb="2" eb="3">
      <t>トウ</t>
    </rPh>
    <phoneticPr fontId="5"/>
  </si>
  <si>
    <t>会議運営等</t>
    <rPh sb="0" eb="2">
      <t>カイギ</t>
    </rPh>
    <rPh sb="2" eb="4">
      <t>ウンエイ</t>
    </rPh>
    <rPh sb="4" eb="5">
      <t>トウ</t>
    </rPh>
    <phoneticPr fontId="5"/>
  </si>
  <si>
    <t>保険料</t>
    <rPh sb="0" eb="3">
      <t>ホケンリョウ</t>
    </rPh>
    <phoneticPr fontId="5"/>
  </si>
  <si>
    <t>宿泊料、食事代等</t>
    <rPh sb="0" eb="3">
      <t>シュクハクリョウ</t>
    </rPh>
    <rPh sb="4" eb="7">
      <t>ショクジダイ</t>
    </rPh>
    <rPh sb="7" eb="8">
      <t>トウ</t>
    </rPh>
    <phoneticPr fontId="5"/>
  </si>
  <si>
    <t>被招へい者の移動用車両借り上げ等</t>
    <rPh sb="0" eb="1">
      <t>ヒ</t>
    </rPh>
    <rPh sb="1" eb="2">
      <t>ショウ</t>
    </rPh>
    <rPh sb="4" eb="5">
      <t>シャ</t>
    </rPh>
    <rPh sb="6" eb="9">
      <t>イドウヨウ</t>
    </rPh>
    <rPh sb="9" eb="11">
      <t>シャリョウ</t>
    </rPh>
    <rPh sb="11" eb="12">
      <t>カ</t>
    </rPh>
    <rPh sb="13" eb="14">
      <t>ア</t>
    </rPh>
    <rPh sb="15" eb="16">
      <t>トウ</t>
    </rPh>
    <phoneticPr fontId="5"/>
  </si>
  <si>
    <t>通訳、エスコート</t>
    <rPh sb="0" eb="2">
      <t>ツウヤク</t>
    </rPh>
    <phoneticPr fontId="5"/>
  </si>
  <si>
    <t>運営管理費等</t>
    <rPh sb="0" eb="2">
      <t>ウンエイ</t>
    </rPh>
    <rPh sb="2" eb="5">
      <t>カンリヒ</t>
    </rPh>
    <rPh sb="5" eb="6">
      <t>トウ</t>
    </rPh>
    <phoneticPr fontId="5"/>
  </si>
  <si>
    <t>被招へい者の保険料</t>
    <rPh sb="0" eb="1">
      <t>ヒ</t>
    </rPh>
    <rPh sb="1" eb="2">
      <t>ショウ</t>
    </rPh>
    <rPh sb="4" eb="5">
      <t>シャ</t>
    </rPh>
    <rPh sb="6" eb="8">
      <t>ホケン</t>
    </rPh>
    <rPh sb="8" eb="9">
      <t>リョウ</t>
    </rPh>
    <phoneticPr fontId="5"/>
  </si>
  <si>
    <t>夕食代</t>
    <rPh sb="0" eb="3">
      <t>ユウショクダイ</t>
    </rPh>
    <phoneticPr fontId="5"/>
  </si>
  <si>
    <t>昼食代</t>
    <rPh sb="0" eb="3">
      <t>チュウショクダイ</t>
    </rPh>
    <phoneticPr fontId="5"/>
  </si>
  <si>
    <t>昼食代キャンセル料</t>
    <rPh sb="0" eb="3">
      <t>チュウショクダイ</t>
    </rPh>
    <rPh sb="8" eb="9">
      <t>リョウ</t>
    </rPh>
    <phoneticPr fontId="5"/>
  </si>
  <si>
    <t>職員出張旅費（0.2百万円）</t>
    <rPh sb="0" eb="2">
      <t>ショクイン</t>
    </rPh>
    <rPh sb="2" eb="4">
      <t>シュッチョウ</t>
    </rPh>
    <rPh sb="4" eb="6">
      <t>リョヒ</t>
    </rPh>
    <rPh sb="10" eb="12">
      <t>ヒャクマン</t>
    </rPh>
    <rPh sb="12" eb="13">
      <t>エン</t>
    </rPh>
    <phoneticPr fontId="5"/>
  </si>
  <si>
    <t>海外旅行代理店</t>
    <rPh sb="0" eb="2">
      <t>カイガイ</t>
    </rPh>
    <rPh sb="2" eb="4">
      <t>リョコウ</t>
    </rPh>
    <rPh sb="4" eb="7">
      <t>ダイリテン</t>
    </rPh>
    <phoneticPr fontId="5"/>
  </si>
  <si>
    <t>海外ホテル</t>
    <rPh sb="0" eb="2">
      <t>カイガイ</t>
    </rPh>
    <phoneticPr fontId="5"/>
  </si>
  <si>
    <t>-</t>
    <phoneticPr fontId="5"/>
  </si>
  <si>
    <t>被招へい者の訪日往復航空券の手配</t>
    <rPh sb="0" eb="1">
      <t>ヒ</t>
    </rPh>
    <rPh sb="1" eb="2">
      <t>ショウ</t>
    </rPh>
    <rPh sb="4" eb="5">
      <t>シャ</t>
    </rPh>
    <rPh sb="6" eb="8">
      <t>ホウニチ</t>
    </rPh>
    <rPh sb="8" eb="10">
      <t>オウフク</t>
    </rPh>
    <rPh sb="10" eb="13">
      <t>コウクウケン</t>
    </rPh>
    <rPh sb="14" eb="16">
      <t>テハイ</t>
    </rPh>
    <phoneticPr fontId="5"/>
  </si>
  <si>
    <t>被招へい者の現地ホテルの手配</t>
    <rPh sb="0" eb="1">
      <t>ヒ</t>
    </rPh>
    <rPh sb="1" eb="2">
      <t>ショウ</t>
    </rPh>
    <rPh sb="4" eb="5">
      <t>シャ</t>
    </rPh>
    <rPh sb="6" eb="8">
      <t>ゲンチ</t>
    </rPh>
    <rPh sb="12" eb="14">
      <t>テハイ</t>
    </rPh>
    <phoneticPr fontId="5"/>
  </si>
  <si>
    <t>－</t>
    <phoneticPr fontId="5"/>
  </si>
  <si>
    <t>－</t>
    <phoneticPr fontId="5"/>
  </si>
  <si>
    <t>株式会社ジャパンクリエイト</t>
    <rPh sb="0" eb="2">
      <t>カブシキ</t>
    </rPh>
    <rPh sb="2" eb="4">
      <t>カイシャ</t>
    </rPh>
    <phoneticPr fontId="5"/>
  </si>
  <si>
    <t>一般社団法人国際交流サービス協会</t>
    <rPh sb="0" eb="2">
      <t>イッパン</t>
    </rPh>
    <rPh sb="2" eb="4">
      <t>シャダン</t>
    </rPh>
    <rPh sb="4" eb="6">
      <t>ホウジン</t>
    </rPh>
    <rPh sb="6" eb="8">
      <t>コクサイ</t>
    </rPh>
    <rPh sb="8" eb="10">
      <t>コウリュウ</t>
    </rPh>
    <rPh sb="14" eb="16">
      <t>キョウカイ</t>
    </rPh>
    <phoneticPr fontId="5"/>
  </si>
  <si>
    <t>会議設営・接遇業務一式</t>
    <rPh sb="0" eb="2">
      <t>カイギ</t>
    </rPh>
    <rPh sb="2" eb="4">
      <t>セツエイ</t>
    </rPh>
    <rPh sb="5" eb="7">
      <t>セツグウ</t>
    </rPh>
    <rPh sb="7" eb="9">
      <t>ギョウム</t>
    </rPh>
    <rPh sb="9" eb="11">
      <t>イッシキ</t>
    </rPh>
    <phoneticPr fontId="5"/>
  </si>
  <si>
    <t>職員Ａ</t>
    <rPh sb="0" eb="2">
      <t>ショクイン</t>
    </rPh>
    <phoneticPr fontId="5"/>
  </si>
  <si>
    <t>会食</t>
    <rPh sb="0" eb="2">
      <t>カイショク</t>
    </rPh>
    <phoneticPr fontId="5"/>
  </si>
  <si>
    <t>株式会社カルシャカ</t>
    <rPh sb="0" eb="2">
      <t>カブシキ</t>
    </rPh>
    <rPh sb="2" eb="4">
      <t>カイシャ</t>
    </rPh>
    <phoneticPr fontId="5"/>
  </si>
  <si>
    <t>会食キャンセル料</t>
    <rPh sb="0" eb="2">
      <t>カイショク</t>
    </rPh>
    <rPh sb="7" eb="8">
      <t>リョウ</t>
    </rPh>
    <phoneticPr fontId="5"/>
  </si>
  <si>
    <t>－</t>
    <phoneticPr fontId="5"/>
  </si>
  <si>
    <t>株式会社春秋</t>
    <rPh sb="0" eb="2">
      <t>カブシキ</t>
    </rPh>
    <rPh sb="2" eb="4">
      <t>カイシャ</t>
    </rPh>
    <rPh sb="4" eb="5">
      <t>ハル</t>
    </rPh>
    <rPh sb="5" eb="6">
      <t>アキ</t>
    </rPh>
    <phoneticPr fontId="5"/>
  </si>
  <si>
    <t>-</t>
    <phoneticPr fontId="5"/>
  </si>
  <si>
    <t>国内出張旅費</t>
    <rPh sb="0" eb="2">
      <t>コクナイ</t>
    </rPh>
    <rPh sb="2" eb="4">
      <t>シュッチョウ</t>
    </rPh>
    <rPh sb="4" eb="6">
      <t>リョヒ</t>
    </rPh>
    <phoneticPr fontId="5"/>
  </si>
  <si>
    <t>-</t>
    <phoneticPr fontId="5"/>
  </si>
  <si>
    <t>東南アジア諸国のイスラム学校教育関係者を招へいすることにより、教育関係者へ近代的教育の懸念を解消させ、教育レベルの向上支援及び親日感情の醸成に焦点を定めた結果、被招へい者から訪日は非常に良い経験であったとの発言があり、訪日の経験を通じて学生たちに与える長期的かつ良好な影響により、穏健主義が拡大され、対日テロの潜在的脅威を低減させることに資すると考えられる。</t>
    <rPh sb="0" eb="2">
      <t>トウナン</t>
    </rPh>
    <rPh sb="5" eb="7">
      <t>ショコク</t>
    </rPh>
    <rPh sb="12" eb="14">
      <t>ガッコウ</t>
    </rPh>
    <rPh sb="14" eb="16">
      <t>キョウイク</t>
    </rPh>
    <rPh sb="16" eb="19">
      <t>カンケイシャ</t>
    </rPh>
    <rPh sb="20" eb="21">
      <t>ショウ</t>
    </rPh>
    <rPh sb="31" eb="33">
      <t>キョウイク</t>
    </rPh>
    <rPh sb="33" eb="36">
      <t>カンケイシャ</t>
    </rPh>
    <rPh sb="37" eb="40">
      <t>キンダイテキ</t>
    </rPh>
    <rPh sb="40" eb="42">
      <t>キョウイク</t>
    </rPh>
    <rPh sb="43" eb="45">
      <t>ケネン</t>
    </rPh>
    <rPh sb="46" eb="48">
      <t>カイショウ</t>
    </rPh>
    <rPh sb="51" eb="53">
      <t>キョウイク</t>
    </rPh>
    <rPh sb="57" eb="59">
      <t>コウジョウ</t>
    </rPh>
    <rPh sb="59" eb="61">
      <t>シエン</t>
    </rPh>
    <rPh sb="61" eb="62">
      <t>オヨ</t>
    </rPh>
    <rPh sb="63" eb="65">
      <t>シンニチ</t>
    </rPh>
    <rPh sb="65" eb="67">
      <t>カンジョウ</t>
    </rPh>
    <rPh sb="68" eb="70">
      <t>ジョウセイ</t>
    </rPh>
    <rPh sb="71" eb="73">
      <t>ショウテン</t>
    </rPh>
    <rPh sb="74" eb="75">
      <t>サダ</t>
    </rPh>
    <rPh sb="77" eb="79">
      <t>ケッカ</t>
    </rPh>
    <rPh sb="80" eb="81">
      <t>ヒ</t>
    </rPh>
    <rPh sb="81" eb="82">
      <t>ショウ</t>
    </rPh>
    <rPh sb="84" eb="85">
      <t>シャ</t>
    </rPh>
    <rPh sb="87" eb="89">
      <t>ホウニチ</t>
    </rPh>
    <rPh sb="90" eb="92">
      <t>ヒジョウ</t>
    </rPh>
    <rPh sb="93" eb="94">
      <t>ヨ</t>
    </rPh>
    <rPh sb="95" eb="97">
      <t>ケイケン</t>
    </rPh>
    <rPh sb="103" eb="105">
      <t>ハツゲン</t>
    </rPh>
    <rPh sb="109" eb="111">
      <t>ホウニチ</t>
    </rPh>
    <rPh sb="112" eb="114">
      <t>ケイケン</t>
    </rPh>
    <rPh sb="115" eb="116">
      <t>ツウ</t>
    </rPh>
    <rPh sb="118" eb="120">
      <t>ガクセイ</t>
    </rPh>
    <rPh sb="123" eb="124">
      <t>アタ</t>
    </rPh>
    <rPh sb="126" eb="129">
      <t>チョウキテキ</t>
    </rPh>
    <rPh sb="131" eb="133">
      <t>リョウコウ</t>
    </rPh>
    <rPh sb="134" eb="136">
      <t>エイキョウ</t>
    </rPh>
    <rPh sb="140" eb="142">
      <t>オンケン</t>
    </rPh>
    <rPh sb="142" eb="144">
      <t>シュギ</t>
    </rPh>
    <rPh sb="145" eb="147">
      <t>カクダイ</t>
    </rPh>
    <rPh sb="150" eb="152">
      <t>タイニチ</t>
    </rPh>
    <rPh sb="155" eb="158">
      <t>センザイテキ</t>
    </rPh>
    <rPh sb="158" eb="160">
      <t>キョウイ</t>
    </rPh>
    <rPh sb="161" eb="163">
      <t>テイゲン</t>
    </rPh>
    <rPh sb="169" eb="170">
      <t>シ</t>
    </rPh>
    <rPh sb="173" eb="174">
      <t>カンガ</t>
    </rPh>
    <phoneticPr fontId="5"/>
  </si>
  <si>
    <t>本招へい事業参加者からの意見等も踏まえ、本事業がより当方の目的を実現し、かつ、被招へい者にとっても充実した事業となるよう工夫し改善していく。</t>
    <rPh sb="0" eb="1">
      <t>ホン</t>
    </rPh>
    <rPh sb="1" eb="2">
      <t>ショウ</t>
    </rPh>
    <rPh sb="4" eb="6">
      <t>ジギョウ</t>
    </rPh>
    <rPh sb="6" eb="9">
      <t>サンカシャ</t>
    </rPh>
    <rPh sb="12" eb="14">
      <t>イケン</t>
    </rPh>
    <rPh sb="14" eb="15">
      <t>トウ</t>
    </rPh>
    <rPh sb="16" eb="17">
      <t>フ</t>
    </rPh>
    <rPh sb="20" eb="21">
      <t>ホン</t>
    </rPh>
    <rPh sb="21" eb="23">
      <t>ジギョウ</t>
    </rPh>
    <rPh sb="26" eb="28">
      <t>トウホウ</t>
    </rPh>
    <rPh sb="29" eb="31">
      <t>モクテキ</t>
    </rPh>
    <rPh sb="32" eb="34">
      <t>ジツゲン</t>
    </rPh>
    <rPh sb="39" eb="40">
      <t>ヒ</t>
    </rPh>
    <rPh sb="40" eb="41">
      <t>ショウ</t>
    </rPh>
    <rPh sb="43" eb="44">
      <t>シャ</t>
    </rPh>
    <rPh sb="49" eb="51">
      <t>ジュウジツ</t>
    </rPh>
    <rPh sb="53" eb="55">
      <t>ジギョウ</t>
    </rPh>
    <rPh sb="60" eb="62">
      <t>クフウ</t>
    </rPh>
    <rPh sb="63" eb="65">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</si>
</sst>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1" xfId="0" quotePrefix="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0</xdr:colOff>
      <xdr:row>741</xdr:row>
      <xdr:rowOff>0</xdr:rowOff>
    </xdr:from>
    <xdr:to>
      <xdr:col>38</xdr:col>
      <xdr:colOff>53784</xdr:colOff>
      <xdr:row>763</xdr:row>
      <xdr:rowOff>223813</xdr:rowOff>
    </xdr:to>
    <xdr:grpSp>
      <xdr:nvGrpSpPr>
        <xdr:cNvPr id="17" name="グループ化 16"/>
        <xdr:cNvGrpSpPr/>
      </xdr:nvGrpSpPr>
      <xdr:grpSpPr>
        <a:xfrm>
          <a:off x="2400300" y="34509075"/>
          <a:ext cx="5254434" cy="8939188"/>
          <a:chOff x="2878666" y="39076684"/>
          <a:chExt cx="5362251" cy="9034278"/>
        </a:xfrm>
      </xdr:grpSpPr>
      <xdr:sp macro="" textlink="">
        <xdr:nvSpPr>
          <xdr:cNvPr id="18" name="フローチャート : 代替処理 2"/>
          <xdr:cNvSpPr/>
        </xdr:nvSpPr>
        <xdr:spPr>
          <a:xfrm>
            <a:off x="2878666" y="39094795"/>
            <a:ext cx="1621177" cy="1082990"/>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外務省</a:t>
            </a:r>
            <a:endParaRPr kumimoji="1" lang="en-US" altLang="ja-JP" sz="16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９百万円</a:t>
            </a:r>
            <a:r>
              <a:rPr kumimoji="1" lang="en-US" altLang="ja-JP" sz="1600">
                <a:solidFill>
                  <a:sysClr val="windowText" lastClr="000000"/>
                </a:solidFill>
              </a:rPr>
              <a:t>】</a:t>
            </a:r>
            <a:endParaRPr kumimoji="1" lang="ja-JP" altLang="en-US" sz="1600">
              <a:solidFill>
                <a:sysClr val="windowText" lastClr="000000"/>
              </a:solidFill>
            </a:endParaRPr>
          </a:p>
        </xdr:txBody>
      </xdr:sp>
      <xdr:sp macro="" textlink="">
        <xdr:nvSpPr>
          <xdr:cNvPr id="19" name="フローチャート : 代替処理 3"/>
          <xdr:cNvSpPr/>
        </xdr:nvSpPr>
        <xdr:spPr>
          <a:xfrm>
            <a:off x="5727893" y="41555011"/>
            <a:ext cx="2498932" cy="1122131"/>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一般競争契約（最低価格）</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Ｂ</a:t>
            </a: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株式会社　２社</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７百万円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20" name="フローチャート : 代替処理 4"/>
          <xdr:cNvSpPr/>
        </xdr:nvSpPr>
        <xdr:spPr>
          <a:xfrm>
            <a:off x="5706221" y="39076684"/>
            <a:ext cx="2498932" cy="1122132"/>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随意契約（その他）</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Ａ．在外公館所在地</a:t>
            </a:r>
            <a:endParaRPr kumimoji="1" lang="en-US" altLang="ja-JP" sz="1200">
              <a:solidFill>
                <a:sysClr val="windowText" lastClr="000000"/>
              </a:solidFill>
              <a:latin typeface="+mj-ea"/>
              <a:ea typeface="+mj-ea"/>
            </a:endParaRPr>
          </a:p>
          <a:p>
            <a:pPr algn="ctr"/>
            <a:r>
              <a:rPr kumimoji="1" lang="ja-JP" altLang="en-US" sz="1200">
                <a:solidFill>
                  <a:sysClr val="windowText" lastClr="000000"/>
                </a:solidFill>
                <a:latin typeface="+mj-ea"/>
                <a:ea typeface="+mj-ea"/>
              </a:rPr>
              <a:t>現地旅行代理店及びホテル</a:t>
            </a:r>
            <a:endParaRPr kumimoji="1" lang="en-US" altLang="ja-JP" sz="1200">
              <a:solidFill>
                <a:sysClr val="windowText" lastClr="000000"/>
              </a:solidFill>
              <a:latin typeface="+mj-ea"/>
              <a:ea typeface="+mj-ea"/>
            </a:endParaRPr>
          </a:p>
          <a:p>
            <a:pPr algn="ctr"/>
            <a:r>
              <a:rPr kumimoji="1" lang="ja-JP" altLang="en-US" sz="1200">
                <a:solidFill>
                  <a:sysClr val="windowText" lastClr="000000"/>
                </a:solidFill>
                <a:latin typeface="+mj-ea"/>
                <a:ea typeface="+mj-ea"/>
              </a:rPr>
              <a:t>　各１社　</a:t>
            </a: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１．４百万円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21" name="大かっこ 20"/>
          <xdr:cNvSpPr/>
        </xdr:nvSpPr>
        <xdr:spPr bwMode="auto">
          <a:xfrm>
            <a:off x="5741985" y="42747601"/>
            <a:ext cx="2498932" cy="692542"/>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被招へい者の</a:t>
            </a:r>
            <a:r>
              <a:rPr kumimoji="1" lang="ja-JP" altLang="ja-JP" sz="1100">
                <a:solidFill>
                  <a:schemeClr val="tx1"/>
                </a:solidFill>
                <a:effectLst/>
                <a:latin typeface="+mn-lt"/>
                <a:ea typeface="+mn-ea"/>
                <a:cs typeface="+mn-cs"/>
              </a:rPr>
              <a:t>接遇業務一式</a:t>
            </a:r>
            <a:endParaRPr lang="ja-JP" altLang="en-US" sz="1100"/>
          </a:p>
        </xdr:txBody>
      </xdr:sp>
      <xdr:cxnSp macro="">
        <xdr:nvCxnSpPr>
          <xdr:cNvPr id="22" name="直線矢印コネクタ 21"/>
          <xdr:cNvCxnSpPr/>
        </xdr:nvCxnSpPr>
        <xdr:spPr>
          <a:xfrm>
            <a:off x="4489936" y="39642010"/>
            <a:ext cx="1189610" cy="8"/>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sp macro="" textlink="">
        <xdr:nvSpPr>
          <xdr:cNvPr id="23" name="大かっこ 22"/>
          <xdr:cNvSpPr/>
        </xdr:nvSpPr>
        <xdr:spPr bwMode="auto">
          <a:xfrm>
            <a:off x="5717266" y="40305661"/>
            <a:ext cx="2498932" cy="871257"/>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r>
              <a:rPr lang="ja-JP" altLang="ja-JP" sz="1100">
                <a:solidFill>
                  <a:schemeClr val="tx1"/>
                </a:solidFill>
                <a:effectLst/>
                <a:latin typeface="+mn-lt"/>
                <a:ea typeface="+mn-ea"/>
                <a:cs typeface="+mn-cs"/>
              </a:rPr>
              <a:t>被招へい者</a:t>
            </a:r>
            <a:r>
              <a:rPr lang="ja-JP" altLang="en-US" sz="1100">
                <a:solidFill>
                  <a:schemeClr val="tx1"/>
                </a:solidFill>
                <a:effectLst/>
                <a:latin typeface="+mn-lt"/>
                <a:ea typeface="+mn-ea"/>
                <a:cs typeface="+mn-cs"/>
              </a:rPr>
              <a:t>（計１０名）</a:t>
            </a:r>
            <a:r>
              <a:rPr lang="ja-JP" altLang="ja-JP" sz="1100">
                <a:solidFill>
                  <a:schemeClr val="tx1"/>
                </a:solidFill>
                <a:effectLst/>
                <a:latin typeface="+mn-lt"/>
                <a:ea typeface="+mn-ea"/>
                <a:cs typeface="+mn-cs"/>
              </a:rPr>
              <a:t>の訪日往復航空券</a:t>
            </a:r>
            <a:r>
              <a:rPr lang="ja-JP" altLang="en-US" sz="1100">
                <a:solidFill>
                  <a:schemeClr val="tx1"/>
                </a:solidFill>
                <a:effectLst/>
                <a:latin typeface="+mn-lt"/>
                <a:ea typeface="+mn-ea"/>
                <a:cs typeface="+mn-cs"/>
              </a:rPr>
              <a:t>及び現地ホテル</a:t>
            </a:r>
            <a:r>
              <a:rPr lang="ja-JP" altLang="ja-JP" sz="1100">
                <a:solidFill>
                  <a:schemeClr val="tx1"/>
                </a:solidFill>
                <a:effectLst/>
                <a:latin typeface="+mn-lt"/>
                <a:ea typeface="+mn-ea"/>
                <a:cs typeface="+mn-cs"/>
              </a:rPr>
              <a:t>の手配（在外公館を通じ現地手配</a:t>
            </a:r>
            <a:r>
              <a:rPr lang="ja-JP" altLang="en-US" sz="1100">
                <a:solidFill>
                  <a:schemeClr val="tx1"/>
                </a:solidFill>
                <a:effectLst/>
                <a:latin typeface="+mn-lt"/>
                <a:ea typeface="+mn-ea"/>
                <a:cs typeface="+mn-cs"/>
              </a:rPr>
              <a:t>）</a:t>
            </a:r>
            <a:endParaRPr lang="ja-JP" altLang="ja-JP" sz="1100">
              <a:effectLst/>
              <a:latin typeface="+mn-ea"/>
              <a:ea typeface="+mn-ea"/>
            </a:endParaRPr>
          </a:p>
        </xdr:txBody>
      </xdr:sp>
      <xdr:cxnSp macro="">
        <xdr:nvCxnSpPr>
          <xdr:cNvPr id="24" name="カギ線コネクタ 23"/>
          <xdr:cNvCxnSpPr>
            <a:stCxn id="18" idx="2"/>
          </xdr:cNvCxnSpPr>
        </xdr:nvCxnSpPr>
        <xdr:spPr>
          <a:xfrm rot="16200000" flipH="1">
            <a:off x="3786627" y="40080411"/>
            <a:ext cx="1803072" cy="1997817"/>
          </a:xfrm>
          <a:prstGeom prst="bentConnector2">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フローチャート : 代替処理 9"/>
          <xdr:cNvSpPr/>
        </xdr:nvSpPr>
        <xdr:spPr>
          <a:xfrm>
            <a:off x="5736968" y="43800259"/>
            <a:ext cx="2498932" cy="1122131"/>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随意契約（少額）</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Ｃ</a:t>
            </a: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株式会社等　３社</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０．２百万円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26" name="大かっこ 25"/>
          <xdr:cNvSpPr/>
        </xdr:nvSpPr>
        <xdr:spPr bwMode="auto">
          <a:xfrm>
            <a:off x="5737565" y="45049401"/>
            <a:ext cx="2498932" cy="692542"/>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会食経費等</a:t>
            </a:r>
            <a:endParaRPr kumimoji="1" lang="en-US" altLang="ja-JP" sz="1100">
              <a:solidFill>
                <a:schemeClr val="tx1"/>
              </a:solidFill>
              <a:effectLst/>
              <a:latin typeface="+mn-lt"/>
              <a:ea typeface="+mn-ea"/>
              <a:cs typeface="+mn-cs"/>
            </a:endParaRPr>
          </a:p>
        </xdr:txBody>
      </xdr:sp>
      <xdr:cxnSp macro="">
        <xdr:nvCxnSpPr>
          <xdr:cNvPr id="27" name="カギ線コネクタ 26"/>
          <xdr:cNvCxnSpPr>
            <a:stCxn id="18" idx="2"/>
            <a:endCxn id="25" idx="1"/>
          </xdr:cNvCxnSpPr>
        </xdr:nvCxnSpPr>
        <xdr:spPr>
          <a:xfrm rot="16200000" flipH="1">
            <a:off x="2621341" y="41245698"/>
            <a:ext cx="4183540" cy="2047713"/>
          </a:xfrm>
          <a:prstGeom prst="bentConnector2">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8" name="カギ線コネクタ 27"/>
          <xdr:cNvCxnSpPr>
            <a:stCxn id="18" idx="2"/>
            <a:endCxn id="29" idx="1"/>
          </xdr:cNvCxnSpPr>
        </xdr:nvCxnSpPr>
        <xdr:spPr>
          <a:xfrm rot="16200000" flipH="1">
            <a:off x="1433588" y="42433452"/>
            <a:ext cx="6549173" cy="2037840"/>
          </a:xfrm>
          <a:prstGeom prst="bentConnector2">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9" name="フローチャート : 代替処理 13"/>
          <xdr:cNvSpPr/>
        </xdr:nvSpPr>
        <xdr:spPr>
          <a:xfrm>
            <a:off x="5727095" y="46166012"/>
            <a:ext cx="2498298" cy="1121898"/>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随意契約（少額）</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Ｄ</a:t>
            </a: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職員出張者</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０．２百万円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30" name="大かっこ 29"/>
          <xdr:cNvSpPr/>
        </xdr:nvSpPr>
        <xdr:spPr bwMode="auto">
          <a:xfrm>
            <a:off x="5727684" y="47417891"/>
            <a:ext cx="2498298" cy="693071"/>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国内出張旅費</a:t>
            </a:r>
            <a:endParaRPr kumimoji="1" lang="en-US" altLang="ja-JP" sz="1100">
              <a:solidFill>
                <a:schemeClr val="tx1"/>
              </a:solidFill>
              <a:effectLst/>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61</v>
      </c>
      <c r="AT2" s="220"/>
      <c r="AU2" s="220"/>
      <c r="AV2" s="52" t="str">
        <f>IF(AW2="", "", "-")</f>
        <v/>
      </c>
      <c r="AW2" s="397"/>
      <c r="AX2" s="397"/>
    </row>
    <row r="3" spans="1:50" ht="21" customHeight="1" thickBot="1">
      <c r="A3" s="524" t="s">
        <v>544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570</v>
      </c>
      <c r="AK3" s="526"/>
      <c r="AL3" s="526"/>
      <c r="AM3" s="526"/>
      <c r="AN3" s="526"/>
      <c r="AO3" s="526"/>
      <c r="AP3" s="526"/>
      <c r="AQ3" s="526"/>
      <c r="AR3" s="526"/>
      <c r="AS3" s="526"/>
      <c r="AT3" s="526"/>
      <c r="AU3" s="526"/>
      <c r="AV3" s="526"/>
      <c r="AW3" s="526"/>
      <c r="AX3" s="24" t="s">
        <v>65</v>
      </c>
    </row>
    <row r="4" spans="1:50" ht="24.75" customHeight="1">
      <c r="A4" s="723" t="s">
        <v>25</v>
      </c>
      <c r="B4" s="724"/>
      <c r="C4" s="724"/>
      <c r="D4" s="724"/>
      <c r="E4" s="724"/>
      <c r="F4" s="724"/>
      <c r="G4" s="699" t="s">
        <v>571</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c r="A5" s="709" t="s">
        <v>67</v>
      </c>
      <c r="B5" s="710"/>
      <c r="C5" s="710"/>
      <c r="D5" s="710"/>
      <c r="E5" s="710"/>
      <c r="F5" s="711"/>
      <c r="G5" s="559" t="s">
        <v>77</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573</v>
      </c>
      <c r="AF5" s="718"/>
      <c r="AG5" s="718"/>
      <c r="AH5" s="718"/>
      <c r="AI5" s="718"/>
      <c r="AJ5" s="718"/>
      <c r="AK5" s="718"/>
      <c r="AL5" s="718"/>
      <c r="AM5" s="718"/>
      <c r="AN5" s="718"/>
      <c r="AO5" s="718"/>
      <c r="AP5" s="719"/>
      <c r="AQ5" s="720" t="s">
        <v>574</v>
      </c>
      <c r="AR5" s="721"/>
      <c r="AS5" s="721"/>
      <c r="AT5" s="721"/>
      <c r="AU5" s="721"/>
      <c r="AV5" s="721"/>
      <c r="AW5" s="721"/>
      <c r="AX5" s="722"/>
    </row>
    <row r="6" spans="1:50" ht="39" customHeight="1">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c r="A7" s="827" t="s">
        <v>22</v>
      </c>
      <c r="B7" s="828"/>
      <c r="C7" s="828"/>
      <c r="D7" s="828"/>
      <c r="E7" s="828"/>
      <c r="F7" s="829"/>
      <c r="G7" s="830" t="s">
        <v>576</v>
      </c>
      <c r="H7" s="831"/>
      <c r="I7" s="831"/>
      <c r="J7" s="831"/>
      <c r="K7" s="831"/>
      <c r="L7" s="831"/>
      <c r="M7" s="831"/>
      <c r="N7" s="831"/>
      <c r="O7" s="831"/>
      <c r="P7" s="831"/>
      <c r="Q7" s="831"/>
      <c r="R7" s="831"/>
      <c r="S7" s="831"/>
      <c r="T7" s="831"/>
      <c r="U7" s="831"/>
      <c r="V7" s="831"/>
      <c r="W7" s="831"/>
      <c r="X7" s="832"/>
      <c r="Y7" s="395" t="s">
        <v>516</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27" t="s">
        <v>378</v>
      </c>
      <c r="B8" s="828"/>
      <c r="C8" s="828"/>
      <c r="D8" s="828"/>
      <c r="E8" s="828"/>
      <c r="F8" s="829"/>
      <c r="G8" s="223" t="str">
        <f>入力規則等!A28</f>
        <v>-</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38"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9"/>
    </row>
    <row r="9" spans="1:50" ht="58.5" customHeight="1">
      <c r="A9" s="145" t="s">
        <v>23</v>
      </c>
      <c r="B9" s="146"/>
      <c r="C9" s="146"/>
      <c r="D9" s="146"/>
      <c r="E9" s="146"/>
      <c r="F9" s="146"/>
      <c r="G9" s="573" t="s">
        <v>578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0" t="s">
        <v>30</v>
      </c>
      <c r="B10" s="741"/>
      <c r="C10" s="741"/>
      <c r="D10" s="741"/>
      <c r="E10" s="741"/>
      <c r="F10" s="741"/>
      <c r="G10" s="673" t="s">
        <v>579</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139" t="s">
        <v>24</v>
      </c>
      <c r="B12" s="140"/>
      <c r="C12" s="140"/>
      <c r="D12" s="140"/>
      <c r="E12" s="140"/>
      <c r="F12" s="141"/>
      <c r="G12" s="679"/>
      <c r="H12" s="680"/>
      <c r="I12" s="680"/>
      <c r="J12" s="680"/>
      <c r="K12" s="680"/>
      <c r="L12" s="680"/>
      <c r="M12" s="680"/>
      <c r="N12" s="680"/>
      <c r="O12" s="680"/>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2"/>
    </row>
    <row r="13" spans="1:50" ht="21" customHeight="1">
      <c r="A13" s="142"/>
      <c r="B13" s="143"/>
      <c r="C13" s="143"/>
      <c r="D13" s="143"/>
      <c r="E13" s="143"/>
      <c r="F13" s="144"/>
      <c r="G13" s="743" t="s">
        <v>6</v>
      </c>
      <c r="H13" s="744"/>
      <c r="I13" s="636" t="s">
        <v>7</v>
      </c>
      <c r="J13" s="637"/>
      <c r="K13" s="637"/>
      <c r="L13" s="637"/>
      <c r="M13" s="637"/>
      <c r="N13" s="637"/>
      <c r="O13" s="638"/>
      <c r="P13" s="108">
        <v>0</v>
      </c>
      <c r="Q13" s="109"/>
      <c r="R13" s="109"/>
      <c r="S13" s="109"/>
      <c r="T13" s="109"/>
      <c r="U13" s="109"/>
      <c r="V13" s="110"/>
      <c r="W13" s="108">
        <v>13</v>
      </c>
      <c r="X13" s="109"/>
      <c r="Y13" s="109"/>
      <c r="Z13" s="109"/>
      <c r="AA13" s="109"/>
      <c r="AB13" s="109"/>
      <c r="AC13" s="110"/>
      <c r="AD13" s="108">
        <v>11</v>
      </c>
      <c r="AE13" s="109"/>
      <c r="AF13" s="109"/>
      <c r="AG13" s="109"/>
      <c r="AH13" s="109"/>
      <c r="AI13" s="109"/>
      <c r="AJ13" s="110"/>
      <c r="AK13" s="108">
        <v>10</v>
      </c>
      <c r="AL13" s="109"/>
      <c r="AM13" s="109"/>
      <c r="AN13" s="109"/>
      <c r="AO13" s="109"/>
      <c r="AP13" s="109"/>
      <c r="AQ13" s="110"/>
      <c r="AR13" s="105"/>
      <c r="AS13" s="106"/>
      <c r="AT13" s="106"/>
      <c r="AU13" s="106"/>
      <c r="AV13" s="106"/>
      <c r="AW13" s="106"/>
      <c r="AX13" s="394"/>
    </row>
    <row r="14" spans="1:50" ht="21" customHeight="1">
      <c r="A14" s="142"/>
      <c r="B14" s="143"/>
      <c r="C14" s="143"/>
      <c r="D14" s="143"/>
      <c r="E14" s="143"/>
      <c r="F14" s="144"/>
      <c r="G14" s="745"/>
      <c r="H14" s="746"/>
      <c r="I14" s="576" t="s">
        <v>8</v>
      </c>
      <c r="J14" s="630"/>
      <c r="K14" s="630"/>
      <c r="L14" s="630"/>
      <c r="M14" s="630"/>
      <c r="N14" s="630"/>
      <c r="O14" s="631"/>
      <c r="P14" s="108">
        <v>0</v>
      </c>
      <c r="Q14" s="109"/>
      <c r="R14" s="109"/>
      <c r="S14" s="109"/>
      <c r="T14" s="109"/>
      <c r="U14" s="109"/>
      <c r="V14" s="110"/>
      <c r="W14" s="108">
        <v>0</v>
      </c>
      <c r="X14" s="109"/>
      <c r="Y14" s="109"/>
      <c r="Z14" s="109"/>
      <c r="AA14" s="109"/>
      <c r="AB14" s="109"/>
      <c r="AC14" s="110"/>
      <c r="AD14" s="108">
        <v>0</v>
      </c>
      <c r="AE14" s="109"/>
      <c r="AF14" s="109"/>
      <c r="AG14" s="109"/>
      <c r="AH14" s="109"/>
      <c r="AI14" s="109"/>
      <c r="AJ14" s="110"/>
      <c r="AK14" s="108">
        <v>0</v>
      </c>
      <c r="AL14" s="109"/>
      <c r="AM14" s="109"/>
      <c r="AN14" s="109"/>
      <c r="AO14" s="109"/>
      <c r="AP14" s="109"/>
      <c r="AQ14" s="110"/>
      <c r="AR14" s="663"/>
      <c r="AS14" s="663"/>
      <c r="AT14" s="663"/>
      <c r="AU14" s="663"/>
      <c r="AV14" s="663"/>
      <c r="AW14" s="663"/>
      <c r="AX14" s="664"/>
    </row>
    <row r="15" spans="1:50" ht="21" customHeight="1">
      <c r="A15" s="142"/>
      <c r="B15" s="143"/>
      <c r="C15" s="143"/>
      <c r="D15" s="143"/>
      <c r="E15" s="143"/>
      <c r="F15" s="144"/>
      <c r="G15" s="745"/>
      <c r="H15" s="746"/>
      <c r="I15" s="576" t="s">
        <v>51</v>
      </c>
      <c r="J15" s="577"/>
      <c r="K15" s="577"/>
      <c r="L15" s="577"/>
      <c r="M15" s="577"/>
      <c r="N15" s="577"/>
      <c r="O15" s="578"/>
      <c r="P15" s="108">
        <v>0</v>
      </c>
      <c r="Q15" s="109"/>
      <c r="R15" s="109"/>
      <c r="S15" s="109"/>
      <c r="T15" s="109"/>
      <c r="U15" s="109"/>
      <c r="V15" s="110"/>
      <c r="W15" s="108">
        <v>0</v>
      </c>
      <c r="X15" s="109"/>
      <c r="Y15" s="109"/>
      <c r="Z15" s="109"/>
      <c r="AA15" s="109"/>
      <c r="AB15" s="109"/>
      <c r="AC15" s="110"/>
      <c r="AD15" s="108">
        <v>0</v>
      </c>
      <c r="AE15" s="109"/>
      <c r="AF15" s="109"/>
      <c r="AG15" s="109"/>
      <c r="AH15" s="109"/>
      <c r="AI15" s="109"/>
      <c r="AJ15" s="110"/>
      <c r="AK15" s="108">
        <v>0</v>
      </c>
      <c r="AL15" s="109"/>
      <c r="AM15" s="109"/>
      <c r="AN15" s="109"/>
      <c r="AO15" s="109"/>
      <c r="AP15" s="109"/>
      <c r="AQ15" s="110"/>
      <c r="AR15" s="108">
        <v>0</v>
      </c>
      <c r="AS15" s="109"/>
      <c r="AT15" s="109"/>
      <c r="AU15" s="109"/>
      <c r="AV15" s="109"/>
      <c r="AW15" s="109"/>
      <c r="AX15" s="629"/>
    </row>
    <row r="16" spans="1:50" ht="21" customHeight="1">
      <c r="A16" s="142"/>
      <c r="B16" s="143"/>
      <c r="C16" s="143"/>
      <c r="D16" s="143"/>
      <c r="E16" s="143"/>
      <c r="F16" s="144"/>
      <c r="G16" s="745"/>
      <c r="H16" s="746"/>
      <c r="I16" s="576" t="s">
        <v>52</v>
      </c>
      <c r="J16" s="577"/>
      <c r="K16" s="577"/>
      <c r="L16" s="577"/>
      <c r="M16" s="577"/>
      <c r="N16" s="577"/>
      <c r="O16" s="578"/>
      <c r="P16" s="108">
        <v>0</v>
      </c>
      <c r="Q16" s="109"/>
      <c r="R16" s="109"/>
      <c r="S16" s="109"/>
      <c r="T16" s="109"/>
      <c r="U16" s="109"/>
      <c r="V16" s="110"/>
      <c r="W16" s="108">
        <v>0</v>
      </c>
      <c r="X16" s="109"/>
      <c r="Y16" s="109"/>
      <c r="Z16" s="109"/>
      <c r="AA16" s="109"/>
      <c r="AB16" s="109"/>
      <c r="AC16" s="110"/>
      <c r="AD16" s="108">
        <v>0</v>
      </c>
      <c r="AE16" s="109"/>
      <c r="AF16" s="109"/>
      <c r="AG16" s="109"/>
      <c r="AH16" s="109"/>
      <c r="AI16" s="109"/>
      <c r="AJ16" s="110"/>
      <c r="AK16" s="108">
        <v>0</v>
      </c>
      <c r="AL16" s="109"/>
      <c r="AM16" s="109"/>
      <c r="AN16" s="109"/>
      <c r="AO16" s="109"/>
      <c r="AP16" s="109"/>
      <c r="AQ16" s="110"/>
      <c r="AR16" s="676"/>
      <c r="AS16" s="677"/>
      <c r="AT16" s="677"/>
      <c r="AU16" s="677"/>
      <c r="AV16" s="677"/>
      <c r="AW16" s="677"/>
      <c r="AX16" s="678"/>
    </row>
    <row r="17" spans="1:50" ht="24.75" customHeight="1">
      <c r="A17" s="142"/>
      <c r="B17" s="143"/>
      <c r="C17" s="143"/>
      <c r="D17" s="143"/>
      <c r="E17" s="143"/>
      <c r="F17" s="144"/>
      <c r="G17" s="745"/>
      <c r="H17" s="746"/>
      <c r="I17" s="576" t="s">
        <v>50</v>
      </c>
      <c r="J17" s="630"/>
      <c r="K17" s="630"/>
      <c r="L17" s="630"/>
      <c r="M17" s="630"/>
      <c r="N17" s="630"/>
      <c r="O17" s="631"/>
      <c r="P17" s="108">
        <v>0</v>
      </c>
      <c r="Q17" s="109"/>
      <c r="R17" s="109"/>
      <c r="S17" s="109"/>
      <c r="T17" s="109"/>
      <c r="U17" s="109"/>
      <c r="V17" s="110"/>
      <c r="W17" s="108">
        <v>0</v>
      </c>
      <c r="X17" s="109"/>
      <c r="Y17" s="109"/>
      <c r="Z17" s="109"/>
      <c r="AA17" s="109"/>
      <c r="AB17" s="109"/>
      <c r="AC17" s="110"/>
      <c r="AD17" s="108">
        <v>0</v>
      </c>
      <c r="AE17" s="109"/>
      <c r="AF17" s="109"/>
      <c r="AG17" s="109"/>
      <c r="AH17" s="109"/>
      <c r="AI17" s="109"/>
      <c r="AJ17" s="110"/>
      <c r="AK17" s="108">
        <v>0</v>
      </c>
      <c r="AL17" s="109"/>
      <c r="AM17" s="109"/>
      <c r="AN17" s="109"/>
      <c r="AO17" s="109"/>
      <c r="AP17" s="109"/>
      <c r="AQ17" s="110"/>
      <c r="AR17" s="392"/>
      <c r="AS17" s="392"/>
      <c r="AT17" s="392"/>
      <c r="AU17" s="392"/>
      <c r="AV17" s="392"/>
      <c r="AW17" s="392"/>
      <c r="AX17" s="393"/>
    </row>
    <row r="18" spans="1:50" ht="24.75" customHeight="1">
      <c r="A18" s="142"/>
      <c r="B18" s="143"/>
      <c r="C18" s="143"/>
      <c r="D18" s="143"/>
      <c r="E18" s="143"/>
      <c r="F18" s="144"/>
      <c r="G18" s="747"/>
      <c r="H18" s="748"/>
      <c r="I18" s="735" t="s">
        <v>20</v>
      </c>
      <c r="J18" s="736"/>
      <c r="K18" s="736"/>
      <c r="L18" s="736"/>
      <c r="M18" s="736"/>
      <c r="N18" s="736"/>
      <c r="O18" s="737"/>
      <c r="P18" s="114">
        <f>SUM(P13:V17)</f>
        <v>0</v>
      </c>
      <c r="Q18" s="115"/>
      <c r="R18" s="115"/>
      <c r="S18" s="115"/>
      <c r="T18" s="115"/>
      <c r="U18" s="115"/>
      <c r="V18" s="116"/>
      <c r="W18" s="114">
        <f>SUM(W13:AC17)</f>
        <v>13</v>
      </c>
      <c r="X18" s="115"/>
      <c r="Y18" s="115"/>
      <c r="Z18" s="115"/>
      <c r="AA18" s="115"/>
      <c r="AB18" s="115"/>
      <c r="AC18" s="116"/>
      <c r="AD18" s="114">
        <f>SUM(AD13:AJ17)</f>
        <v>11</v>
      </c>
      <c r="AE18" s="115"/>
      <c r="AF18" s="115"/>
      <c r="AG18" s="115"/>
      <c r="AH18" s="115"/>
      <c r="AI18" s="115"/>
      <c r="AJ18" s="116"/>
      <c r="AK18" s="114">
        <f>SUM(AK13:AQ17)</f>
        <v>10</v>
      </c>
      <c r="AL18" s="115"/>
      <c r="AM18" s="115"/>
      <c r="AN18" s="115"/>
      <c r="AO18" s="115"/>
      <c r="AP18" s="115"/>
      <c r="AQ18" s="116"/>
      <c r="AR18" s="114">
        <f>SUM(AR13:AX17)</f>
        <v>0</v>
      </c>
      <c r="AS18" s="115"/>
      <c r="AT18" s="115"/>
      <c r="AU18" s="115"/>
      <c r="AV18" s="115"/>
      <c r="AW18" s="115"/>
      <c r="AX18" s="538"/>
    </row>
    <row r="19" spans="1:50" ht="24.75" customHeight="1">
      <c r="A19" s="142"/>
      <c r="B19" s="143"/>
      <c r="C19" s="143"/>
      <c r="D19" s="143"/>
      <c r="E19" s="143"/>
      <c r="F19" s="144"/>
      <c r="G19" s="536" t="s">
        <v>9</v>
      </c>
      <c r="H19" s="537"/>
      <c r="I19" s="537"/>
      <c r="J19" s="537"/>
      <c r="K19" s="537"/>
      <c r="L19" s="537"/>
      <c r="M19" s="537"/>
      <c r="N19" s="537"/>
      <c r="O19" s="537"/>
      <c r="P19" s="108">
        <v>0</v>
      </c>
      <c r="Q19" s="109"/>
      <c r="R19" s="109"/>
      <c r="S19" s="109"/>
      <c r="T19" s="109"/>
      <c r="U19" s="109"/>
      <c r="V19" s="110"/>
      <c r="W19" s="108">
        <v>10</v>
      </c>
      <c r="X19" s="109"/>
      <c r="Y19" s="109"/>
      <c r="Z19" s="109"/>
      <c r="AA19" s="109"/>
      <c r="AB19" s="109"/>
      <c r="AC19" s="110"/>
      <c r="AD19" s="108">
        <v>9</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c r="A20" s="142"/>
      <c r="B20" s="143"/>
      <c r="C20" s="143"/>
      <c r="D20" s="143"/>
      <c r="E20" s="143"/>
      <c r="F20" s="144"/>
      <c r="G20" s="536" t="s">
        <v>10</v>
      </c>
      <c r="H20" s="537"/>
      <c r="I20" s="537"/>
      <c r="J20" s="537"/>
      <c r="K20" s="537"/>
      <c r="L20" s="537"/>
      <c r="M20" s="537"/>
      <c r="N20" s="537"/>
      <c r="O20" s="537"/>
      <c r="P20" s="540" t="str">
        <f>IF(P18=0, "-", SUM(P19)/P18)</f>
        <v>-</v>
      </c>
      <c r="Q20" s="540"/>
      <c r="R20" s="540"/>
      <c r="S20" s="540"/>
      <c r="T20" s="540"/>
      <c r="U20" s="540"/>
      <c r="V20" s="540"/>
      <c r="W20" s="540">
        <f t="shared" ref="W20" si="0">IF(W18=0, "-", SUM(W19)/W18)</f>
        <v>0.76923076923076927</v>
      </c>
      <c r="X20" s="540"/>
      <c r="Y20" s="540"/>
      <c r="Z20" s="540"/>
      <c r="AA20" s="540"/>
      <c r="AB20" s="540"/>
      <c r="AC20" s="540"/>
      <c r="AD20" s="540">
        <f t="shared" ref="AD20" si="1">IF(AD18=0, "-", SUM(AD19)/AD18)</f>
        <v>0.81818181818181823</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5"/>
      <c r="B21" s="146"/>
      <c r="C21" s="146"/>
      <c r="D21" s="146"/>
      <c r="E21" s="146"/>
      <c r="F21" s="147"/>
      <c r="G21" s="927" t="s">
        <v>478</v>
      </c>
      <c r="H21" s="928"/>
      <c r="I21" s="928"/>
      <c r="J21" s="928"/>
      <c r="K21" s="928"/>
      <c r="L21" s="928"/>
      <c r="M21" s="928"/>
      <c r="N21" s="928"/>
      <c r="O21" s="928"/>
      <c r="P21" s="540" t="str">
        <f>IF(P19=0, "-", SUM(P19)/SUM(P13,P14))</f>
        <v>-</v>
      </c>
      <c r="Q21" s="540"/>
      <c r="R21" s="540"/>
      <c r="S21" s="540"/>
      <c r="T21" s="540"/>
      <c r="U21" s="540"/>
      <c r="V21" s="540"/>
      <c r="W21" s="540">
        <f t="shared" ref="W21" si="2">IF(W19=0, "-", SUM(W19)/SUM(W13,W14))</f>
        <v>0.76923076923076927</v>
      </c>
      <c r="X21" s="540"/>
      <c r="Y21" s="540"/>
      <c r="Z21" s="540"/>
      <c r="AA21" s="540"/>
      <c r="AB21" s="540"/>
      <c r="AC21" s="540"/>
      <c r="AD21" s="540">
        <f t="shared" ref="AD21" si="3">IF(AD19=0, "-", SUM(AD19)/SUM(AD13,AD14))</f>
        <v>0.81818181818181823</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580</v>
      </c>
      <c r="H23" s="187"/>
      <c r="I23" s="187"/>
      <c r="J23" s="187"/>
      <c r="K23" s="187"/>
      <c r="L23" s="187"/>
      <c r="M23" s="187"/>
      <c r="N23" s="187"/>
      <c r="O23" s="188"/>
      <c r="P23" s="105">
        <v>9.8000000000000007</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t="s">
        <v>581</v>
      </c>
      <c r="H24" s="190"/>
      <c r="I24" s="190"/>
      <c r="J24" s="190"/>
      <c r="K24" s="190"/>
      <c r="L24" s="190"/>
      <c r="M24" s="190"/>
      <c r="N24" s="190"/>
      <c r="O24" s="191"/>
      <c r="P24" s="108">
        <v>0.2</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458</v>
      </c>
      <c r="H29" s="196"/>
      <c r="I29" s="196"/>
      <c r="J29" s="196"/>
      <c r="K29" s="196"/>
      <c r="L29" s="196"/>
      <c r="M29" s="196"/>
      <c r="N29" s="196"/>
      <c r="O29" s="197"/>
      <c r="P29" s="108">
        <f>AK13</f>
        <v>10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10" t="s">
        <v>473</v>
      </c>
      <c r="B30" s="511"/>
      <c r="C30" s="511"/>
      <c r="D30" s="511"/>
      <c r="E30" s="511"/>
      <c r="F30" s="512"/>
      <c r="G30" s="648" t="s">
        <v>265</v>
      </c>
      <c r="H30" s="390"/>
      <c r="I30" s="390"/>
      <c r="J30" s="390"/>
      <c r="K30" s="390"/>
      <c r="L30" s="390"/>
      <c r="M30" s="390"/>
      <c r="N30" s="390"/>
      <c r="O30" s="580"/>
      <c r="P30" s="579" t="s">
        <v>59</v>
      </c>
      <c r="Q30" s="390"/>
      <c r="R30" s="390"/>
      <c r="S30" s="390"/>
      <c r="T30" s="390"/>
      <c r="U30" s="390"/>
      <c r="V30" s="390"/>
      <c r="W30" s="390"/>
      <c r="X30" s="580"/>
      <c r="Y30" s="466"/>
      <c r="Z30" s="467"/>
      <c r="AA30" s="468"/>
      <c r="AB30" s="386" t="s">
        <v>11</v>
      </c>
      <c r="AC30" s="387"/>
      <c r="AD30" s="388"/>
      <c r="AE30" s="386" t="s">
        <v>536</v>
      </c>
      <c r="AF30" s="387"/>
      <c r="AG30" s="387"/>
      <c r="AH30" s="388"/>
      <c r="AI30" s="386" t="s">
        <v>533</v>
      </c>
      <c r="AJ30" s="387"/>
      <c r="AK30" s="387"/>
      <c r="AL30" s="388"/>
      <c r="AM30" s="389" t="s">
        <v>528</v>
      </c>
      <c r="AN30" s="389"/>
      <c r="AO30" s="389"/>
      <c r="AP30" s="386"/>
      <c r="AQ30" s="639" t="s">
        <v>354</v>
      </c>
      <c r="AR30" s="640"/>
      <c r="AS30" s="640"/>
      <c r="AT30" s="641"/>
      <c r="AU30" s="390" t="s">
        <v>253</v>
      </c>
      <c r="AV30" s="390"/>
      <c r="AW30" s="390"/>
      <c r="AX30" s="391"/>
    </row>
    <row r="31" spans="1:50" ht="18.75" customHeight="1">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469"/>
      <c r="Z31" s="470"/>
      <c r="AA31" s="471"/>
      <c r="AB31" s="332"/>
      <c r="AC31" s="333"/>
      <c r="AD31" s="334"/>
      <c r="AE31" s="332"/>
      <c r="AF31" s="333"/>
      <c r="AG31" s="333"/>
      <c r="AH31" s="334"/>
      <c r="AI31" s="332"/>
      <c r="AJ31" s="333"/>
      <c r="AK31" s="333"/>
      <c r="AL31" s="334"/>
      <c r="AM31" s="376"/>
      <c r="AN31" s="376"/>
      <c r="AO31" s="376"/>
      <c r="AP31" s="332"/>
      <c r="AQ31" s="217">
        <v>2</v>
      </c>
      <c r="AR31" s="136"/>
      <c r="AS31" s="137" t="s">
        <v>355</v>
      </c>
      <c r="AT31" s="172"/>
      <c r="AU31" s="271" t="s">
        <v>585</v>
      </c>
      <c r="AV31" s="271"/>
      <c r="AW31" s="379" t="s">
        <v>300</v>
      </c>
      <c r="AX31" s="380"/>
    </row>
    <row r="32" spans="1:50" ht="23.25" customHeight="1">
      <c r="A32" s="516"/>
      <c r="B32" s="514"/>
      <c r="C32" s="514"/>
      <c r="D32" s="514"/>
      <c r="E32" s="514"/>
      <c r="F32" s="515"/>
      <c r="G32" s="541" t="s">
        <v>582</v>
      </c>
      <c r="H32" s="542"/>
      <c r="I32" s="542"/>
      <c r="J32" s="542"/>
      <c r="K32" s="542"/>
      <c r="L32" s="542"/>
      <c r="M32" s="542"/>
      <c r="N32" s="542"/>
      <c r="O32" s="543"/>
      <c r="P32" s="161" t="s">
        <v>583</v>
      </c>
      <c r="Q32" s="161"/>
      <c r="R32" s="161"/>
      <c r="S32" s="161"/>
      <c r="T32" s="161"/>
      <c r="U32" s="161"/>
      <c r="V32" s="161"/>
      <c r="W32" s="161"/>
      <c r="X32" s="231"/>
      <c r="Y32" s="338" t="s">
        <v>12</v>
      </c>
      <c r="Z32" s="550"/>
      <c r="AA32" s="551"/>
      <c r="AB32" s="552" t="s">
        <v>584</v>
      </c>
      <c r="AC32" s="552"/>
      <c r="AD32" s="552"/>
      <c r="AE32" s="364" t="s">
        <v>585</v>
      </c>
      <c r="AF32" s="365"/>
      <c r="AG32" s="365"/>
      <c r="AH32" s="365"/>
      <c r="AI32" s="364">
        <v>22</v>
      </c>
      <c r="AJ32" s="365"/>
      <c r="AK32" s="365"/>
      <c r="AL32" s="365"/>
      <c r="AM32" s="364">
        <v>19</v>
      </c>
      <c r="AN32" s="365"/>
      <c r="AO32" s="365"/>
      <c r="AP32" s="365"/>
      <c r="AQ32" s="111" t="s">
        <v>586</v>
      </c>
      <c r="AR32" s="112"/>
      <c r="AS32" s="112"/>
      <c r="AT32" s="113"/>
      <c r="AU32" s="365" t="s">
        <v>585</v>
      </c>
      <c r="AV32" s="365"/>
      <c r="AW32" s="365"/>
      <c r="AX32" s="367"/>
    </row>
    <row r="33" spans="1:50" ht="23.25" customHeight="1">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584</v>
      </c>
      <c r="AC33" s="523"/>
      <c r="AD33" s="523"/>
      <c r="AE33" s="364" t="s">
        <v>585</v>
      </c>
      <c r="AF33" s="365"/>
      <c r="AG33" s="365"/>
      <c r="AH33" s="365"/>
      <c r="AI33" s="364">
        <v>25</v>
      </c>
      <c r="AJ33" s="365"/>
      <c r="AK33" s="365"/>
      <c r="AL33" s="365"/>
      <c r="AM33" s="364">
        <v>20</v>
      </c>
      <c r="AN33" s="365"/>
      <c r="AO33" s="365"/>
      <c r="AP33" s="365"/>
      <c r="AQ33" s="111">
        <v>20</v>
      </c>
      <c r="AR33" s="112"/>
      <c r="AS33" s="112"/>
      <c r="AT33" s="113"/>
      <c r="AU33" s="365" t="s">
        <v>585</v>
      </c>
      <c r="AV33" s="365"/>
      <c r="AW33" s="365"/>
      <c r="AX33" s="367"/>
    </row>
    <row r="34" spans="1:50" ht="23.25" customHeight="1">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4" t="s">
        <v>585</v>
      </c>
      <c r="AF34" s="365"/>
      <c r="AG34" s="365"/>
      <c r="AH34" s="365"/>
      <c r="AI34" s="364">
        <v>88</v>
      </c>
      <c r="AJ34" s="365"/>
      <c r="AK34" s="365"/>
      <c r="AL34" s="365"/>
      <c r="AM34" s="364">
        <v>95</v>
      </c>
      <c r="AN34" s="365"/>
      <c r="AO34" s="365"/>
      <c r="AP34" s="365"/>
      <c r="AQ34" s="111" t="s">
        <v>585</v>
      </c>
      <c r="AR34" s="112"/>
      <c r="AS34" s="112"/>
      <c r="AT34" s="113"/>
      <c r="AU34" s="365" t="s">
        <v>585</v>
      </c>
      <c r="AV34" s="365"/>
      <c r="AW34" s="365"/>
      <c r="AX34" s="367"/>
    </row>
    <row r="35" spans="1:50" ht="23.25" customHeight="1">
      <c r="A35" s="898" t="s">
        <v>506</v>
      </c>
      <c r="B35" s="899"/>
      <c r="C35" s="899"/>
      <c r="D35" s="899"/>
      <c r="E35" s="899"/>
      <c r="F35" s="900"/>
      <c r="G35" s="904" t="s">
        <v>587</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c r="A37" s="642" t="s">
        <v>473</v>
      </c>
      <c r="B37" s="643"/>
      <c r="C37" s="643"/>
      <c r="D37" s="643"/>
      <c r="E37" s="643"/>
      <c r="F37" s="644"/>
      <c r="G37" s="566" t="s">
        <v>265</v>
      </c>
      <c r="H37" s="381"/>
      <c r="I37" s="381"/>
      <c r="J37" s="381"/>
      <c r="K37" s="381"/>
      <c r="L37" s="381"/>
      <c r="M37" s="381"/>
      <c r="N37" s="381"/>
      <c r="O37" s="567"/>
      <c r="P37" s="632" t="s">
        <v>59</v>
      </c>
      <c r="Q37" s="381"/>
      <c r="R37" s="381"/>
      <c r="S37" s="381"/>
      <c r="T37" s="381"/>
      <c r="U37" s="381"/>
      <c r="V37" s="381"/>
      <c r="W37" s="381"/>
      <c r="X37" s="567"/>
      <c r="Y37" s="633"/>
      <c r="Z37" s="634"/>
      <c r="AA37" s="635"/>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469"/>
      <c r="Z38" s="470"/>
      <c r="AA38" s="471"/>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c r="A39" s="516"/>
      <c r="B39" s="514"/>
      <c r="C39" s="514"/>
      <c r="D39" s="514"/>
      <c r="E39" s="514"/>
      <c r="F39" s="515"/>
      <c r="G39" s="541"/>
      <c r="H39" s="542"/>
      <c r="I39" s="542"/>
      <c r="J39" s="542"/>
      <c r="K39" s="542"/>
      <c r="L39" s="542"/>
      <c r="M39" s="542"/>
      <c r="N39" s="542"/>
      <c r="O39" s="543"/>
      <c r="P39" s="161"/>
      <c r="Q39" s="161"/>
      <c r="R39" s="161"/>
      <c r="S39" s="161"/>
      <c r="T39" s="161"/>
      <c r="U39" s="161"/>
      <c r="V39" s="161"/>
      <c r="W39" s="161"/>
      <c r="X39" s="231"/>
      <c r="Y39" s="338" t="s">
        <v>12</v>
      </c>
      <c r="Z39" s="550"/>
      <c r="AA39" s="551"/>
      <c r="AB39" s="552"/>
      <c r="AC39" s="552"/>
      <c r="AD39" s="55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c r="AC40" s="523"/>
      <c r="AD40" s="52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c r="A41" s="645"/>
      <c r="B41" s="646"/>
      <c r="C41" s="646"/>
      <c r="D41" s="646"/>
      <c r="E41" s="646"/>
      <c r="F41" s="647"/>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c r="A44" s="642" t="s">
        <v>473</v>
      </c>
      <c r="B44" s="643"/>
      <c r="C44" s="643"/>
      <c r="D44" s="643"/>
      <c r="E44" s="643"/>
      <c r="F44" s="644"/>
      <c r="G44" s="566" t="s">
        <v>265</v>
      </c>
      <c r="H44" s="381"/>
      <c r="I44" s="381"/>
      <c r="J44" s="381"/>
      <c r="K44" s="381"/>
      <c r="L44" s="381"/>
      <c r="M44" s="381"/>
      <c r="N44" s="381"/>
      <c r="O44" s="567"/>
      <c r="P44" s="632" t="s">
        <v>59</v>
      </c>
      <c r="Q44" s="381"/>
      <c r="R44" s="381"/>
      <c r="S44" s="381"/>
      <c r="T44" s="381"/>
      <c r="U44" s="381"/>
      <c r="V44" s="381"/>
      <c r="W44" s="381"/>
      <c r="X44" s="567"/>
      <c r="Y44" s="633"/>
      <c r="Z44" s="634"/>
      <c r="AA44" s="635"/>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469"/>
      <c r="Z45" s="470"/>
      <c r="AA45" s="471"/>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38" t="s">
        <v>12</v>
      </c>
      <c r="Z46" s="550"/>
      <c r="AA46" s="551"/>
      <c r="AB46" s="552"/>
      <c r="AC46" s="552"/>
      <c r="AD46" s="55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c r="AC47" s="523"/>
      <c r="AD47" s="52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c r="A48" s="645"/>
      <c r="B48" s="646"/>
      <c r="C48" s="646"/>
      <c r="D48" s="646"/>
      <c r="E48" s="646"/>
      <c r="F48" s="647"/>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c r="A51" s="513" t="s">
        <v>473</v>
      </c>
      <c r="B51" s="514"/>
      <c r="C51" s="514"/>
      <c r="D51" s="514"/>
      <c r="E51" s="514"/>
      <c r="F51" s="515"/>
      <c r="G51" s="566" t="s">
        <v>265</v>
      </c>
      <c r="H51" s="381"/>
      <c r="I51" s="381"/>
      <c r="J51" s="381"/>
      <c r="K51" s="381"/>
      <c r="L51" s="381"/>
      <c r="M51" s="381"/>
      <c r="N51" s="381"/>
      <c r="O51" s="567"/>
      <c r="P51" s="632" t="s">
        <v>59</v>
      </c>
      <c r="Q51" s="381"/>
      <c r="R51" s="381"/>
      <c r="S51" s="381"/>
      <c r="T51" s="381"/>
      <c r="U51" s="381"/>
      <c r="V51" s="381"/>
      <c r="W51" s="381"/>
      <c r="X51" s="567"/>
      <c r="Y51" s="633"/>
      <c r="Z51" s="634"/>
      <c r="AA51" s="635"/>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469"/>
      <c r="Z52" s="470"/>
      <c r="AA52" s="471"/>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38" t="s">
        <v>12</v>
      </c>
      <c r="Z53" s="550"/>
      <c r="AA53" s="551"/>
      <c r="AB53" s="552"/>
      <c r="AC53" s="552"/>
      <c r="AD53" s="55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c r="A55" s="645"/>
      <c r="B55" s="646"/>
      <c r="C55" s="646"/>
      <c r="D55" s="646"/>
      <c r="E55" s="646"/>
      <c r="F55" s="647"/>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c r="A58" s="513" t="s">
        <v>473</v>
      </c>
      <c r="B58" s="514"/>
      <c r="C58" s="514"/>
      <c r="D58" s="514"/>
      <c r="E58" s="514"/>
      <c r="F58" s="515"/>
      <c r="G58" s="566" t="s">
        <v>265</v>
      </c>
      <c r="H58" s="381"/>
      <c r="I58" s="381"/>
      <c r="J58" s="381"/>
      <c r="K58" s="381"/>
      <c r="L58" s="381"/>
      <c r="M58" s="381"/>
      <c r="N58" s="381"/>
      <c r="O58" s="567"/>
      <c r="P58" s="632" t="s">
        <v>59</v>
      </c>
      <c r="Q58" s="381"/>
      <c r="R58" s="381"/>
      <c r="S58" s="381"/>
      <c r="T58" s="381"/>
      <c r="U58" s="381"/>
      <c r="V58" s="381"/>
      <c r="W58" s="381"/>
      <c r="X58" s="567"/>
      <c r="Y58" s="633"/>
      <c r="Z58" s="634"/>
      <c r="AA58" s="635"/>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469"/>
      <c r="Z59" s="470"/>
      <c r="AA59" s="471"/>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38" t="s">
        <v>12</v>
      </c>
      <c r="Z60" s="550"/>
      <c r="AA60" s="551"/>
      <c r="AB60" s="552"/>
      <c r="AC60" s="552"/>
      <c r="AD60" s="55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8" t="s">
        <v>536</v>
      </c>
      <c r="AF65" s="369"/>
      <c r="AG65" s="369"/>
      <c r="AH65" s="370"/>
      <c r="AI65" s="368" t="s">
        <v>533</v>
      </c>
      <c r="AJ65" s="369"/>
      <c r="AK65" s="369"/>
      <c r="AL65" s="370"/>
      <c r="AM65" s="375" t="s">
        <v>528</v>
      </c>
      <c r="AN65" s="375"/>
      <c r="AO65" s="375"/>
      <c r="AP65" s="368"/>
      <c r="AQ65" s="868" t="s">
        <v>354</v>
      </c>
      <c r="AR65" s="864"/>
      <c r="AS65" s="864"/>
      <c r="AT65" s="865"/>
      <c r="AU65" s="977" t="s">
        <v>253</v>
      </c>
      <c r="AV65" s="977"/>
      <c r="AW65" s="977"/>
      <c r="AX65" s="978"/>
    </row>
    <row r="66" spans="1:50" ht="18.75" hidden="1" customHeight="1">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355</v>
      </c>
      <c r="AT66" s="867"/>
      <c r="AU66" s="271"/>
      <c r="AV66" s="271"/>
      <c r="AW66" s="866" t="s">
        <v>472</v>
      </c>
      <c r="AX66" s="979"/>
    </row>
    <row r="67" spans="1:50" ht="23.25" hidden="1" customHeight="1">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496</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496</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497</v>
      </c>
      <c r="AC69" s="976"/>
      <c r="AD69" s="976"/>
      <c r="AE69" s="815"/>
      <c r="AF69" s="816"/>
      <c r="AG69" s="816"/>
      <c r="AH69" s="816"/>
      <c r="AI69" s="815"/>
      <c r="AJ69" s="816"/>
      <c r="AK69" s="816"/>
      <c r="AL69" s="816"/>
      <c r="AM69" s="815"/>
      <c r="AN69" s="816"/>
      <c r="AO69" s="816"/>
      <c r="AP69" s="816"/>
      <c r="AQ69" s="364"/>
      <c r="AR69" s="365"/>
      <c r="AS69" s="365"/>
      <c r="AT69" s="366"/>
      <c r="AU69" s="365"/>
      <c r="AV69" s="365"/>
      <c r="AW69" s="365"/>
      <c r="AX69" s="367"/>
    </row>
    <row r="70" spans="1:50" ht="23.25" hidden="1" customHeight="1">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495</v>
      </c>
      <c r="X70" s="945"/>
      <c r="Y70" s="950" t="s">
        <v>12</v>
      </c>
      <c r="Z70" s="950"/>
      <c r="AA70" s="951"/>
      <c r="AB70" s="952" t="s">
        <v>496</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496</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497</v>
      </c>
      <c r="AC72" s="976"/>
      <c r="AD72" s="97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c r="A78" s="912" t="s">
        <v>509</v>
      </c>
      <c r="B78" s="913"/>
      <c r="C78" s="913"/>
      <c r="D78" s="913"/>
      <c r="E78" s="910" t="s">
        <v>451</v>
      </c>
      <c r="F78" s="911"/>
      <c r="G78" s="57" t="s">
        <v>357</v>
      </c>
      <c r="H78" s="793"/>
      <c r="I78" s="244"/>
      <c r="J78" s="244"/>
      <c r="K78" s="244"/>
      <c r="L78" s="244"/>
      <c r="M78" s="244"/>
      <c r="N78" s="244"/>
      <c r="O78" s="794"/>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c r="A80" s="520"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561</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c r="A81" s="521"/>
      <c r="B81" s="850"/>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69"/>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9" t="s">
        <v>11</v>
      </c>
      <c r="AC85" s="460"/>
      <c r="AD85" s="461"/>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c r="A86" s="521"/>
      <c r="B86" s="553"/>
      <c r="C86" s="553"/>
      <c r="D86" s="553"/>
      <c r="E86" s="553"/>
      <c r="F86" s="554"/>
      <c r="G86" s="568"/>
      <c r="H86" s="379"/>
      <c r="I86" s="379"/>
      <c r="J86" s="379"/>
      <c r="K86" s="379"/>
      <c r="L86" s="379"/>
      <c r="M86" s="379"/>
      <c r="N86" s="379"/>
      <c r="O86" s="569"/>
      <c r="P86" s="581"/>
      <c r="Q86" s="379"/>
      <c r="R86" s="379"/>
      <c r="S86" s="379"/>
      <c r="T86" s="379"/>
      <c r="U86" s="379"/>
      <c r="V86" s="379"/>
      <c r="W86" s="379"/>
      <c r="X86" s="569"/>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c r="A87" s="521"/>
      <c r="B87" s="553"/>
      <c r="C87" s="553"/>
      <c r="D87" s="553"/>
      <c r="E87" s="553"/>
      <c r="F87" s="554"/>
      <c r="G87" s="230"/>
      <c r="H87" s="161"/>
      <c r="I87" s="161"/>
      <c r="J87" s="161"/>
      <c r="K87" s="161"/>
      <c r="L87" s="161"/>
      <c r="M87" s="161"/>
      <c r="N87" s="161"/>
      <c r="O87" s="231"/>
      <c r="P87" s="161"/>
      <c r="Q87" s="800"/>
      <c r="R87" s="800"/>
      <c r="S87" s="800"/>
      <c r="T87" s="800"/>
      <c r="U87" s="800"/>
      <c r="V87" s="800"/>
      <c r="W87" s="800"/>
      <c r="X87" s="801"/>
      <c r="Y87" s="756" t="s">
        <v>62</v>
      </c>
      <c r="Z87" s="757"/>
      <c r="AA87" s="758"/>
      <c r="AB87" s="552"/>
      <c r="AC87" s="552"/>
      <c r="AD87" s="552"/>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c r="A88" s="521"/>
      <c r="B88" s="553"/>
      <c r="C88" s="553"/>
      <c r="D88" s="553"/>
      <c r="E88" s="553"/>
      <c r="F88" s="554"/>
      <c r="G88" s="232"/>
      <c r="H88" s="233"/>
      <c r="I88" s="233"/>
      <c r="J88" s="233"/>
      <c r="K88" s="233"/>
      <c r="L88" s="233"/>
      <c r="M88" s="233"/>
      <c r="N88" s="233"/>
      <c r="O88" s="234"/>
      <c r="P88" s="802"/>
      <c r="Q88" s="802"/>
      <c r="R88" s="802"/>
      <c r="S88" s="802"/>
      <c r="T88" s="802"/>
      <c r="U88" s="802"/>
      <c r="V88" s="802"/>
      <c r="W88" s="802"/>
      <c r="X88" s="803"/>
      <c r="Y88" s="730" t="s">
        <v>54</v>
      </c>
      <c r="Z88" s="731"/>
      <c r="AA88" s="732"/>
      <c r="AB88" s="523"/>
      <c r="AC88" s="523"/>
      <c r="AD88" s="523"/>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4"/>
      <c r="Y89" s="730" t="s">
        <v>13</v>
      </c>
      <c r="Z89" s="731"/>
      <c r="AA89" s="732"/>
      <c r="AB89" s="462" t="s">
        <v>14</v>
      </c>
      <c r="AC89" s="462"/>
      <c r="AD89" s="46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9" t="s">
        <v>11</v>
      </c>
      <c r="AC90" s="460"/>
      <c r="AD90" s="461"/>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c r="A91" s="521"/>
      <c r="B91" s="553"/>
      <c r="C91" s="553"/>
      <c r="D91" s="553"/>
      <c r="E91" s="553"/>
      <c r="F91" s="554"/>
      <c r="G91" s="568"/>
      <c r="H91" s="379"/>
      <c r="I91" s="379"/>
      <c r="J91" s="379"/>
      <c r="K91" s="379"/>
      <c r="L91" s="379"/>
      <c r="M91" s="379"/>
      <c r="N91" s="379"/>
      <c r="O91" s="569"/>
      <c r="P91" s="581"/>
      <c r="Q91" s="379"/>
      <c r="R91" s="379"/>
      <c r="S91" s="379"/>
      <c r="T91" s="379"/>
      <c r="U91" s="379"/>
      <c r="V91" s="379"/>
      <c r="W91" s="379"/>
      <c r="X91" s="569"/>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c r="A92" s="521"/>
      <c r="B92" s="553"/>
      <c r="C92" s="553"/>
      <c r="D92" s="553"/>
      <c r="E92" s="553"/>
      <c r="F92" s="554"/>
      <c r="G92" s="230"/>
      <c r="H92" s="161"/>
      <c r="I92" s="161"/>
      <c r="J92" s="161"/>
      <c r="K92" s="161"/>
      <c r="L92" s="161"/>
      <c r="M92" s="161"/>
      <c r="N92" s="161"/>
      <c r="O92" s="231"/>
      <c r="P92" s="161"/>
      <c r="Q92" s="800"/>
      <c r="R92" s="800"/>
      <c r="S92" s="800"/>
      <c r="T92" s="800"/>
      <c r="U92" s="800"/>
      <c r="V92" s="800"/>
      <c r="W92" s="800"/>
      <c r="X92" s="801"/>
      <c r="Y92" s="756" t="s">
        <v>62</v>
      </c>
      <c r="Z92" s="757"/>
      <c r="AA92" s="758"/>
      <c r="AB92" s="552"/>
      <c r="AC92" s="552"/>
      <c r="AD92" s="552"/>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c r="A93" s="521"/>
      <c r="B93" s="553"/>
      <c r="C93" s="553"/>
      <c r="D93" s="553"/>
      <c r="E93" s="553"/>
      <c r="F93" s="554"/>
      <c r="G93" s="232"/>
      <c r="H93" s="233"/>
      <c r="I93" s="233"/>
      <c r="J93" s="233"/>
      <c r="K93" s="233"/>
      <c r="L93" s="233"/>
      <c r="M93" s="233"/>
      <c r="N93" s="233"/>
      <c r="O93" s="234"/>
      <c r="P93" s="802"/>
      <c r="Q93" s="802"/>
      <c r="R93" s="802"/>
      <c r="S93" s="802"/>
      <c r="T93" s="802"/>
      <c r="U93" s="802"/>
      <c r="V93" s="802"/>
      <c r="W93" s="802"/>
      <c r="X93" s="803"/>
      <c r="Y93" s="730" t="s">
        <v>54</v>
      </c>
      <c r="Z93" s="731"/>
      <c r="AA93" s="732"/>
      <c r="AB93" s="523"/>
      <c r="AC93" s="523"/>
      <c r="AD93" s="523"/>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4"/>
      <c r="Y94" s="730" t="s">
        <v>13</v>
      </c>
      <c r="Z94" s="731"/>
      <c r="AA94" s="732"/>
      <c r="AB94" s="462" t="s">
        <v>14</v>
      </c>
      <c r="AC94" s="462"/>
      <c r="AD94" s="46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9" t="s">
        <v>11</v>
      </c>
      <c r="AC95" s="460"/>
      <c r="AD95" s="461"/>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c r="A96" s="521"/>
      <c r="B96" s="553"/>
      <c r="C96" s="553"/>
      <c r="D96" s="553"/>
      <c r="E96" s="553"/>
      <c r="F96" s="554"/>
      <c r="G96" s="568"/>
      <c r="H96" s="379"/>
      <c r="I96" s="379"/>
      <c r="J96" s="379"/>
      <c r="K96" s="379"/>
      <c r="L96" s="379"/>
      <c r="M96" s="379"/>
      <c r="N96" s="379"/>
      <c r="O96" s="569"/>
      <c r="P96" s="581"/>
      <c r="Q96" s="379"/>
      <c r="R96" s="379"/>
      <c r="S96" s="379"/>
      <c r="T96" s="379"/>
      <c r="U96" s="379"/>
      <c r="V96" s="379"/>
      <c r="W96" s="379"/>
      <c r="X96" s="569"/>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c r="A97" s="521"/>
      <c r="B97" s="553"/>
      <c r="C97" s="553"/>
      <c r="D97" s="553"/>
      <c r="E97" s="553"/>
      <c r="F97" s="554"/>
      <c r="G97" s="230"/>
      <c r="H97" s="161"/>
      <c r="I97" s="161"/>
      <c r="J97" s="161"/>
      <c r="K97" s="161"/>
      <c r="L97" s="161"/>
      <c r="M97" s="161"/>
      <c r="N97" s="161"/>
      <c r="O97" s="231"/>
      <c r="P97" s="161"/>
      <c r="Q97" s="800"/>
      <c r="R97" s="800"/>
      <c r="S97" s="800"/>
      <c r="T97" s="800"/>
      <c r="U97" s="800"/>
      <c r="V97" s="800"/>
      <c r="W97" s="800"/>
      <c r="X97" s="801"/>
      <c r="Y97" s="756" t="s">
        <v>62</v>
      </c>
      <c r="Z97" s="757"/>
      <c r="AA97" s="75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c r="A98" s="521"/>
      <c r="B98" s="553"/>
      <c r="C98" s="553"/>
      <c r="D98" s="553"/>
      <c r="E98" s="553"/>
      <c r="F98" s="554"/>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c r="A99" s="522"/>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hidden="1" customHeight="1">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536</v>
      </c>
      <c r="AF100" s="825"/>
      <c r="AG100" s="825"/>
      <c r="AH100" s="826"/>
      <c r="AI100" s="824" t="s">
        <v>533</v>
      </c>
      <c r="AJ100" s="825"/>
      <c r="AK100" s="825"/>
      <c r="AL100" s="826"/>
      <c r="AM100" s="824" t="s">
        <v>529</v>
      </c>
      <c r="AN100" s="825"/>
      <c r="AO100" s="825"/>
      <c r="AP100" s="826"/>
      <c r="AQ100" s="929" t="s">
        <v>522</v>
      </c>
      <c r="AR100" s="930"/>
      <c r="AS100" s="930"/>
      <c r="AT100" s="931"/>
      <c r="AU100" s="929" t="s">
        <v>519</v>
      </c>
      <c r="AV100" s="930"/>
      <c r="AW100" s="930"/>
      <c r="AX100" s="932"/>
    </row>
    <row r="101" spans="1:60" ht="23.25" hidden="1" customHeight="1">
      <c r="A101" s="492"/>
      <c r="B101" s="493"/>
      <c r="C101" s="493"/>
      <c r="D101" s="493"/>
      <c r="E101" s="493"/>
      <c r="F101" s="494"/>
      <c r="G101" s="161"/>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2"/>
      <c r="AC101" s="552"/>
      <c r="AD101" s="552"/>
      <c r="AE101" s="364"/>
      <c r="AF101" s="365"/>
      <c r="AG101" s="365"/>
      <c r="AH101" s="366"/>
      <c r="AI101" s="364"/>
      <c r="AJ101" s="365"/>
      <c r="AK101" s="365"/>
      <c r="AL101" s="366"/>
      <c r="AM101" s="364"/>
      <c r="AN101" s="365"/>
      <c r="AO101" s="365"/>
      <c r="AP101" s="366"/>
      <c r="AQ101" s="364"/>
      <c r="AR101" s="365"/>
      <c r="AS101" s="365"/>
      <c r="AT101" s="366"/>
      <c r="AU101" s="364"/>
      <c r="AV101" s="365"/>
      <c r="AW101" s="365"/>
      <c r="AX101" s="366"/>
    </row>
    <row r="102" spans="1:60" ht="23.25" hidden="1" customHeight="1">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552"/>
      <c r="AC102" s="552"/>
      <c r="AD102" s="552"/>
      <c r="AE102" s="358"/>
      <c r="AF102" s="358"/>
      <c r="AG102" s="358"/>
      <c r="AH102" s="358"/>
      <c r="AI102" s="358"/>
      <c r="AJ102" s="358"/>
      <c r="AK102" s="358"/>
      <c r="AL102" s="358"/>
      <c r="AM102" s="358"/>
      <c r="AN102" s="358"/>
      <c r="AO102" s="358"/>
      <c r="AP102" s="358"/>
      <c r="AQ102" s="815"/>
      <c r="AR102" s="816"/>
      <c r="AS102" s="816"/>
      <c r="AT102" s="817"/>
      <c r="AU102" s="815"/>
      <c r="AV102" s="816"/>
      <c r="AW102" s="816"/>
      <c r="AX102" s="817"/>
    </row>
    <row r="103" spans="1:60" ht="31.5" hidden="1" customHeight="1">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c r="AC104" s="473"/>
      <c r="AD104" s="474"/>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6"/>
      <c r="AC105" s="407"/>
      <c r="AD105" s="408"/>
      <c r="AE105" s="358"/>
      <c r="AF105" s="358"/>
      <c r="AG105" s="358"/>
      <c r="AH105" s="358"/>
      <c r="AI105" s="358"/>
      <c r="AJ105" s="358"/>
      <c r="AK105" s="358"/>
      <c r="AL105" s="358"/>
      <c r="AM105" s="358"/>
      <c r="AN105" s="358"/>
      <c r="AO105" s="358"/>
      <c r="AP105" s="358"/>
      <c r="AQ105" s="364"/>
      <c r="AR105" s="365"/>
      <c r="AS105" s="365"/>
      <c r="AT105" s="366"/>
      <c r="AU105" s="815"/>
      <c r="AV105" s="816"/>
      <c r="AW105" s="816"/>
      <c r="AX105" s="817"/>
    </row>
    <row r="106" spans="1:60" ht="31.5" hidden="1" customHeight="1">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6"/>
      <c r="AC108" s="407"/>
      <c r="AD108" s="408"/>
      <c r="AE108" s="358"/>
      <c r="AF108" s="358"/>
      <c r="AG108" s="358"/>
      <c r="AH108" s="358"/>
      <c r="AI108" s="358"/>
      <c r="AJ108" s="358"/>
      <c r="AK108" s="358"/>
      <c r="AL108" s="358"/>
      <c r="AM108" s="358"/>
      <c r="AN108" s="358"/>
      <c r="AO108" s="358"/>
      <c r="AP108" s="358"/>
      <c r="AQ108" s="364"/>
      <c r="AR108" s="365"/>
      <c r="AS108" s="365"/>
      <c r="AT108" s="366"/>
      <c r="AU108" s="815"/>
      <c r="AV108" s="816"/>
      <c r="AW108" s="816"/>
      <c r="AX108" s="817"/>
    </row>
    <row r="109" spans="1:60" ht="31.5" hidden="1" customHeight="1">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6"/>
      <c r="AC111" s="407"/>
      <c r="AD111" s="408"/>
      <c r="AE111" s="358"/>
      <c r="AF111" s="358"/>
      <c r="AG111" s="358"/>
      <c r="AH111" s="358"/>
      <c r="AI111" s="358"/>
      <c r="AJ111" s="358"/>
      <c r="AK111" s="358"/>
      <c r="AL111" s="358"/>
      <c r="AM111" s="358"/>
      <c r="AN111" s="358"/>
      <c r="AO111" s="358"/>
      <c r="AP111" s="358"/>
      <c r="AQ111" s="364"/>
      <c r="AR111" s="365"/>
      <c r="AS111" s="365"/>
      <c r="AT111" s="366"/>
      <c r="AU111" s="815"/>
      <c r="AV111" s="816"/>
      <c r="AW111" s="816"/>
      <c r="AX111" s="817"/>
    </row>
    <row r="112" spans="1:60" ht="31.5" customHeight="1">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customHeight="1">
      <c r="A113" s="492"/>
      <c r="B113" s="493"/>
      <c r="C113" s="493"/>
      <c r="D113" s="493"/>
      <c r="E113" s="493"/>
      <c r="F113" s="494"/>
      <c r="G113" s="161" t="s">
        <v>588</v>
      </c>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t="s">
        <v>589</v>
      </c>
      <c r="AC113" s="473"/>
      <c r="AD113" s="474"/>
      <c r="AE113" s="358" t="s">
        <v>585</v>
      </c>
      <c r="AF113" s="358"/>
      <c r="AG113" s="358"/>
      <c r="AH113" s="358"/>
      <c r="AI113" s="358">
        <v>2</v>
      </c>
      <c r="AJ113" s="358"/>
      <c r="AK113" s="358"/>
      <c r="AL113" s="358"/>
      <c r="AM113" s="358">
        <v>2</v>
      </c>
      <c r="AN113" s="358"/>
      <c r="AO113" s="358"/>
      <c r="AP113" s="358"/>
      <c r="AQ113" s="364" t="s">
        <v>585</v>
      </c>
      <c r="AR113" s="365"/>
      <c r="AS113" s="365"/>
      <c r="AT113" s="366"/>
      <c r="AU113" s="364" t="s">
        <v>590</v>
      </c>
      <c r="AV113" s="365"/>
      <c r="AW113" s="365"/>
      <c r="AX113" s="366"/>
    </row>
    <row r="114" spans="1:50" ht="23.25" customHeight="1">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6" t="s">
        <v>589</v>
      </c>
      <c r="AC114" s="407"/>
      <c r="AD114" s="408"/>
      <c r="AE114" s="358" t="s">
        <v>585</v>
      </c>
      <c r="AF114" s="358"/>
      <c r="AG114" s="358"/>
      <c r="AH114" s="358"/>
      <c r="AI114" s="358">
        <v>2</v>
      </c>
      <c r="AJ114" s="358"/>
      <c r="AK114" s="358"/>
      <c r="AL114" s="358"/>
      <c r="AM114" s="358">
        <v>2</v>
      </c>
      <c r="AN114" s="358"/>
      <c r="AO114" s="358"/>
      <c r="AP114" s="358"/>
      <c r="AQ114" s="364">
        <v>2</v>
      </c>
      <c r="AR114" s="365"/>
      <c r="AS114" s="365"/>
      <c r="AT114" s="366"/>
      <c r="AU114" s="364">
        <v>2</v>
      </c>
      <c r="AV114" s="365"/>
      <c r="AW114" s="365"/>
      <c r="AX114" s="366"/>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c r="A116" s="292"/>
      <c r="B116" s="293"/>
      <c r="C116" s="293"/>
      <c r="D116" s="293"/>
      <c r="E116" s="293"/>
      <c r="F116" s="294"/>
      <c r="G116" s="351" t="s">
        <v>591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592</v>
      </c>
      <c r="AC116" s="301"/>
      <c r="AD116" s="302"/>
      <c r="AE116" s="358" t="s">
        <v>593</v>
      </c>
      <c r="AF116" s="358"/>
      <c r="AG116" s="358"/>
      <c r="AH116" s="358"/>
      <c r="AI116" s="358">
        <v>10</v>
      </c>
      <c r="AJ116" s="358"/>
      <c r="AK116" s="358"/>
      <c r="AL116" s="358"/>
      <c r="AM116" s="358">
        <v>9</v>
      </c>
      <c r="AN116" s="358"/>
      <c r="AO116" s="358"/>
      <c r="AP116" s="358"/>
      <c r="AQ116" s="364">
        <v>10</v>
      </c>
      <c r="AR116" s="365"/>
      <c r="AS116" s="365"/>
      <c r="AT116" s="365"/>
      <c r="AU116" s="365"/>
      <c r="AV116" s="365"/>
      <c r="AW116" s="365"/>
      <c r="AX116" s="367"/>
    </row>
    <row r="117" spans="1:50"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t="s">
        <v>585</v>
      </c>
      <c r="AF117" s="306"/>
      <c r="AG117" s="306"/>
      <c r="AH117" s="306"/>
      <c r="AI117" s="306" t="s">
        <v>594</v>
      </c>
      <c r="AJ117" s="306"/>
      <c r="AK117" s="306"/>
      <c r="AL117" s="306"/>
      <c r="AM117" s="306" t="s">
        <v>595</v>
      </c>
      <c r="AN117" s="306"/>
      <c r="AO117" s="306"/>
      <c r="AP117" s="306"/>
      <c r="AQ117" s="306" t="s">
        <v>596</v>
      </c>
      <c r="AR117" s="306"/>
      <c r="AS117" s="306"/>
      <c r="AT117" s="306"/>
      <c r="AU117" s="306"/>
      <c r="AV117" s="306"/>
      <c r="AW117" s="306"/>
      <c r="AX117" s="30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994" t="s">
        <v>566</v>
      </c>
      <c r="B130" s="992"/>
      <c r="C130" s="991" t="s">
        <v>358</v>
      </c>
      <c r="D130" s="992"/>
      <c r="E130" s="308" t="s">
        <v>387</v>
      </c>
      <c r="F130" s="309"/>
      <c r="G130" s="310" t="s">
        <v>601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995"/>
      <c r="B131" s="252"/>
      <c r="C131" s="251"/>
      <c r="D131" s="252"/>
      <c r="E131" s="238" t="s">
        <v>386</v>
      </c>
      <c r="F131" s="239"/>
      <c r="G131" s="235" t="s">
        <v>597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2</v>
      </c>
      <c r="AR133" s="271"/>
      <c r="AS133" s="137" t="s">
        <v>355</v>
      </c>
      <c r="AT133" s="172"/>
      <c r="AU133" s="136" t="s">
        <v>585</v>
      </c>
      <c r="AV133" s="136"/>
      <c r="AW133" s="137" t="s">
        <v>300</v>
      </c>
      <c r="AX133" s="138"/>
    </row>
    <row r="134" spans="1:50" ht="39.75" customHeight="1">
      <c r="A134" s="995"/>
      <c r="B134" s="252"/>
      <c r="C134" s="251"/>
      <c r="D134" s="252"/>
      <c r="E134" s="251"/>
      <c r="F134" s="314"/>
      <c r="G134" s="230" t="s">
        <v>598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599</v>
      </c>
      <c r="AC134" s="221"/>
      <c r="AD134" s="221"/>
      <c r="AE134" s="266" t="s">
        <v>585</v>
      </c>
      <c r="AF134" s="112"/>
      <c r="AG134" s="112"/>
      <c r="AH134" s="112"/>
      <c r="AI134" s="266">
        <v>22</v>
      </c>
      <c r="AJ134" s="112"/>
      <c r="AK134" s="112"/>
      <c r="AL134" s="112"/>
      <c r="AM134" s="266">
        <v>19</v>
      </c>
      <c r="AN134" s="112"/>
      <c r="AO134" s="112"/>
      <c r="AP134" s="112"/>
      <c r="AQ134" s="266" t="s">
        <v>585</v>
      </c>
      <c r="AR134" s="112"/>
      <c r="AS134" s="112"/>
      <c r="AT134" s="112"/>
      <c r="AU134" s="266" t="s">
        <v>585</v>
      </c>
      <c r="AV134" s="112"/>
      <c r="AW134" s="112"/>
      <c r="AX134" s="222"/>
    </row>
    <row r="135" spans="1:50" ht="39.75" customHeight="1">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599</v>
      </c>
      <c r="AC135" s="133"/>
      <c r="AD135" s="133"/>
      <c r="AE135" s="266" t="s">
        <v>585</v>
      </c>
      <c r="AF135" s="112"/>
      <c r="AG135" s="112"/>
      <c r="AH135" s="112"/>
      <c r="AI135" s="266">
        <v>25</v>
      </c>
      <c r="AJ135" s="112"/>
      <c r="AK135" s="112"/>
      <c r="AL135" s="112"/>
      <c r="AM135" s="266">
        <v>20</v>
      </c>
      <c r="AN135" s="112"/>
      <c r="AO135" s="112"/>
      <c r="AP135" s="112"/>
      <c r="AQ135" s="266">
        <v>20</v>
      </c>
      <c r="AR135" s="112"/>
      <c r="AS135" s="112"/>
      <c r="AT135" s="112"/>
      <c r="AU135" s="266" t="s">
        <v>600</v>
      </c>
      <c r="AV135" s="112"/>
      <c r="AW135" s="112"/>
      <c r="AX135" s="222"/>
    </row>
    <row r="136" spans="1:50" ht="18.75" hidden="1" customHeight="1">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hidden="1" customHeight="1">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c r="A154" s="99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995"/>
      <c r="B188" s="252"/>
      <c r="C188" s="251"/>
      <c r="D188" s="252"/>
      <c r="E188" s="160" t="s">
        <v>602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995"/>
      <c r="B430" s="252"/>
      <c r="C430" s="249" t="s">
        <v>562</v>
      </c>
      <c r="D430" s="250"/>
      <c r="E430" s="238" t="s">
        <v>546</v>
      </c>
      <c r="F430" s="449"/>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c r="A433" s="995"/>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c r="A458" s="995"/>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c r="A481" s="995"/>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995"/>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95"/>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995"/>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95"/>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995"/>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95"/>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995"/>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95"/>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c r="A697" s="995"/>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4" customHeight="1">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575</v>
      </c>
      <c r="AE702" s="897"/>
      <c r="AF702" s="897"/>
      <c r="AG702" s="886" t="s">
        <v>603</v>
      </c>
      <c r="AH702" s="887"/>
      <c r="AI702" s="887"/>
      <c r="AJ702" s="887"/>
      <c r="AK702" s="887"/>
      <c r="AL702" s="887"/>
      <c r="AM702" s="887"/>
      <c r="AN702" s="887"/>
      <c r="AO702" s="887"/>
      <c r="AP702" s="887"/>
      <c r="AQ702" s="887"/>
      <c r="AR702" s="887"/>
      <c r="AS702" s="887"/>
      <c r="AT702" s="887"/>
      <c r="AU702" s="887"/>
      <c r="AV702" s="887"/>
      <c r="AW702" s="887"/>
      <c r="AX702" s="888"/>
    </row>
    <row r="703" spans="1:50" ht="27"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575</v>
      </c>
      <c r="AE703" s="155"/>
      <c r="AF703" s="155"/>
      <c r="AG703" s="665" t="s">
        <v>604</v>
      </c>
      <c r="AH703" s="666"/>
      <c r="AI703" s="666"/>
      <c r="AJ703" s="666"/>
      <c r="AK703" s="666"/>
      <c r="AL703" s="666"/>
      <c r="AM703" s="666"/>
      <c r="AN703" s="666"/>
      <c r="AO703" s="666"/>
      <c r="AP703" s="666"/>
      <c r="AQ703" s="666"/>
      <c r="AR703" s="666"/>
      <c r="AS703" s="666"/>
      <c r="AT703" s="666"/>
      <c r="AU703" s="666"/>
      <c r="AV703" s="666"/>
      <c r="AW703" s="666"/>
      <c r="AX703" s="667"/>
    </row>
    <row r="704" spans="1:50" ht="54" customHeight="1">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575</v>
      </c>
      <c r="AE704" s="587"/>
      <c r="AF704" s="587"/>
      <c r="AG704" s="428" t="s">
        <v>605</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575</v>
      </c>
      <c r="AE705" s="734"/>
      <c r="AF705" s="734"/>
      <c r="AG705" s="160" t="s">
        <v>607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56"/>
      <c r="B706" s="771"/>
      <c r="C706" s="615"/>
      <c r="D706" s="616"/>
      <c r="E706" s="684" t="s">
        <v>507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606</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606</v>
      </c>
      <c r="AE707" s="585"/>
      <c r="AF707" s="585"/>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575</v>
      </c>
      <c r="AE708" s="669"/>
      <c r="AF708" s="669"/>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575</v>
      </c>
      <c r="AE709" s="155"/>
      <c r="AF709" s="155"/>
      <c r="AG709" s="665"/>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575</v>
      </c>
      <c r="AE710" s="155"/>
      <c r="AF710" s="155"/>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575</v>
      </c>
      <c r="AE711" s="155"/>
      <c r="AF711" s="155"/>
      <c r="AG711" s="665" t="s">
        <v>609</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608</v>
      </c>
      <c r="AE712" s="587"/>
      <c r="AF712" s="587"/>
      <c r="AG712" s="595" t="s">
        <v>610</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6"/>
      <c r="B713" s="65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608</v>
      </c>
      <c r="AE713" s="155"/>
      <c r="AF713" s="156"/>
      <c r="AG713" s="665" t="s">
        <v>611</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575</v>
      </c>
      <c r="AE714" s="593"/>
      <c r="AF714" s="594"/>
      <c r="AG714" s="690"/>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575</v>
      </c>
      <c r="AE715" s="669"/>
      <c r="AF715" s="778"/>
      <c r="AG715" s="527"/>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575</v>
      </c>
      <c r="AE716" s="760"/>
      <c r="AF716" s="760"/>
      <c r="AG716" s="665"/>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575</v>
      </c>
      <c r="AE717" s="155"/>
      <c r="AF717" s="155"/>
      <c r="AG717" s="665"/>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575</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608</v>
      </c>
      <c r="AE719" s="669"/>
      <c r="AF719" s="669"/>
      <c r="AG719" s="160" t="s">
        <v>610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51"/>
      <c r="B720" s="652"/>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c r="A721" s="651"/>
      <c r="B721" s="652"/>
      <c r="C721" s="918"/>
      <c r="D721" s="919"/>
      <c r="E721" s="919"/>
      <c r="F721" s="920"/>
      <c r="G721" s="938"/>
      <c r="H721" s="939"/>
      <c r="I721" s="83" t="str">
        <f>IF(OR(G721="　", G721=""), "", "-")</f>
        <v/>
      </c>
      <c r="J721" s="917"/>
      <c r="K721" s="917"/>
      <c r="L721" s="83" t="str">
        <f>IF(M721="","","-")</f>
        <v/>
      </c>
      <c r="M721" s="84"/>
      <c r="N721" s="914" t="s">
        <v>611</v>
      </c>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22" t="s">
        <v>48</v>
      </c>
      <c r="B726" s="623"/>
      <c r="C726" s="444" t="s">
        <v>53</v>
      </c>
      <c r="D726" s="582"/>
      <c r="E726" s="582"/>
      <c r="F726" s="583"/>
      <c r="G726" s="798" t="s">
        <v>652</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c r="A727" s="624"/>
      <c r="B727" s="625"/>
      <c r="C727" s="696" t="s">
        <v>57</v>
      </c>
      <c r="D727" s="697"/>
      <c r="E727" s="697"/>
      <c r="F727" s="698"/>
      <c r="G727" s="796" t="s">
        <v>653</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c r="A737" s="123" t="s">
        <v>550</v>
      </c>
      <c r="B737" s="124"/>
      <c r="C737" s="124"/>
      <c r="D737" s="125"/>
      <c r="E737" s="122" t="s">
        <v>610</v>
      </c>
      <c r="F737" s="122"/>
      <c r="G737" s="122"/>
      <c r="H737" s="122"/>
      <c r="I737" s="122"/>
      <c r="J737" s="122"/>
      <c r="K737" s="122"/>
      <c r="L737" s="122"/>
      <c r="M737" s="122"/>
      <c r="N737" s="101" t="s">
        <v>543</v>
      </c>
      <c r="O737" s="101"/>
      <c r="P737" s="101"/>
      <c r="Q737" s="101"/>
      <c r="R737" s="122" t="s">
        <v>610</v>
      </c>
      <c r="S737" s="122"/>
      <c r="T737" s="122"/>
      <c r="U737" s="122"/>
      <c r="V737" s="122"/>
      <c r="W737" s="122"/>
      <c r="X737" s="122"/>
      <c r="Y737" s="122"/>
      <c r="Z737" s="122"/>
      <c r="AA737" s="101" t="s">
        <v>542</v>
      </c>
      <c r="AB737" s="101"/>
      <c r="AC737" s="101"/>
      <c r="AD737" s="101"/>
      <c r="AE737" s="122" t="s">
        <v>610</v>
      </c>
      <c r="AF737" s="122"/>
      <c r="AG737" s="122"/>
      <c r="AH737" s="122"/>
      <c r="AI737" s="122"/>
      <c r="AJ737" s="122"/>
      <c r="AK737" s="122"/>
      <c r="AL737" s="122"/>
      <c r="AM737" s="122"/>
      <c r="AN737" s="101" t="s">
        <v>541</v>
      </c>
      <c r="AO737" s="101"/>
      <c r="AP737" s="101"/>
      <c r="AQ737" s="101"/>
      <c r="AR737" s="102" t="s">
        <v>612</v>
      </c>
      <c r="AS737" s="103"/>
      <c r="AT737" s="103"/>
      <c r="AU737" s="103"/>
      <c r="AV737" s="103"/>
      <c r="AW737" s="103"/>
      <c r="AX737" s="104"/>
      <c r="AY737" s="89"/>
      <c r="AZ737" s="89"/>
    </row>
    <row r="738" spans="1:52" ht="24.75" customHeight="1">
      <c r="A738" s="123" t="s">
        <v>540</v>
      </c>
      <c r="B738" s="124"/>
      <c r="C738" s="124"/>
      <c r="D738" s="125"/>
      <c r="E738" s="122" t="s">
        <v>610</v>
      </c>
      <c r="F738" s="122"/>
      <c r="G738" s="122"/>
      <c r="H738" s="122"/>
      <c r="I738" s="122"/>
      <c r="J738" s="122"/>
      <c r="K738" s="122"/>
      <c r="L738" s="122"/>
      <c r="M738" s="122"/>
      <c r="N738" s="101" t="s">
        <v>539</v>
      </c>
      <c r="O738" s="101"/>
      <c r="P738" s="101"/>
      <c r="Q738" s="101"/>
      <c r="R738" s="122" t="s">
        <v>610</v>
      </c>
      <c r="S738" s="122"/>
      <c r="T738" s="122"/>
      <c r="U738" s="122"/>
      <c r="V738" s="122"/>
      <c r="W738" s="122"/>
      <c r="X738" s="122"/>
      <c r="Y738" s="122"/>
      <c r="Z738" s="122"/>
      <c r="AA738" s="101" t="s">
        <v>538</v>
      </c>
      <c r="AB738" s="101"/>
      <c r="AC738" s="101"/>
      <c r="AD738" s="101"/>
      <c r="AE738" s="122" t="s">
        <v>613</v>
      </c>
      <c r="AF738" s="122"/>
      <c r="AG738" s="122"/>
      <c r="AH738" s="122"/>
      <c r="AI738" s="122"/>
      <c r="AJ738" s="122"/>
      <c r="AK738" s="122"/>
      <c r="AL738" s="122"/>
      <c r="AM738" s="122"/>
      <c r="AN738" s="101" t="s">
        <v>534</v>
      </c>
      <c r="AO738" s="101"/>
      <c r="AP738" s="101"/>
      <c r="AQ738" s="101"/>
      <c r="AR738" s="102" t="s">
        <v>614</v>
      </c>
      <c r="AS738" s="103"/>
      <c r="AT738" s="103"/>
      <c r="AU738" s="103"/>
      <c r="AV738" s="103"/>
      <c r="AW738" s="103"/>
      <c r="AX738" s="104"/>
    </row>
    <row r="739" spans="1:52" ht="24.75" customHeight="1" thickBot="1">
      <c r="A739" s="126" t="s">
        <v>530</v>
      </c>
      <c r="B739" s="127"/>
      <c r="C739" s="127"/>
      <c r="D739" s="128"/>
      <c r="E739" s="129" t="s">
        <v>570</v>
      </c>
      <c r="F739" s="117"/>
      <c r="G739" s="117"/>
      <c r="H739" s="93" t="str">
        <f>IF(E739="", "", "(")</f>
        <v>(</v>
      </c>
      <c r="I739" s="117"/>
      <c r="J739" s="117"/>
      <c r="K739" s="93" t="str">
        <f>IF(OR(I739="　", I739=""), "", "-")</f>
        <v/>
      </c>
      <c r="L739" s="118">
        <v>54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1" t="s">
        <v>512</v>
      </c>
      <c r="B779" s="762"/>
      <c r="C779" s="762"/>
      <c r="D779" s="762"/>
      <c r="E779" s="762"/>
      <c r="F779" s="763"/>
      <c r="G779" s="440" t="s">
        <v>486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7"/>
      <c r="B781" s="764"/>
      <c r="C781" s="764"/>
      <c r="D781" s="764"/>
      <c r="E781" s="764"/>
      <c r="F781" s="765"/>
      <c r="G781" s="450" t="s">
        <v>615</v>
      </c>
      <c r="H781" s="451"/>
      <c r="I781" s="451"/>
      <c r="J781" s="451"/>
      <c r="K781" s="452"/>
      <c r="L781" s="453" t="s">
        <v>617</v>
      </c>
      <c r="M781" s="454"/>
      <c r="N781" s="454"/>
      <c r="O781" s="454"/>
      <c r="P781" s="454"/>
      <c r="Q781" s="454"/>
      <c r="R781" s="454"/>
      <c r="S781" s="454"/>
      <c r="T781" s="454"/>
      <c r="U781" s="454"/>
      <c r="V781" s="454"/>
      <c r="W781" s="454"/>
      <c r="X781" s="455"/>
      <c r="Y781" s="456">
        <v>1.2</v>
      </c>
      <c r="Z781" s="457"/>
      <c r="AA781" s="457"/>
      <c r="AB781" s="558"/>
      <c r="AC781" s="450" t="s">
        <v>619</v>
      </c>
      <c r="AD781" s="451"/>
      <c r="AE781" s="451"/>
      <c r="AF781" s="451"/>
      <c r="AG781" s="452"/>
      <c r="AH781" s="453" t="s">
        <v>624</v>
      </c>
      <c r="AI781" s="454"/>
      <c r="AJ781" s="454"/>
      <c r="AK781" s="454"/>
      <c r="AL781" s="454"/>
      <c r="AM781" s="454"/>
      <c r="AN781" s="454"/>
      <c r="AO781" s="454"/>
      <c r="AP781" s="454"/>
      <c r="AQ781" s="454"/>
      <c r="AR781" s="454"/>
      <c r="AS781" s="454"/>
      <c r="AT781" s="455"/>
      <c r="AU781" s="456">
        <v>2.6</v>
      </c>
      <c r="AV781" s="457"/>
      <c r="AW781" s="457"/>
      <c r="AX781" s="458"/>
    </row>
    <row r="782" spans="1:50" ht="24.75" customHeight="1">
      <c r="A782" s="557"/>
      <c r="B782" s="764"/>
      <c r="C782" s="764"/>
      <c r="D782" s="764"/>
      <c r="E782" s="764"/>
      <c r="F782" s="765"/>
      <c r="G782" s="348" t="s">
        <v>616</v>
      </c>
      <c r="H782" s="349"/>
      <c r="I782" s="349"/>
      <c r="J782" s="349"/>
      <c r="K782" s="350"/>
      <c r="L782" s="401" t="s">
        <v>618</v>
      </c>
      <c r="M782" s="402"/>
      <c r="N782" s="402"/>
      <c r="O782" s="402"/>
      <c r="P782" s="402"/>
      <c r="Q782" s="402"/>
      <c r="R782" s="402"/>
      <c r="S782" s="402"/>
      <c r="T782" s="402"/>
      <c r="U782" s="402"/>
      <c r="V782" s="402"/>
      <c r="W782" s="402"/>
      <c r="X782" s="403"/>
      <c r="Y782" s="398">
        <v>0.2</v>
      </c>
      <c r="Z782" s="399"/>
      <c r="AA782" s="399"/>
      <c r="AB782" s="405"/>
      <c r="AC782" s="348" t="s">
        <v>620</v>
      </c>
      <c r="AD782" s="349"/>
      <c r="AE782" s="349"/>
      <c r="AF782" s="349"/>
      <c r="AG782" s="350"/>
      <c r="AH782" s="401" t="s">
        <v>625</v>
      </c>
      <c r="AI782" s="402"/>
      <c r="AJ782" s="402"/>
      <c r="AK782" s="402"/>
      <c r="AL782" s="402"/>
      <c r="AM782" s="402"/>
      <c r="AN782" s="402"/>
      <c r="AO782" s="402"/>
      <c r="AP782" s="402"/>
      <c r="AQ782" s="402"/>
      <c r="AR782" s="402"/>
      <c r="AS782" s="402"/>
      <c r="AT782" s="403"/>
      <c r="AU782" s="398">
        <v>1.9</v>
      </c>
      <c r="AV782" s="399"/>
      <c r="AW782" s="399"/>
      <c r="AX782" s="400"/>
    </row>
    <row r="783" spans="1:50" ht="24.75" customHeight="1">
      <c r="A783" s="557"/>
      <c r="B783" s="764"/>
      <c r="C783" s="764"/>
      <c r="D783" s="764"/>
      <c r="E783" s="764"/>
      <c r="F783" s="765"/>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t="s">
        <v>621</v>
      </c>
      <c r="AD783" s="349"/>
      <c r="AE783" s="349"/>
      <c r="AF783" s="349"/>
      <c r="AG783" s="350"/>
      <c r="AH783" s="401" t="s">
        <v>626</v>
      </c>
      <c r="AI783" s="402"/>
      <c r="AJ783" s="402"/>
      <c r="AK783" s="402"/>
      <c r="AL783" s="402"/>
      <c r="AM783" s="402"/>
      <c r="AN783" s="402"/>
      <c r="AO783" s="402"/>
      <c r="AP783" s="402"/>
      <c r="AQ783" s="402"/>
      <c r="AR783" s="402"/>
      <c r="AS783" s="402"/>
      <c r="AT783" s="403"/>
      <c r="AU783" s="398">
        <v>1.3</v>
      </c>
      <c r="AV783" s="399"/>
      <c r="AW783" s="399"/>
      <c r="AX783" s="400"/>
    </row>
    <row r="784" spans="1:50" ht="24.75" customHeight="1">
      <c r="A784" s="557"/>
      <c r="B784" s="764"/>
      <c r="C784" s="764"/>
      <c r="D784" s="764"/>
      <c r="E784" s="764"/>
      <c r="F784" s="76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t="s">
        <v>615</v>
      </c>
      <c r="AD784" s="349"/>
      <c r="AE784" s="349"/>
      <c r="AF784" s="349"/>
      <c r="AG784" s="350"/>
      <c r="AH784" s="401" t="s">
        <v>617</v>
      </c>
      <c r="AI784" s="402"/>
      <c r="AJ784" s="402"/>
      <c r="AK784" s="402"/>
      <c r="AL784" s="402"/>
      <c r="AM784" s="402"/>
      <c r="AN784" s="402"/>
      <c r="AO784" s="402"/>
      <c r="AP784" s="402"/>
      <c r="AQ784" s="402"/>
      <c r="AR784" s="402"/>
      <c r="AS784" s="402"/>
      <c r="AT784" s="403"/>
      <c r="AU784" s="398">
        <v>0.8</v>
      </c>
      <c r="AV784" s="399"/>
      <c r="AW784" s="399"/>
      <c r="AX784" s="400"/>
    </row>
    <row r="785" spans="1:50" ht="24.75" customHeight="1">
      <c r="A785" s="557"/>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t="s">
        <v>622</v>
      </c>
      <c r="AD785" s="349"/>
      <c r="AE785" s="349"/>
      <c r="AF785" s="349"/>
      <c r="AG785" s="350"/>
      <c r="AH785" s="401" t="s">
        <v>627</v>
      </c>
      <c r="AI785" s="402"/>
      <c r="AJ785" s="402"/>
      <c r="AK785" s="402"/>
      <c r="AL785" s="402"/>
      <c r="AM785" s="402"/>
      <c r="AN785" s="402"/>
      <c r="AO785" s="402"/>
      <c r="AP785" s="402"/>
      <c r="AQ785" s="402"/>
      <c r="AR785" s="402"/>
      <c r="AS785" s="402"/>
      <c r="AT785" s="403"/>
      <c r="AU785" s="398">
        <v>0.2</v>
      </c>
      <c r="AV785" s="399"/>
      <c r="AW785" s="399"/>
      <c r="AX785" s="400"/>
    </row>
    <row r="786" spans="1:50" ht="24.75" customHeight="1">
      <c r="A786" s="557"/>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t="s">
        <v>623</v>
      </c>
      <c r="AD786" s="349"/>
      <c r="AE786" s="349"/>
      <c r="AF786" s="349"/>
      <c r="AG786" s="350"/>
      <c r="AH786" s="401" t="s">
        <v>628</v>
      </c>
      <c r="AI786" s="402"/>
      <c r="AJ786" s="402"/>
      <c r="AK786" s="402"/>
      <c r="AL786" s="402"/>
      <c r="AM786" s="402"/>
      <c r="AN786" s="402"/>
      <c r="AO786" s="402"/>
      <c r="AP786" s="402"/>
      <c r="AQ786" s="402"/>
      <c r="AR786" s="402"/>
      <c r="AS786" s="402"/>
      <c r="AT786" s="403"/>
      <c r="AU786" s="398">
        <v>7.0000000000000007E-2</v>
      </c>
      <c r="AV786" s="399"/>
      <c r="AW786" s="399"/>
      <c r="AX786" s="400"/>
    </row>
    <row r="787" spans="1:50" ht="24.75" hidden="1" customHeight="1">
      <c r="A787" s="557"/>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c r="A788" s="557"/>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c r="A789" s="557"/>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c r="A790" s="557"/>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c r="A791" s="557"/>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1.4</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6.87</v>
      </c>
      <c r="AV791" s="415"/>
      <c r="AW791" s="415"/>
      <c r="AX791" s="417"/>
    </row>
    <row r="792" spans="1:50" ht="24.75" customHeight="1">
      <c r="A792" s="557"/>
      <c r="B792" s="764"/>
      <c r="C792" s="764"/>
      <c r="D792" s="764"/>
      <c r="E792" s="764"/>
      <c r="F792" s="765"/>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c r="A794" s="557"/>
      <c r="B794" s="764"/>
      <c r="C794" s="764"/>
      <c r="D794" s="764"/>
      <c r="E794" s="764"/>
      <c r="F794" s="765"/>
      <c r="G794" s="450" t="s">
        <v>619</v>
      </c>
      <c r="H794" s="451"/>
      <c r="I794" s="451"/>
      <c r="J794" s="451"/>
      <c r="K794" s="452"/>
      <c r="L794" s="453" t="s">
        <v>629</v>
      </c>
      <c r="M794" s="454"/>
      <c r="N794" s="454"/>
      <c r="O794" s="454"/>
      <c r="P794" s="454"/>
      <c r="Q794" s="454"/>
      <c r="R794" s="454"/>
      <c r="S794" s="454"/>
      <c r="T794" s="454"/>
      <c r="U794" s="454"/>
      <c r="V794" s="454"/>
      <c r="W794" s="454"/>
      <c r="X794" s="455"/>
      <c r="Y794" s="456">
        <v>0.09</v>
      </c>
      <c r="Z794" s="457"/>
      <c r="AA794" s="457"/>
      <c r="AB794" s="558"/>
      <c r="AC794" s="450" t="s">
        <v>620</v>
      </c>
      <c r="AD794" s="451"/>
      <c r="AE794" s="451"/>
      <c r="AF794" s="451"/>
      <c r="AG794" s="452"/>
      <c r="AH794" s="453" t="s">
        <v>632</v>
      </c>
      <c r="AI794" s="454"/>
      <c r="AJ794" s="454"/>
      <c r="AK794" s="454"/>
      <c r="AL794" s="454"/>
      <c r="AM794" s="454"/>
      <c r="AN794" s="454"/>
      <c r="AO794" s="454"/>
      <c r="AP794" s="454"/>
      <c r="AQ794" s="454"/>
      <c r="AR794" s="454"/>
      <c r="AS794" s="454"/>
      <c r="AT794" s="455"/>
      <c r="AU794" s="456">
        <v>0.2</v>
      </c>
      <c r="AV794" s="457"/>
      <c r="AW794" s="457"/>
      <c r="AX794" s="458"/>
    </row>
    <row r="795" spans="1:50" ht="24.75" customHeight="1">
      <c r="A795" s="557"/>
      <c r="B795" s="764"/>
      <c r="C795" s="764"/>
      <c r="D795" s="764"/>
      <c r="E795" s="764"/>
      <c r="F795" s="765"/>
      <c r="G795" s="348" t="s">
        <v>619</v>
      </c>
      <c r="H795" s="349"/>
      <c r="I795" s="349"/>
      <c r="J795" s="349"/>
      <c r="K795" s="350"/>
      <c r="L795" s="401" t="s">
        <v>630</v>
      </c>
      <c r="M795" s="402"/>
      <c r="N795" s="402"/>
      <c r="O795" s="402"/>
      <c r="P795" s="402"/>
      <c r="Q795" s="402"/>
      <c r="R795" s="402"/>
      <c r="S795" s="402"/>
      <c r="T795" s="402"/>
      <c r="U795" s="402"/>
      <c r="V795" s="402"/>
      <c r="W795" s="402"/>
      <c r="X795" s="403"/>
      <c r="Y795" s="398">
        <v>0.08</v>
      </c>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c r="A796" s="557"/>
      <c r="B796" s="764"/>
      <c r="C796" s="764"/>
      <c r="D796" s="764"/>
      <c r="E796" s="764"/>
      <c r="F796" s="765"/>
      <c r="G796" s="348" t="s">
        <v>619</v>
      </c>
      <c r="H796" s="349"/>
      <c r="I796" s="349"/>
      <c r="J796" s="349"/>
      <c r="K796" s="350"/>
      <c r="L796" s="401" t="s">
        <v>631</v>
      </c>
      <c r="M796" s="402"/>
      <c r="N796" s="402"/>
      <c r="O796" s="402"/>
      <c r="P796" s="402"/>
      <c r="Q796" s="402"/>
      <c r="R796" s="402"/>
      <c r="S796" s="402"/>
      <c r="T796" s="402"/>
      <c r="U796" s="402"/>
      <c r="V796" s="402"/>
      <c r="W796" s="402"/>
      <c r="X796" s="403"/>
      <c r="Y796" s="398">
        <v>5.0000000000000001E-3</v>
      </c>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c r="A797" s="557"/>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c r="A798" s="557"/>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c r="A799" s="557"/>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c r="A800" s="557"/>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c r="A801" s="557"/>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c r="A802" s="557"/>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c r="A803" s="557"/>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c r="A804" s="557"/>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0.17499999999999999</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0.2</v>
      </c>
      <c r="AV804" s="415"/>
      <c r="AW804" s="415"/>
      <c r="AX804" s="417"/>
    </row>
    <row r="805" spans="1:50" ht="24.75" hidden="1" customHeight="1">
      <c r="A805" s="557"/>
      <c r="B805" s="764"/>
      <c r="C805" s="764"/>
      <c r="D805" s="764"/>
      <c r="E805" s="764"/>
      <c r="F805" s="765"/>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c r="A808" s="557"/>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c r="A809" s="557"/>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c r="A810" s="557"/>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c r="A811" s="557"/>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c r="A812" s="557"/>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c r="A813" s="557"/>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57"/>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57"/>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c r="A816" s="557"/>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c r="A817" s="557"/>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c r="A818" s="557"/>
      <c r="B818" s="764"/>
      <c r="C818" s="764"/>
      <c r="D818" s="764"/>
      <c r="E818" s="764"/>
      <c r="F818" s="765"/>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c r="A821" s="557"/>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57"/>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57"/>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57"/>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57"/>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57"/>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57"/>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57"/>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57"/>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c r="A830" s="557"/>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468</v>
      </c>
      <c r="AM831" s="957"/>
      <c r="AN831" s="957"/>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c r="A837" s="404">
        <v>1</v>
      </c>
      <c r="B837" s="404">
        <v>1</v>
      </c>
      <c r="C837" s="424" t="s">
        <v>633</v>
      </c>
      <c r="D837" s="418"/>
      <c r="E837" s="418"/>
      <c r="F837" s="418"/>
      <c r="G837" s="418"/>
      <c r="H837" s="418"/>
      <c r="I837" s="418"/>
      <c r="J837" s="419" t="s">
        <v>635</v>
      </c>
      <c r="K837" s="420"/>
      <c r="L837" s="420"/>
      <c r="M837" s="420"/>
      <c r="N837" s="420"/>
      <c r="O837" s="420"/>
      <c r="P837" s="425" t="s">
        <v>636</v>
      </c>
      <c r="Q837" s="317"/>
      <c r="R837" s="317"/>
      <c r="S837" s="317"/>
      <c r="T837" s="317"/>
      <c r="U837" s="317"/>
      <c r="V837" s="317"/>
      <c r="W837" s="317"/>
      <c r="X837" s="317"/>
      <c r="Y837" s="318">
        <v>1.2</v>
      </c>
      <c r="Z837" s="319"/>
      <c r="AA837" s="319"/>
      <c r="AB837" s="320"/>
      <c r="AC837" s="328" t="s">
        <v>505</v>
      </c>
      <c r="AD837" s="423"/>
      <c r="AE837" s="423"/>
      <c r="AF837" s="423"/>
      <c r="AG837" s="423"/>
      <c r="AH837" s="421" t="s">
        <v>585</v>
      </c>
      <c r="AI837" s="422"/>
      <c r="AJ837" s="422"/>
      <c r="AK837" s="422"/>
      <c r="AL837" s="325" t="s">
        <v>585</v>
      </c>
      <c r="AM837" s="326"/>
      <c r="AN837" s="326"/>
      <c r="AO837" s="327"/>
      <c r="AP837" s="430" t="s">
        <v>638</v>
      </c>
      <c r="AQ837" s="321"/>
      <c r="AR837" s="321"/>
      <c r="AS837" s="321"/>
      <c r="AT837" s="321"/>
      <c r="AU837" s="321"/>
      <c r="AV837" s="321"/>
      <c r="AW837" s="321"/>
      <c r="AX837" s="321"/>
    </row>
    <row r="838" spans="1:50" ht="30" customHeight="1">
      <c r="A838" s="404">
        <v>2</v>
      </c>
      <c r="B838" s="404">
        <v>1</v>
      </c>
      <c r="C838" s="424" t="s">
        <v>634</v>
      </c>
      <c r="D838" s="418"/>
      <c r="E838" s="418"/>
      <c r="F838" s="418"/>
      <c r="G838" s="418"/>
      <c r="H838" s="418"/>
      <c r="I838" s="418"/>
      <c r="J838" s="419" t="s">
        <v>585</v>
      </c>
      <c r="K838" s="420"/>
      <c r="L838" s="420"/>
      <c r="M838" s="420"/>
      <c r="N838" s="420"/>
      <c r="O838" s="420"/>
      <c r="P838" s="425" t="s">
        <v>637</v>
      </c>
      <c r="Q838" s="317"/>
      <c r="R838" s="317"/>
      <c r="S838" s="317"/>
      <c r="T838" s="317"/>
      <c r="U838" s="317"/>
      <c r="V838" s="317"/>
      <c r="W838" s="317"/>
      <c r="X838" s="317"/>
      <c r="Y838" s="318">
        <v>0.2</v>
      </c>
      <c r="Z838" s="319"/>
      <c r="AA838" s="319"/>
      <c r="AB838" s="320"/>
      <c r="AC838" s="328" t="s">
        <v>505</v>
      </c>
      <c r="AD838" s="328"/>
      <c r="AE838" s="328"/>
      <c r="AF838" s="328"/>
      <c r="AG838" s="328"/>
      <c r="AH838" s="421" t="s">
        <v>585</v>
      </c>
      <c r="AI838" s="422"/>
      <c r="AJ838" s="422"/>
      <c r="AK838" s="422"/>
      <c r="AL838" s="325" t="s">
        <v>585</v>
      </c>
      <c r="AM838" s="326"/>
      <c r="AN838" s="326"/>
      <c r="AO838" s="327"/>
      <c r="AP838" s="321" t="s">
        <v>639</v>
      </c>
      <c r="AQ838" s="321"/>
      <c r="AR838" s="321"/>
      <c r="AS838" s="321"/>
      <c r="AT838" s="321"/>
      <c r="AU838" s="321"/>
      <c r="AV838" s="321"/>
      <c r="AW838" s="321"/>
      <c r="AX838" s="321"/>
    </row>
    <row r="839" spans="1:50" ht="30" hidden="1" customHeight="1">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c r="A870" s="404">
        <v>1</v>
      </c>
      <c r="B870" s="404">
        <v>1</v>
      </c>
      <c r="C870" s="424" t="s">
        <v>640</v>
      </c>
      <c r="D870" s="418"/>
      <c r="E870" s="418"/>
      <c r="F870" s="418"/>
      <c r="G870" s="418"/>
      <c r="H870" s="418"/>
      <c r="I870" s="418"/>
      <c r="J870" s="419">
        <v>3011101055813</v>
      </c>
      <c r="K870" s="420"/>
      <c r="L870" s="420"/>
      <c r="M870" s="420"/>
      <c r="N870" s="420"/>
      <c r="O870" s="420"/>
      <c r="P870" s="425" t="s">
        <v>642</v>
      </c>
      <c r="Q870" s="317"/>
      <c r="R870" s="317"/>
      <c r="S870" s="317"/>
      <c r="T870" s="317"/>
      <c r="U870" s="317"/>
      <c r="V870" s="317"/>
      <c r="W870" s="317"/>
      <c r="X870" s="317"/>
      <c r="Y870" s="318">
        <v>3.8</v>
      </c>
      <c r="Z870" s="319"/>
      <c r="AA870" s="319"/>
      <c r="AB870" s="320"/>
      <c r="AC870" s="328" t="s">
        <v>498</v>
      </c>
      <c r="AD870" s="423"/>
      <c r="AE870" s="423"/>
      <c r="AF870" s="423"/>
      <c r="AG870" s="423"/>
      <c r="AH870" s="421">
        <v>6</v>
      </c>
      <c r="AI870" s="422"/>
      <c r="AJ870" s="422"/>
      <c r="AK870" s="422"/>
      <c r="AL870" s="325">
        <v>75.5</v>
      </c>
      <c r="AM870" s="326"/>
      <c r="AN870" s="326"/>
      <c r="AO870" s="327"/>
      <c r="AP870" s="321" t="s">
        <v>611</v>
      </c>
      <c r="AQ870" s="321"/>
      <c r="AR870" s="321"/>
      <c r="AS870" s="321"/>
      <c r="AT870" s="321"/>
      <c r="AU870" s="321"/>
      <c r="AV870" s="321"/>
      <c r="AW870" s="321"/>
      <c r="AX870" s="321"/>
    </row>
    <row r="871" spans="1:50" ht="30" customHeight="1">
      <c r="A871" s="404">
        <v>2</v>
      </c>
      <c r="B871" s="404">
        <v>1</v>
      </c>
      <c r="C871" s="424" t="s">
        <v>641</v>
      </c>
      <c r="D871" s="418"/>
      <c r="E871" s="418"/>
      <c r="F871" s="418"/>
      <c r="G871" s="418"/>
      <c r="H871" s="418"/>
      <c r="I871" s="418"/>
      <c r="J871" s="419">
        <v>8010005002644</v>
      </c>
      <c r="K871" s="420"/>
      <c r="L871" s="420"/>
      <c r="M871" s="420"/>
      <c r="N871" s="420"/>
      <c r="O871" s="420"/>
      <c r="P871" s="425" t="s">
        <v>642</v>
      </c>
      <c r="Q871" s="317"/>
      <c r="R871" s="317"/>
      <c r="S871" s="317"/>
      <c r="T871" s="317"/>
      <c r="U871" s="317"/>
      <c r="V871" s="317"/>
      <c r="W871" s="317"/>
      <c r="X871" s="317"/>
      <c r="Y871" s="318">
        <v>3.2</v>
      </c>
      <c r="Z871" s="319"/>
      <c r="AA871" s="319"/>
      <c r="AB871" s="320"/>
      <c r="AC871" s="328" t="s">
        <v>498</v>
      </c>
      <c r="AD871" s="328"/>
      <c r="AE871" s="328"/>
      <c r="AF871" s="328"/>
      <c r="AG871" s="328"/>
      <c r="AH871" s="421">
        <v>3</v>
      </c>
      <c r="AI871" s="422"/>
      <c r="AJ871" s="422"/>
      <c r="AK871" s="422"/>
      <c r="AL871" s="325">
        <v>73.2</v>
      </c>
      <c r="AM871" s="326"/>
      <c r="AN871" s="326"/>
      <c r="AO871" s="327"/>
      <c r="AP871" s="321" t="s">
        <v>610</v>
      </c>
      <c r="AQ871" s="321"/>
      <c r="AR871" s="321"/>
      <c r="AS871" s="321"/>
      <c r="AT871" s="321"/>
      <c r="AU871" s="321"/>
      <c r="AV871" s="321"/>
      <c r="AW871" s="321"/>
      <c r="AX871" s="321"/>
    </row>
    <row r="872" spans="1:50" ht="30" hidden="1" customHeight="1">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c r="A903" s="404">
        <v>1</v>
      </c>
      <c r="B903" s="404">
        <v>1</v>
      </c>
      <c r="C903" s="424" t="s">
        <v>643</v>
      </c>
      <c r="D903" s="418"/>
      <c r="E903" s="418"/>
      <c r="F903" s="418"/>
      <c r="G903" s="418"/>
      <c r="H903" s="418"/>
      <c r="I903" s="418"/>
      <c r="J903" s="419" t="s">
        <v>585</v>
      </c>
      <c r="K903" s="420"/>
      <c r="L903" s="420"/>
      <c r="M903" s="420"/>
      <c r="N903" s="420"/>
      <c r="O903" s="420"/>
      <c r="P903" s="425" t="s">
        <v>644</v>
      </c>
      <c r="Q903" s="317"/>
      <c r="R903" s="317"/>
      <c r="S903" s="317"/>
      <c r="T903" s="317"/>
      <c r="U903" s="317"/>
      <c r="V903" s="317"/>
      <c r="W903" s="317"/>
      <c r="X903" s="317"/>
      <c r="Y903" s="318">
        <v>0.09</v>
      </c>
      <c r="Z903" s="319"/>
      <c r="AA903" s="319"/>
      <c r="AB903" s="320"/>
      <c r="AC903" s="328" t="s">
        <v>504</v>
      </c>
      <c r="AD903" s="423"/>
      <c r="AE903" s="423"/>
      <c r="AF903" s="423"/>
      <c r="AG903" s="423"/>
      <c r="AH903" s="421" t="s">
        <v>585</v>
      </c>
      <c r="AI903" s="422"/>
      <c r="AJ903" s="422"/>
      <c r="AK903" s="422"/>
      <c r="AL903" s="325" t="s">
        <v>585</v>
      </c>
      <c r="AM903" s="326"/>
      <c r="AN903" s="326"/>
      <c r="AO903" s="327"/>
      <c r="AP903" s="321" t="s">
        <v>610</v>
      </c>
      <c r="AQ903" s="321"/>
      <c r="AR903" s="321"/>
      <c r="AS903" s="321"/>
      <c r="AT903" s="321"/>
      <c r="AU903" s="321"/>
      <c r="AV903" s="321"/>
      <c r="AW903" s="321"/>
      <c r="AX903" s="321"/>
    </row>
    <row r="904" spans="1:50" ht="30" customHeight="1">
      <c r="A904" s="404">
        <v>2</v>
      </c>
      <c r="B904" s="404">
        <v>1</v>
      </c>
      <c r="C904" s="424" t="s">
        <v>648</v>
      </c>
      <c r="D904" s="418"/>
      <c r="E904" s="418"/>
      <c r="F904" s="418"/>
      <c r="G904" s="418"/>
      <c r="H904" s="418"/>
      <c r="I904" s="418"/>
      <c r="J904" s="419">
        <v>4010001095464</v>
      </c>
      <c r="K904" s="420"/>
      <c r="L904" s="420"/>
      <c r="M904" s="420"/>
      <c r="N904" s="420"/>
      <c r="O904" s="420"/>
      <c r="P904" s="425" t="s">
        <v>644</v>
      </c>
      <c r="Q904" s="317"/>
      <c r="R904" s="317"/>
      <c r="S904" s="317"/>
      <c r="T904" s="317"/>
      <c r="U904" s="317"/>
      <c r="V904" s="317"/>
      <c r="W904" s="317"/>
      <c r="X904" s="317"/>
      <c r="Y904" s="318">
        <v>0.1</v>
      </c>
      <c r="Z904" s="319"/>
      <c r="AA904" s="319"/>
      <c r="AB904" s="320"/>
      <c r="AC904" s="328" t="s">
        <v>504</v>
      </c>
      <c r="AD904" s="328"/>
      <c r="AE904" s="328"/>
      <c r="AF904" s="328"/>
      <c r="AG904" s="328"/>
      <c r="AH904" s="421" t="s">
        <v>585</v>
      </c>
      <c r="AI904" s="422"/>
      <c r="AJ904" s="422"/>
      <c r="AK904" s="422"/>
      <c r="AL904" s="325" t="s">
        <v>649</v>
      </c>
      <c r="AM904" s="326"/>
      <c r="AN904" s="326"/>
      <c r="AO904" s="327"/>
      <c r="AP904" s="321" t="s">
        <v>611</v>
      </c>
      <c r="AQ904" s="321"/>
      <c r="AR904" s="321"/>
      <c r="AS904" s="321"/>
      <c r="AT904" s="321"/>
      <c r="AU904" s="321"/>
      <c r="AV904" s="321"/>
      <c r="AW904" s="321"/>
      <c r="AX904" s="321"/>
    </row>
    <row r="905" spans="1:50" ht="30" customHeight="1">
      <c r="A905" s="404">
        <v>3</v>
      </c>
      <c r="B905" s="404">
        <v>1</v>
      </c>
      <c r="C905" s="424" t="s">
        <v>645</v>
      </c>
      <c r="D905" s="418"/>
      <c r="E905" s="418"/>
      <c r="F905" s="418"/>
      <c r="G905" s="418"/>
      <c r="H905" s="418"/>
      <c r="I905" s="418"/>
      <c r="J905" s="419">
        <v>9240001046844</v>
      </c>
      <c r="K905" s="420"/>
      <c r="L905" s="420"/>
      <c r="M905" s="420"/>
      <c r="N905" s="420"/>
      <c r="O905" s="420"/>
      <c r="P905" s="425" t="s">
        <v>646</v>
      </c>
      <c r="Q905" s="317"/>
      <c r="R905" s="317"/>
      <c r="S905" s="317"/>
      <c r="T905" s="317"/>
      <c r="U905" s="317"/>
      <c r="V905" s="317"/>
      <c r="W905" s="317"/>
      <c r="X905" s="317"/>
      <c r="Y905" s="318">
        <v>5.0000000000000001E-3</v>
      </c>
      <c r="Z905" s="319"/>
      <c r="AA905" s="319"/>
      <c r="AB905" s="320"/>
      <c r="AC905" s="328" t="s">
        <v>504</v>
      </c>
      <c r="AD905" s="328"/>
      <c r="AE905" s="328"/>
      <c r="AF905" s="328"/>
      <c r="AG905" s="328"/>
      <c r="AH905" s="323" t="s">
        <v>585</v>
      </c>
      <c r="AI905" s="324"/>
      <c r="AJ905" s="324"/>
      <c r="AK905" s="324"/>
      <c r="AL905" s="325" t="s">
        <v>585</v>
      </c>
      <c r="AM905" s="326"/>
      <c r="AN905" s="326"/>
      <c r="AO905" s="327"/>
      <c r="AP905" s="321" t="s">
        <v>647</v>
      </c>
      <c r="AQ905" s="321"/>
      <c r="AR905" s="321"/>
      <c r="AS905" s="321"/>
      <c r="AT905" s="321"/>
      <c r="AU905" s="321"/>
      <c r="AV905" s="321"/>
      <c r="AW905" s="321"/>
      <c r="AX905" s="321"/>
    </row>
    <row r="906" spans="1:50" ht="30" hidden="1" customHeight="1">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customHeight="1">
      <c r="A936" s="404">
        <v>1</v>
      </c>
      <c r="B936" s="404">
        <v>1</v>
      </c>
      <c r="C936" s="424" t="s">
        <v>643</v>
      </c>
      <c r="D936" s="418"/>
      <c r="E936" s="418"/>
      <c r="F936" s="418"/>
      <c r="G936" s="418"/>
      <c r="H936" s="418"/>
      <c r="I936" s="418"/>
      <c r="J936" s="419" t="s">
        <v>585</v>
      </c>
      <c r="K936" s="420"/>
      <c r="L936" s="420"/>
      <c r="M936" s="420"/>
      <c r="N936" s="420"/>
      <c r="O936" s="420"/>
      <c r="P936" s="425" t="s">
        <v>650</v>
      </c>
      <c r="Q936" s="317"/>
      <c r="R936" s="317"/>
      <c r="S936" s="317"/>
      <c r="T936" s="317"/>
      <c r="U936" s="317"/>
      <c r="V936" s="317"/>
      <c r="W936" s="317"/>
      <c r="X936" s="317"/>
      <c r="Y936" s="318">
        <v>0.2</v>
      </c>
      <c r="Z936" s="319"/>
      <c r="AA936" s="319"/>
      <c r="AB936" s="320"/>
      <c r="AC936" s="328" t="s">
        <v>504</v>
      </c>
      <c r="AD936" s="423"/>
      <c r="AE936" s="423"/>
      <c r="AF936" s="423"/>
      <c r="AG936" s="423"/>
      <c r="AH936" s="421" t="s">
        <v>585</v>
      </c>
      <c r="AI936" s="422"/>
      <c r="AJ936" s="422"/>
      <c r="AK936" s="422"/>
      <c r="AL936" s="325" t="s">
        <v>651</v>
      </c>
      <c r="AM936" s="326"/>
      <c r="AN936" s="326"/>
      <c r="AO936" s="327"/>
      <c r="AP936" s="321" t="s">
        <v>610</v>
      </c>
      <c r="AQ936" s="321"/>
      <c r="AR936" s="321"/>
      <c r="AS936" s="321"/>
      <c r="AT936" s="321"/>
      <c r="AU936" s="321"/>
      <c r="AV936" s="321"/>
      <c r="AW936" s="321"/>
      <c r="AX936" s="321"/>
    </row>
    <row r="937" spans="1:50" ht="30" hidden="1" customHeight="1">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4"/>
      <c r="B1101" s="404"/>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7" t="s">
        <v>453</v>
      </c>
      <c r="AQ1101" s="427"/>
      <c r="AR1101" s="427"/>
      <c r="AS1101" s="427"/>
      <c r="AT1101" s="427"/>
      <c r="AU1101" s="427"/>
      <c r="AV1101" s="427"/>
      <c r="AW1101" s="427"/>
      <c r="AX1101" s="427"/>
    </row>
    <row r="1102" spans="1:50" ht="30" hidden="1" customHeight="1">
      <c r="A1102" s="404">
        <v>1</v>
      </c>
      <c r="B1102" s="404">
        <v>1</v>
      </c>
      <c r="C1102" s="894"/>
      <c r="D1102" s="894"/>
      <c r="E1102" s="893"/>
      <c r="F1102" s="893"/>
      <c r="G1102" s="893"/>
      <c r="H1102" s="893"/>
      <c r="I1102" s="893"/>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c r="A1103" s="404">
        <v>2</v>
      </c>
      <c r="B1103" s="404">
        <v>1</v>
      </c>
      <c r="C1103" s="894"/>
      <c r="D1103" s="894"/>
      <c r="E1103" s="893"/>
      <c r="F1103" s="893"/>
      <c r="G1103" s="893"/>
      <c r="H1103" s="893"/>
      <c r="I1103" s="89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04">
        <v>3</v>
      </c>
      <c r="B1104" s="404">
        <v>1</v>
      </c>
      <c r="C1104" s="894"/>
      <c r="D1104" s="894"/>
      <c r="E1104" s="893"/>
      <c r="F1104" s="893"/>
      <c r="G1104" s="893"/>
      <c r="H1104" s="893"/>
      <c r="I1104" s="89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04">
        <v>4</v>
      </c>
      <c r="B1105" s="404">
        <v>1</v>
      </c>
      <c r="C1105" s="894"/>
      <c r="D1105" s="894"/>
      <c r="E1105" s="893"/>
      <c r="F1105" s="893"/>
      <c r="G1105" s="893"/>
      <c r="H1105" s="893"/>
      <c r="I1105" s="89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4">
        <v>5</v>
      </c>
      <c r="B1106" s="404">
        <v>1</v>
      </c>
      <c r="C1106" s="894"/>
      <c r="D1106" s="894"/>
      <c r="E1106" s="893"/>
      <c r="F1106" s="893"/>
      <c r="G1106" s="893"/>
      <c r="H1106" s="893"/>
      <c r="I1106" s="89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4">
        <v>6</v>
      </c>
      <c r="B1107" s="404">
        <v>1</v>
      </c>
      <c r="C1107" s="894"/>
      <c r="D1107" s="894"/>
      <c r="E1107" s="893"/>
      <c r="F1107" s="893"/>
      <c r="G1107" s="893"/>
      <c r="H1107" s="893"/>
      <c r="I1107" s="89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4">
        <v>7</v>
      </c>
      <c r="B1108" s="404">
        <v>1</v>
      </c>
      <c r="C1108" s="894"/>
      <c r="D1108" s="894"/>
      <c r="E1108" s="893"/>
      <c r="F1108" s="893"/>
      <c r="G1108" s="893"/>
      <c r="H1108" s="893"/>
      <c r="I1108" s="89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4">
        <v>8</v>
      </c>
      <c r="B1109" s="404">
        <v>1</v>
      </c>
      <c r="C1109" s="894"/>
      <c r="D1109" s="894"/>
      <c r="E1109" s="893"/>
      <c r="F1109" s="893"/>
      <c r="G1109" s="893"/>
      <c r="H1109" s="893"/>
      <c r="I1109" s="89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4">
        <v>9</v>
      </c>
      <c r="B1110" s="404">
        <v>1</v>
      </c>
      <c r="C1110" s="894"/>
      <c r="D1110" s="894"/>
      <c r="E1110" s="893"/>
      <c r="F1110" s="893"/>
      <c r="G1110" s="893"/>
      <c r="H1110" s="893"/>
      <c r="I1110" s="89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4">
        <v>10</v>
      </c>
      <c r="B1111" s="404">
        <v>1</v>
      </c>
      <c r="C1111" s="894"/>
      <c r="D1111" s="894"/>
      <c r="E1111" s="893"/>
      <c r="F1111" s="893"/>
      <c r="G1111" s="893"/>
      <c r="H1111" s="893"/>
      <c r="I1111" s="89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4">
        <v>11</v>
      </c>
      <c r="B1112" s="404">
        <v>1</v>
      </c>
      <c r="C1112" s="894"/>
      <c r="D1112" s="894"/>
      <c r="E1112" s="893"/>
      <c r="F1112" s="893"/>
      <c r="G1112" s="893"/>
      <c r="H1112" s="893"/>
      <c r="I1112" s="89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4">
        <v>12</v>
      </c>
      <c r="B1113" s="404">
        <v>1</v>
      </c>
      <c r="C1113" s="894"/>
      <c r="D1113" s="894"/>
      <c r="E1113" s="893"/>
      <c r="F1113" s="893"/>
      <c r="G1113" s="893"/>
      <c r="H1113" s="893"/>
      <c r="I1113" s="89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4">
        <v>13</v>
      </c>
      <c r="B1114" s="404">
        <v>1</v>
      </c>
      <c r="C1114" s="894"/>
      <c r="D1114" s="894"/>
      <c r="E1114" s="893"/>
      <c r="F1114" s="893"/>
      <c r="G1114" s="893"/>
      <c r="H1114" s="893"/>
      <c r="I1114" s="89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4">
        <v>14</v>
      </c>
      <c r="B1115" s="404">
        <v>1</v>
      </c>
      <c r="C1115" s="894"/>
      <c r="D1115" s="894"/>
      <c r="E1115" s="893"/>
      <c r="F1115" s="893"/>
      <c r="G1115" s="893"/>
      <c r="H1115" s="893"/>
      <c r="I1115" s="89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4">
        <v>15</v>
      </c>
      <c r="B1116" s="404">
        <v>1</v>
      </c>
      <c r="C1116" s="894"/>
      <c r="D1116" s="894"/>
      <c r="E1116" s="893"/>
      <c r="F1116" s="893"/>
      <c r="G1116" s="893"/>
      <c r="H1116" s="893"/>
      <c r="I1116" s="89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4">
        <v>16</v>
      </c>
      <c r="B1117" s="404">
        <v>1</v>
      </c>
      <c r="C1117" s="894"/>
      <c r="D1117" s="894"/>
      <c r="E1117" s="893"/>
      <c r="F1117" s="893"/>
      <c r="G1117" s="893"/>
      <c r="H1117" s="893"/>
      <c r="I1117" s="89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4">
        <v>17</v>
      </c>
      <c r="B1118" s="404">
        <v>1</v>
      </c>
      <c r="C1118" s="894"/>
      <c r="D1118" s="894"/>
      <c r="E1118" s="893"/>
      <c r="F1118" s="893"/>
      <c r="G1118" s="893"/>
      <c r="H1118" s="893"/>
      <c r="I1118" s="89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4">
        <v>18</v>
      </c>
      <c r="B1119" s="404">
        <v>1</v>
      </c>
      <c r="C1119" s="894"/>
      <c r="D1119" s="894"/>
      <c r="E1119" s="261"/>
      <c r="F1119" s="893"/>
      <c r="G1119" s="893"/>
      <c r="H1119" s="893"/>
      <c r="I1119" s="89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4">
        <v>19</v>
      </c>
      <c r="B1120" s="404">
        <v>1</v>
      </c>
      <c r="C1120" s="894"/>
      <c r="D1120" s="894"/>
      <c r="E1120" s="893"/>
      <c r="F1120" s="893"/>
      <c r="G1120" s="893"/>
      <c r="H1120" s="893"/>
      <c r="I1120" s="89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4">
        <v>20</v>
      </c>
      <c r="B1121" s="404">
        <v>1</v>
      </c>
      <c r="C1121" s="894"/>
      <c r="D1121" s="894"/>
      <c r="E1121" s="893"/>
      <c r="F1121" s="893"/>
      <c r="G1121" s="893"/>
      <c r="H1121" s="893"/>
      <c r="I1121" s="89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4">
        <v>21</v>
      </c>
      <c r="B1122" s="404">
        <v>1</v>
      </c>
      <c r="C1122" s="894"/>
      <c r="D1122" s="894"/>
      <c r="E1122" s="893"/>
      <c r="F1122" s="893"/>
      <c r="G1122" s="893"/>
      <c r="H1122" s="893"/>
      <c r="I1122" s="89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4">
        <v>22</v>
      </c>
      <c r="B1123" s="404">
        <v>1</v>
      </c>
      <c r="C1123" s="894"/>
      <c r="D1123" s="894"/>
      <c r="E1123" s="893"/>
      <c r="F1123" s="893"/>
      <c r="G1123" s="893"/>
      <c r="H1123" s="893"/>
      <c r="I1123" s="89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4">
        <v>23</v>
      </c>
      <c r="B1124" s="404">
        <v>1</v>
      </c>
      <c r="C1124" s="894"/>
      <c r="D1124" s="894"/>
      <c r="E1124" s="893"/>
      <c r="F1124" s="893"/>
      <c r="G1124" s="893"/>
      <c r="H1124" s="893"/>
      <c r="I1124" s="89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4">
        <v>24</v>
      </c>
      <c r="B1125" s="404">
        <v>1</v>
      </c>
      <c r="C1125" s="894"/>
      <c r="D1125" s="894"/>
      <c r="E1125" s="893"/>
      <c r="F1125" s="893"/>
      <c r="G1125" s="893"/>
      <c r="H1125" s="893"/>
      <c r="I1125" s="89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4">
        <v>25</v>
      </c>
      <c r="B1126" s="404">
        <v>1</v>
      </c>
      <c r="C1126" s="894"/>
      <c r="D1126" s="894"/>
      <c r="E1126" s="893"/>
      <c r="F1126" s="893"/>
      <c r="G1126" s="893"/>
      <c r="H1126" s="893"/>
      <c r="I1126" s="89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4">
        <v>26</v>
      </c>
      <c r="B1127" s="404">
        <v>1</v>
      </c>
      <c r="C1127" s="894"/>
      <c r="D1127" s="894"/>
      <c r="E1127" s="893"/>
      <c r="F1127" s="893"/>
      <c r="G1127" s="893"/>
      <c r="H1127" s="893"/>
      <c r="I1127" s="89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4">
        <v>27</v>
      </c>
      <c r="B1128" s="404">
        <v>1</v>
      </c>
      <c r="C1128" s="894"/>
      <c r="D1128" s="894"/>
      <c r="E1128" s="893"/>
      <c r="F1128" s="893"/>
      <c r="G1128" s="893"/>
      <c r="H1128" s="893"/>
      <c r="I1128" s="89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4">
        <v>28</v>
      </c>
      <c r="B1129" s="404">
        <v>1</v>
      </c>
      <c r="C1129" s="894"/>
      <c r="D1129" s="894"/>
      <c r="E1129" s="893"/>
      <c r="F1129" s="893"/>
      <c r="G1129" s="893"/>
      <c r="H1129" s="893"/>
      <c r="I1129" s="89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4">
        <v>29</v>
      </c>
      <c r="B1130" s="404">
        <v>1</v>
      </c>
      <c r="C1130" s="894"/>
      <c r="D1130" s="894"/>
      <c r="E1130" s="893"/>
      <c r="F1130" s="893"/>
      <c r="G1130" s="893"/>
      <c r="H1130" s="893"/>
      <c r="I1130" s="89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04">
        <v>30</v>
      </c>
      <c r="B1131" s="404">
        <v>1</v>
      </c>
      <c r="C1131" s="894"/>
      <c r="D1131" s="894"/>
      <c r="E1131" s="893"/>
      <c r="F1131" s="893"/>
      <c r="G1131" s="893"/>
      <c r="H1131" s="893"/>
      <c r="I1131" s="89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0" max="49" man="1"/>
    <brk id="729" max="49" man="1"/>
    <brk id="739" max="49" man="1"/>
    <brk id="831" max="49" man="1"/>
  </rowBreaks>
  <colBreaks count="1" manualBreakCount="1">
    <brk id="6" max="1129"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2"/>
      <c r="AA2" s="413"/>
      <c r="AB2" s="1009" t="s">
        <v>11</v>
      </c>
      <c r="AC2" s="1010"/>
      <c r="AD2" s="1011"/>
      <c r="AE2" s="997" t="s">
        <v>557</v>
      </c>
      <c r="AF2" s="997"/>
      <c r="AG2" s="997"/>
      <c r="AH2" s="997"/>
      <c r="AI2" s="997" t="s">
        <v>554</v>
      </c>
      <c r="AJ2" s="997"/>
      <c r="AK2" s="997"/>
      <c r="AL2" s="997"/>
      <c r="AM2" s="997" t="s">
        <v>528</v>
      </c>
      <c r="AN2" s="997"/>
      <c r="AO2" s="997"/>
      <c r="AP2" s="459"/>
      <c r="AQ2" s="176" t="s">
        <v>354</v>
      </c>
      <c r="AR2" s="169"/>
      <c r="AS2" s="169"/>
      <c r="AT2" s="170"/>
      <c r="AU2" s="373" t="s">
        <v>253</v>
      </c>
      <c r="AV2" s="373"/>
      <c r="AW2" s="373"/>
      <c r="AX2" s="374"/>
    </row>
    <row r="3" spans="1:50" ht="18.75" customHeight="1">
      <c r="A3" s="513"/>
      <c r="B3" s="514"/>
      <c r="C3" s="514"/>
      <c r="D3" s="514"/>
      <c r="E3" s="514"/>
      <c r="F3" s="515"/>
      <c r="G3" s="568"/>
      <c r="H3" s="379"/>
      <c r="I3" s="379"/>
      <c r="J3" s="379"/>
      <c r="K3" s="379"/>
      <c r="L3" s="379"/>
      <c r="M3" s="379"/>
      <c r="N3" s="379"/>
      <c r="O3" s="569"/>
      <c r="P3" s="581"/>
      <c r="Q3" s="379"/>
      <c r="R3" s="379"/>
      <c r="S3" s="379"/>
      <c r="T3" s="379"/>
      <c r="U3" s="379"/>
      <c r="V3" s="379"/>
      <c r="W3" s="379"/>
      <c r="X3" s="569"/>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c r="A4" s="516"/>
      <c r="B4" s="514"/>
      <c r="C4" s="514"/>
      <c r="D4" s="514"/>
      <c r="E4" s="514"/>
      <c r="F4" s="515"/>
      <c r="G4" s="541"/>
      <c r="H4" s="1015"/>
      <c r="I4" s="1015"/>
      <c r="J4" s="1015"/>
      <c r="K4" s="1015"/>
      <c r="L4" s="1015"/>
      <c r="M4" s="1015"/>
      <c r="N4" s="1015"/>
      <c r="O4" s="1016"/>
      <c r="P4" s="161"/>
      <c r="Q4" s="1023"/>
      <c r="R4" s="1023"/>
      <c r="S4" s="1023"/>
      <c r="T4" s="1023"/>
      <c r="U4" s="1023"/>
      <c r="V4" s="1023"/>
      <c r="W4" s="1023"/>
      <c r="X4" s="1024"/>
      <c r="Y4" s="1001" t="s">
        <v>12</v>
      </c>
      <c r="Z4" s="1002"/>
      <c r="AA4" s="1003"/>
      <c r="AB4" s="552"/>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3" t="s">
        <v>54</v>
      </c>
      <c r="Z5" s="998"/>
      <c r="AA5" s="999"/>
      <c r="AB5" s="523"/>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c r="A7" s="898" t="s">
        <v>506</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2"/>
      <c r="AA9" s="413"/>
      <c r="AB9" s="1009" t="s">
        <v>11</v>
      </c>
      <c r="AC9" s="1010"/>
      <c r="AD9" s="1011"/>
      <c r="AE9" s="997" t="s">
        <v>558</v>
      </c>
      <c r="AF9" s="997"/>
      <c r="AG9" s="997"/>
      <c r="AH9" s="997"/>
      <c r="AI9" s="997" t="s">
        <v>554</v>
      </c>
      <c r="AJ9" s="997"/>
      <c r="AK9" s="997"/>
      <c r="AL9" s="997"/>
      <c r="AM9" s="997" t="s">
        <v>528</v>
      </c>
      <c r="AN9" s="997"/>
      <c r="AO9" s="997"/>
      <c r="AP9" s="459"/>
      <c r="AQ9" s="176" t="s">
        <v>354</v>
      </c>
      <c r="AR9" s="169"/>
      <c r="AS9" s="169"/>
      <c r="AT9" s="170"/>
      <c r="AU9" s="373" t="s">
        <v>253</v>
      </c>
      <c r="AV9" s="373"/>
      <c r="AW9" s="373"/>
      <c r="AX9" s="374"/>
    </row>
    <row r="10" spans="1:50" ht="18.75" customHeight="1">
      <c r="A10" s="513"/>
      <c r="B10" s="514"/>
      <c r="C10" s="514"/>
      <c r="D10" s="514"/>
      <c r="E10" s="514"/>
      <c r="F10" s="515"/>
      <c r="G10" s="568"/>
      <c r="H10" s="379"/>
      <c r="I10" s="379"/>
      <c r="J10" s="379"/>
      <c r="K10" s="379"/>
      <c r="L10" s="379"/>
      <c r="M10" s="379"/>
      <c r="N10" s="379"/>
      <c r="O10" s="569"/>
      <c r="P10" s="581"/>
      <c r="Q10" s="379"/>
      <c r="R10" s="379"/>
      <c r="S10" s="379"/>
      <c r="T10" s="379"/>
      <c r="U10" s="379"/>
      <c r="V10" s="379"/>
      <c r="W10" s="379"/>
      <c r="X10" s="569"/>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c r="A11" s="516"/>
      <c r="B11" s="514"/>
      <c r="C11" s="514"/>
      <c r="D11" s="514"/>
      <c r="E11" s="514"/>
      <c r="F11" s="515"/>
      <c r="G11" s="541"/>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2"/>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3"/>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c r="A14" s="898" t="s">
        <v>506</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2"/>
      <c r="AA16" s="413"/>
      <c r="AB16" s="1009" t="s">
        <v>11</v>
      </c>
      <c r="AC16" s="1010"/>
      <c r="AD16" s="1011"/>
      <c r="AE16" s="997" t="s">
        <v>557</v>
      </c>
      <c r="AF16" s="997"/>
      <c r="AG16" s="997"/>
      <c r="AH16" s="997"/>
      <c r="AI16" s="997" t="s">
        <v>555</v>
      </c>
      <c r="AJ16" s="997"/>
      <c r="AK16" s="997"/>
      <c r="AL16" s="997"/>
      <c r="AM16" s="997" t="s">
        <v>528</v>
      </c>
      <c r="AN16" s="997"/>
      <c r="AO16" s="997"/>
      <c r="AP16" s="459"/>
      <c r="AQ16" s="176" t="s">
        <v>354</v>
      </c>
      <c r="AR16" s="169"/>
      <c r="AS16" s="169"/>
      <c r="AT16" s="170"/>
      <c r="AU16" s="373" t="s">
        <v>253</v>
      </c>
      <c r="AV16" s="373"/>
      <c r="AW16" s="373"/>
      <c r="AX16" s="374"/>
    </row>
    <row r="17" spans="1:50" ht="18.75" customHeight="1">
      <c r="A17" s="513"/>
      <c r="B17" s="514"/>
      <c r="C17" s="514"/>
      <c r="D17" s="514"/>
      <c r="E17" s="514"/>
      <c r="F17" s="515"/>
      <c r="G17" s="568"/>
      <c r="H17" s="379"/>
      <c r="I17" s="379"/>
      <c r="J17" s="379"/>
      <c r="K17" s="379"/>
      <c r="L17" s="379"/>
      <c r="M17" s="379"/>
      <c r="N17" s="379"/>
      <c r="O17" s="569"/>
      <c r="P17" s="581"/>
      <c r="Q17" s="379"/>
      <c r="R17" s="379"/>
      <c r="S17" s="379"/>
      <c r="T17" s="379"/>
      <c r="U17" s="379"/>
      <c r="V17" s="379"/>
      <c r="W17" s="379"/>
      <c r="X17" s="569"/>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c r="A18" s="516"/>
      <c r="B18" s="514"/>
      <c r="C18" s="514"/>
      <c r="D18" s="514"/>
      <c r="E18" s="514"/>
      <c r="F18" s="515"/>
      <c r="G18" s="541"/>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2"/>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3"/>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c r="A21" s="898" t="s">
        <v>506</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2"/>
      <c r="AA23" s="413"/>
      <c r="AB23" s="1009" t="s">
        <v>11</v>
      </c>
      <c r="AC23" s="1010"/>
      <c r="AD23" s="1011"/>
      <c r="AE23" s="997" t="s">
        <v>559</v>
      </c>
      <c r="AF23" s="997"/>
      <c r="AG23" s="997"/>
      <c r="AH23" s="997"/>
      <c r="AI23" s="997" t="s">
        <v>554</v>
      </c>
      <c r="AJ23" s="997"/>
      <c r="AK23" s="997"/>
      <c r="AL23" s="997"/>
      <c r="AM23" s="997" t="s">
        <v>528</v>
      </c>
      <c r="AN23" s="997"/>
      <c r="AO23" s="997"/>
      <c r="AP23" s="459"/>
      <c r="AQ23" s="176" t="s">
        <v>354</v>
      </c>
      <c r="AR23" s="169"/>
      <c r="AS23" s="169"/>
      <c r="AT23" s="170"/>
      <c r="AU23" s="373" t="s">
        <v>253</v>
      </c>
      <c r="AV23" s="373"/>
      <c r="AW23" s="373"/>
      <c r="AX23" s="374"/>
    </row>
    <row r="24" spans="1:50" ht="18.75" customHeight="1">
      <c r="A24" s="513"/>
      <c r="B24" s="514"/>
      <c r="C24" s="514"/>
      <c r="D24" s="514"/>
      <c r="E24" s="514"/>
      <c r="F24" s="515"/>
      <c r="G24" s="568"/>
      <c r="H24" s="379"/>
      <c r="I24" s="379"/>
      <c r="J24" s="379"/>
      <c r="K24" s="379"/>
      <c r="L24" s="379"/>
      <c r="M24" s="379"/>
      <c r="N24" s="379"/>
      <c r="O24" s="569"/>
      <c r="P24" s="581"/>
      <c r="Q24" s="379"/>
      <c r="R24" s="379"/>
      <c r="S24" s="379"/>
      <c r="T24" s="379"/>
      <c r="U24" s="379"/>
      <c r="V24" s="379"/>
      <c r="W24" s="379"/>
      <c r="X24" s="569"/>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c r="A25" s="516"/>
      <c r="B25" s="514"/>
      <c r="C25" s="514"/>
      <c r="D25" s="514"/>
      <c r="E25" s="514"/>
      <c r="F25" s="515"/>
      <c r="G25" s="541"/>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2"/>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3"/>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c r="A28" s="898" t="s">
        <v>506</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2"/>
      <c r="AA30" s="413"/>
      <c r="AB30" s="1009" t="s">
        <v>11</v>
      </c>
      <c r="AC30" s="1010"/>
      <c r="AD30" s="1011"/>
      <c r="AE30" s="997" t="s">
        <v>557</v>
      </c>
      <c r="AF30" s="997"/>
      <c r="AG30" s="997"/>
      <c r="AH30" s="997"/>
      <c r="AI30" s="997" t="s">
        <v>554</v>
      </c>
      <c r="AJ30" s="997"/>
      <c r="AK30" s="997"/>
      <c r="AL30" s="997"/>
      <c r="AM30" s="997" t="s">
        <v>552</v>
      </c>
      <c r="AN30" s="997"/>
      <c r="AO30" s="997"/>
      <c r="AP30" s="459"/>
      <c r="AQ30" s="176" t="s">
        <v>354</v>
      </c>
      <c r="AR30" s="169"/>
      <c r="AS30" s="169"/>
      <c r="AT30" s="170"/>
      <c r="AU30" s="373" t="s">
        <v>253</v>
      </c>
      <c r="AV30" s="373"/>
      <c r="AW30" s="373"/>
      <c r="AX30" s="374"/>
    </row>
    <row r="31" spans="1:50" ht="18.75" customHeight="1">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c r="A32" s="516"/>
      <c r="B32" s="514"/>
      <c r="C32" s="514"/>
      <c r="D32" s="514"/>
      <c r="E32" s="514"/>
      <c r="F32" s="515"/>
      <c r="G32" s="541"/>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2"/>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3"/>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c r="A35" s="898" t="s">
        <v>506</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2"/>
      <c r="AA37" s="413"/>
      <c r="AB37" s="1009" t="s">
        <v>11</v>
      </c>
      <c r="AC37" s="1010"/>
      <c r="AD37" s="1011"/>
      <c r="AE37" s="997" t="s">
        <v>559</v>
      </c>
      <c r="AF37" s="997"/>
      <c r="AG37" s="997"/>
      <c r="AH37" s="997"/>
      <c r="AI37" s="997" t="s">
        <v>556</v>
      </c>
      <c r="AJ37" s="997"/>
      <c r="AK37" s="997"/>
      <c r="AL37" s="997"/>
      <c r="AM37" s="997" t="s">
        <v>553</v>
      </c>
      <c r="AN37" s="997"/>
      <c r="AO37" s="997"/>
      <c r="AP37" s="459"/>
      <c r="AQ37" s="176" t="s">
        <v>354</v>
      </c>
      <c r="AR37" s="169"/>
      <c r="AS37" s="169"/>
      <c r="AT37" s="170"/>
      <c r="AU37" s="373" t="s">
        <v>253</v>
      </c>
      <c r="AV37" s="373"/>
      <c r="AW37" s="373"/>
      <c r="AX37" s="374"/>
    </row>
    <row r="38" spans="1:50" ht="18.75" customHeight="1">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c r="A39" s="516"/>
      <c r="B39" s="514"/>
      <c r="C39" s="514"/>
      <c r="D39" s="514"/>
      <c r="E39" s="514"/>
      <c r="F39" s="515"/>
      <c r="G39" s="541"/>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2"/>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3"/>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2"/>
      <c r="AA44" s="413"/>
      <c r="AB44" s="1009" t="s">
        <v>11</v>
      </c>
      <c r="AC44" s="1010"/>
      <c r="AD44" s="1011"/>
      <c r="AE44" s="997" t="s">
        <v>557</v>
      </c>
      <c r="AF44" s="997"/>
      <c r="AG44" s="997"/>
      <c r="AH44" s="997"/>
      <c r="AI44" s="997" t="s">
        <v>554</v>
      </c>
      <c r="AJ44" s="997"/>
      <c r="AK44" s="997"/>
      <c r="AL44" s="997"/>
      <c r="AM44" s="997" t="s">
        <v>528</v>
      </c>
      <c r="AN44" s="997"/>
      <c r="AO44" s="997"/>
      <c r="AP44" s="459"/>
      <c r="AQ44" s="176" t="s">
        <v>354</v>
      </c>
      <c r="AR44" s="169"/>
      <c r="AS44" s="169"/>
      <c r="AT44" s="170"/>
      <c r="AU44" s="373" t="s">
        <v>253</v>
      </c>
      <c r="AV44" s="373"/>
      <c r="AW44" s="373"/>
      <c r="AX44" s="374"/>
    </row>
    <row r="45" spans="1:50" ht="18.75" customHeight="1">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c r="A46" s="516"/>
      <c r="B46" s="514"/>
      <c r="C46" s="514"/>
      <c r="D46" s="514"/>
      <c r="E46" s="514"/>
      <c r="F46" s="515"/>
      <c r="G46" s="541"/>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2"/>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3"/>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2"/>
      <c r="AA51" s="413"/>
      <c r="AB51" s="459" t="s">
        <v>11</v>
      </c>
      <c r="AC51" s="1010"/>
      <c r="AD51" s="1011"/>
      <c r="AE51" s="997" t="s">
        <v>557</v>
      </c>
      <c r="AF51" s="997"/>
      <c r="AG51" s="997"/>
      <c r="AH51" s="997"/>
      <c r="AI51" s="997" t="s">
        <v>554</v>
      </c>
      <c r="AJ51" s="997"/>
      <c r="AK51" s="997"/>
      <c r="AL51" s="997"/>
      <c r="AM51" s="997" t="s">
        <v>528</v>
      </c>
      <c r="AN51" s="997"/>
      <c r="AO51" s="997"/>
      <c r="AP51" s="459"/>
      <c r="AQ51" s="176" t="s">
        <v>354</v>
      </c>
      <c r="AR51" s="169"/>
      <c r="AS51" s="169"/>
      <c r="AT51" s="170"/>
      <c r="AU51" s="373" t="s">
        <v>253</v>
      </c>
      <c r="AV51" s="373"/>
      <c r="AW51" s="373"/>
      <c r="AX51" s="374"/>
    </row>
    <row r="52" spans="1:50" ht="18.75" customHeight="1">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c r="A53" s="516"/>
      <c r="B53" s="514"/>
      <c r="C53" s="514"/>
      <c r="D53" s="514"/>
      <c r="E53" s="514"/>
      <c r="F53" s="515"/>
      <c r="G53" s="541"/>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2"/>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3"/>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2"/>
      <c r="AA58" s="413"/>
      <c r="AB58" s="1009" t="s">
        <v>11</v>
      </c>
      <c r="AC58" s="1010"/>
      <c r="AD58" s="1011"/>
      <c r="AE58" s="997" t="s">
        <v>557</v>
      </c>
      <c r="AF58" s="997"/>
      <c r="AG58" s="997"/>
      <c r="AH58" s="997"/>
      <c r="AI58" s="997" t="s">
        <v>554</v>
      </c>
      <c r="AJ58" s="997"/>
      <c r="AK58" s="997"/>
      <c r="AL58" s="997"/>
      <c r="AM58" s="997" t="s">
        <v>528</v>
      </c>
      <c r="AN58" s="997"/>
      <c r="AO58" s="997"/>
      <c r="AP58" s="459"/>
      <c r="AQ58" s="176" t="s">
        <v>354</v>
      </c>
      <c r="AR58" s="169"/>
      <c r="AS58" s="169"/>
      <c r="AT58" s="170"/>
      <c r="AU58" s="373" t="s">
        <v>253</v>
      </c>
      <c r="AV58" s="373"/>
      <c r="AW58" s="373"/>
      <c r="AX58" s="374"/>
    </row>
    <row r="59" spans="1:50" ht="18.75" customHeight="1">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c r="A60" s="516"/>
      <c r="B60" s="514"/>
      <c r="C60" s="514"/>
      <c r="D60" s="514"/>
      <c r="E60" s="514"/>
      <c r="F60" s="515"/>
      <c r="G60" s="541"/>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2"/>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3"/>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2"/>
      <c r="AA65" s="413"/>
      <c r="AB65" s="1009" t="s">
        <v>11</v>
      </c>
      <c r="AC65" s="1010"/>
      <c r="AD65" s="1011"/>
      <c r="AE65" s="997" t="s">
        <v>557</v>
      </c>
      <c r="AF65" s="997"/>
      <c r="AG65" s="997"/>
      <c r="AH65" s="997"/>
      <c r="AI65" s="997" t="s">
        <v>554</v>
      </c>
      <c r="AJ65" s="997"/>
      <c r="AK65" s="997"/>
      <c r="AL65" s="997"/>
      <c r="AM65" s="997" t="s">
        <v>528</v>
      </c>
      <c r="AN65" s="997"/>
      <c r="AO65" s="997"/>
      <c r="AP65" s="459"/>
      <c r="AQ65" s="176" t="s">
        <v>354</v>
      </c>
      <c r="AR65" s="169"/>
      <c r="AS65" s="169"/>
      <c r="AT65" s="170"/>
      <c r="AU65" s="373" t="s">
        <v>253</v>
      </c>
      <c r="AV65" s="373"/>
      <c r="AW65" s="373"/>
      <c r="AX65" s="374"/>
    </row>
    <row r="66" spans="1:50" ht="18.75" customHeight="1">
      <c r="A66" s="513"/>
      <c r="B66" s="514"/>
      <c r="C66" s="514"/>
      <c r="D66" s="514"/>
      <c r="E66" s="514"/>
      <c r="F66" s="515"/>
      <c r="G66" s="568"/>
      <c r="H66" s="379"/>
      <c r="I66" s="379"/>
      <c r="J66" s="379"/>
      <c r="K66" s="379"/>
      <c r="L66" s="379"/>
      <c r="M66" s="379"/>
      <c r="N66" s="379"/>
      <c r="O66" s="569"/>
      <c r="P66" s="581"/>
      <c r="Q66" s="379"/>
      <c r="R66" s="379"/>
      <c r="S66" s="379"/>
      <c r="T66" s="379"/>
      <c r="U66" s="379"/>
      <c r="V66" s="379"/>
      <c r="W66" s="379"/>
      <c r="X66" s="569"/>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c r="A67" s="516"/>
      <c r="B67" s="514"/>
      <c r="C67" s="514"/>
      <c r="D67" s="514"/>
      <c r="E67" s="514"/>
      <c r="F67" s="515"/>
      <c r="G67" s="541"/>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2"/>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3"/>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8"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c r="A70" s="898" t="s">
        <v>506</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4" t="s">
        <v>28</v>
      </c>
      <c r="B2" s="1035"/>
      <c r="C2" s="1035"/>
      <c r="D2" s="1035"/>
      <c r="E2" s="1035"/>
      <c r="F2" s="1036"/>
      <c r="G2" s="440" t="s">
        <v>492</v>
      </c>
      <c r="H2" s="441"/>
      <c r="I2" s="441"/>
      <c r="J2" s="441"/>
      <c r="K2" s="441"/>
      <c r="L2" s="441"/>
      <c r="M2" s="441"/>
      <c r="N2" s="441"/>
      <c r="O2" s="441"/>
      <c r="P2" s="441"/>
      <c r="Q2" s="441"/>
      <c r="R2" s="441"/>
      <c r="S2" s="441"/>
      <c r="T2" s="441"/>
      <c r="U2" s="441"/>
      <c r="V2" s="441"/>
      <c r="W2" s="441"/>
      <c r="X2" s="441"/>
      <c r="Y2" s="441"/>
      <c r="Z2" s="441"/>
      <c r="AA2" s="441"/>
      <c r="AB2" s="442"/>
      <c r="AC2" s="440" t="s">
        <v>494</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37"/>
      <c r="B4" s="1038"/>
      <c r="C4" s="1038"/>
      <c r="D4" s="1038"/>
      <c r="E4" s="1038"/>
      <c r="F4" s="1039"/>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c r="A15" s="1037"/>
      <c r="B15" s="1038"/>
      <c r="C15" s="1038"/>
      <c r="D15" s="1038"/>
      <c r="E15" s="1038"/>
      <c r="F15" s="1039"/>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37"/>
      <c r="B17" s="1038"/>
      <c r="C17" s="1038"/>
      <c r="D17" s="1038"/>
      <c r="E17" s="1038"/>
      <c r="F17" s="1039"/>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c r="A28" s="1037"/>
      <c r="B28" s="1038"/>
      <c r="C28" s="1038"/>
      <c r="D28" s="1038"/>
      <c r="E28" s="1038"/>
      <c r="F28" s="1039"/>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37"/>
      <c r="B30" s="1038"/>
      <c r="C30" s="1038"/>
      <c r="D30" s="1038"/>
      <c r="E30" s="1038"/>
      <c r="F30" s="1039"/>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c r="A41" s="1037"/>
      <c r="B41" s="1038"/>
      <c r="C41" s="1038"/>
      <c r="D41" s="1038"/>
      <c r="E41" s="1038"/>
      <c r="F41" s="1039"/>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row r="55" spans="1:50" ht="30" customHeight="1">
      <c r="A55" s="1034" t="s">
        <v>28</v>
      </c>
      <c r="B55" s="1035"/>
      <c r="C55" s="1035"/>
      <c r="D55" s="1035"/>
      <c r="E55" s="1035"/>
      <c r="F55" s="103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c r="A68" s="1037"/>
      <c r="B68" s="1038"/>
      <c r="C68" s="1038"/>
      <c r="D68" s="1038"/>
      <c r="E68" s="1038"/>
      <c r="F68" s="1039"/>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c r="A81" s="1037"/>
      <c r="B81" s="1038"/>
      <c r="C81" s="1038"/>
      <c r="D81" s="1038"/>
      <c r="E81" s="1038"/>
      <c r="F81" s="1039"/>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c r="A94" s="1037"/>
      <c r="B94" s="1038"/>
      <c r="C94" s="1038"/>
      <c r="D94" s="1038"/>
      <c r="E94" s="1038"/>
      <c r="F94" s="1039"/>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row r="108" spans="1:50" ht="30" customHeight="1">
      <c r="A108" s="1034" t="s">
        <v>28</v>
      </c>
      <c r="B108" s="1035"/>
      <c r="C108" s="1035"/>
      <c r="D108" s="1035"/>
      <c r="E108" s="1035"/>
      <c r="F108" s="103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c r="A121" s="1037"/>
      <c r="B121" s="1038"/>
      <c r="C121" s="1038"/>
      <c r="D121" s="1038"/>
      <c r="E121" s="1038"/>
      <c r="F121" s="1039"/>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c r="A134" s="1037"/>
      <c r="B134" s="1038"/>
      <c r="C134" s="1038"/>
      <c r="D134" s="1038"/>
      <c r="E134" s="1038"/>
      <c r="F134" s="1039"/>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c r="A147" s="1037"/>
      <c r="B147" s="1038"/>
      <c r="C147" s="1038"/>
      <c r="D147" s="1038"/>
      <c r="E147" s="1038"/>
      <c r="F147" s="1039"/>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row r="161" spans="1:50" ht="30" customHeight="1">
      <c r="A161" s="1034" t="s">
        <v>28</v>
      </c>
      <c r="B161" s="1035"/>
      <c r="C161" s="1035"/>
      <c r="D161" s="1035"/>
      <c r="E161" s="1035"/>
      <c r="F161" s="103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c r="A174" s="1037"/>
      <c r="B174" s="1038"/>
      <c r="C174" s="1038"/>
      <c r="D174" s="1038"/>
      <c r="E174" s="1038"/>
      <c r="F174" s="1039"/>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c r="A187" s="1037"/>
      <c r="B187" s="1038"/>
      <c r="C187" s="1038"/>
      <c r="D187" s="1038"/>
      <c r="E187" s="1038"/>
      <c r="F187" s="1039"/>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c r="A200" s="1037"/>
      <c r="B200" s="1038"/>
      <c r="C200" s="1038"/>
      <c r="D200" s="1038"/>
      <c r="E200" s="1038"/>
      <c r="F200" s="1039"/>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row r="214" spans="1:50" ht="30" customHeight="1">
      <c r="A214" s="1054" t="s">
        <v>28</v>
      </c>
      <c r="B214" s="1055"/>
      <c r="C214" s="1055"/>
      <c r="D214" s="1055"/>
      <c r="E214" s="1055"/>
      <c r="F214" s="105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c r="A227" s="1037"/>
      <c r="B227" s="1038"/>
      <c r="C227" s="1038"/>
      <c r="D227" s="1038"/>
      <c r="E227" s="1038"/>
      <c r="F227" s="1039"/>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c r="A240" s="1037"/>
      <c r="B240" s="1038"/>
      <c r="C240" s="1038"/>
      <c r="D240" s="1038"/>
      <c r="E240" s="1038"/>
      <c r="F240" s="1039"/>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c r="A253" s="1037"/>
      <c r="B253" s="1038"/>
      <c r="C253" s="1038"/>
      <c r="D253" s="1038"/>
      <c r="E253" s="1038"/>
      <c r="F253" s="1039"/>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c r="A4" s="1057">
        <v>1</v>
      </c>
      <c r="B4" s="105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57">
        <v>2</v>
      </c>
      <c r="B5" s="105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c r="A6" s="1057">
        <v>3</v>
      </c>
      <c r="B6" s="105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c r="A31" s="1057">
        <v>28</v>
      </c>
      <c r="B31" s="105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c r="A32" s="1057">
        <v>29</v>
      </c>
      <c r="B32" s="105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c r="A33" s="1057">
        <v>30</v>
      </c>
      <c r="B33" s="105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c r="A37" s="1057">
        <v>1</v>
      </c>
      <c r="B37" s="105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c r="A38" s="1057">
        <v>2</v>
      </c>
      <c r="B38" s="105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c r="A39" s="1057">
        <v>3</v>
      </c>
      <c r="B39" s="105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c r="A70" s="1057">
        <v>1</v>
      </c>
      <c r="B70" s="105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c r="A71" s="1057">
        <v>2</v>
      </c>
      <c r="B71" s="105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c r="A72" s="1057">
        <v>3</v>
      </c>
      <c r="B72" s="105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c r="A202" s="1057">
        <v>1</v>
      </c>
      <c r="B202" s="105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c r="A647" s="1057">
        <v>17</v>
      </c>
      <c r="B647" s="105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c r="A928" s="1057">
        <v>1</v>
      </c>
      <c r="B928" s="105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2019-06-04T08:04:48Z</cp:lastPrinted>
  <dcterms:created xsi:type="dcterms:W3CDTF">2012-03-13T00:50:25Z</dcterms:created>
  <dcterms:modified xsi:type="dcterms:W3CDTF">2019-07-18T03:23:30Z</dcterms:modified>
</cp:coreProperties>
</file>