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⑦施策Ⅱ－１　国際の平和と安定に対する取組（00～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<sst xmlns="http://schemas.openxmlformats.org/spreadsheetml/2006/main" count="2913" uniqueCount="668">
  <si>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</si>
  <si>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</si>
  <si>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</si>
  <si>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</si>
  <si>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</si>
  <si>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</si>
  <si>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</si>
  <si>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</si>
  <si>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</si>
  <si>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</si>
  <si>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</si>
  <si>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</si>
  <si>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</si>
  <si>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</si>
  <si>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</si>
  <si>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</si>
  <si>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</si>
  <si>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</si>
  <si>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</si>
  <si>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</si>
  <si>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</si>
  <si>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</si>
  <si>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</si>
  <si>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</si>
  <si>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</si>
  <si>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</si>
  <si>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</si>
  <si>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</si>
  <si>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</si>
  <si>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</si>
  <si>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</si>
  <si>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</si>
  <si>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</si>
  <si>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</si>
  <si>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</si>
  <si>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</si>
  <si>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</si>
  <si>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</si>
  <si>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</si>
  <si>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</si>
  <si>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</si>
  <si>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</si>
  <si>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</si>
  <si>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</si>
  <si>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</si>
  <si>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</si>
  <si>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</si>
  <si>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</si>
  <si>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</si>
  <si>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</si>
  <si>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</si>
  <si>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</si>
  <si>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</si>
  <si>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</si>
  <si>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</si>
  <si>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</si>
  <si>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</si>
  <si>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</si>
  <si>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</si>
  <si>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</si>
  <si>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</si>
  <si>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</si>
  <si>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</si>
  <si>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</si>
  <si>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</si>
  <si>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</si>
  <si>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</si>
  <si>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</si>
  <si>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</si>
  <si>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</si>
  <si>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</si>
  <si>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</si>
  <si>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</si>
  <si>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</si>
  <si>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</si>
  <si>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</si>
  <si>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</si>
  <si>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</si>
  <si>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</si>
  <si>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</si>
  <si>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</si>
  <si>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</si>
  <si>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</si>
  <si>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</si>
  <si>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</si>
  <si>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</si>
  <si>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</si>
  <si>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</si>
  <si>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</si>
  <si>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</si>
  <si>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</si>
  <si>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</si>
  <si>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</si>
  <si>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</si>
  <si>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</si>
  <si>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</si>
  <si>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</si>
  <si>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</si>
  <si>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</si>
  <si>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</si>
  <si>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</si>
  <si>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</si>
  <si>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</si>
  <si>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</si>
  <si>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</si>
  <si>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</si>
  <si>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</si>
  <si>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</si>
  <si>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</si>
  <si>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</si>
  <si>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</si>
  <si>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</si>
  <si>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</si>
  <si>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</si>
  <si>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</si>
  <si>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</si>
  <si>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</si>
  <si>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</si>
  <si>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</si>
  <si>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</si>
  <si>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</si>
  <si>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</si>
  <si>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</si>
  <si>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</si>
  <si>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</si>
  <si>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</si>
  <si>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</si>
  <si>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</si>
  <si>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</si>
  <si>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</si>
  <si>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</si>
  <si>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</si>
  <si>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</si>
  <si>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</si>
  <si>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</si>
  <si>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</si>
  <si>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</si>
  <si>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</si>
  <si>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</si>
  <si>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</si>
  <si>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</si>
  <si>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</si>
  <si>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</si>
  <si>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</si>
  <si>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</si>
  <si>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</si>
  <si>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</si>
  <si>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</si>
  <si>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</si>
  <si>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</si>
  <si>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</si>
  <si>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</si>
  <si>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</si>
  <si>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</si>
  <si>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</si>
  <si>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</si>
  <si>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</si>
  <si>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</si>
  <si>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</si>
  <si>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</si>
  <si>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</si>
  <si>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</si>
  <si>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</si>
  <si>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</si>
  <si>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</si>
  <si>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</si>
  <si>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</si>
  <si>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</si>
  <si>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</si>
  <si>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</si>
  <si>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</si>
  <si>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</si>
  <si>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</si>
  <si>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</si>
  <si>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</si>
  <si>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</si>
  <si>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</si>
  <si>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</si>
  <si>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</si>
  <si>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</si>
  <si>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</si>
  <si>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</si>
  <si>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</si>
  <si>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</si>
  <si>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</si>
  <si>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</si>
  <si>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</si>
  <si>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</si>
  <si>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</si>
  <si>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</si>
  <si>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</si>
  <si>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</si>
  <si>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</si>
  <si>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</si>
  <si>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</si>
  <si>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</si>
  <si>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</si>
  <si>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</si>
  <si>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</si>
  <si>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</si>
  <si>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</si>
  <si>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</si>
  <si>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</si>
  <si>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</si>
  <si>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</si>
  <si>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</si>
  <si>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</si>
  <si>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</si>
  <si>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</si>
  <si>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</si>
  <si>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</si>
  <si>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</si>
  <si>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</si>
  <si>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</si>
  <si>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</si>
  <si>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</si>
  <si>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</si>
  <si>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</si>
  <si>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</si>
  <si>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</si>
  <si>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</si>
  <si>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</si>
  <si>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</si>
  <si>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</si>
  <si>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</si>
  <si>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</si>
  <si>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</si>
  <si>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</si>
  <si>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</si>
  <si>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</si>
  <si>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</si>
  <si>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</si>
  <si>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</si>
  <si>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</si>
  <si>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</si>
  <si>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</si>
  <si>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</si>
  <si>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</si>
  <si>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</si>
  <si>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</si>
  <si>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</si>
  <si>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</si>
  <si>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</si>
  <si>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</si>
  <si>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</si>
  <si>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</si>
  <si>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</si>
  <si>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</si>
  <si>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</si>
  <si>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</si>
  <si>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</si>
  <si>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</si>
  <si>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</si>
  <si>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</si>
  <si>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</si>
  <si>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</si>
  <si>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</si>
  <si>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</si>
  <si>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</si>
  <si>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</si>
  <si>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</si>
  <si>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</si>
  <si>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</si>
  <si>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</si>
  <si>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</si>
  <si>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</si>
  <si>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</si>
  <si>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</si>
  <si>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</si>
  <si>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</si>
  <si>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</si>
  <si>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</si>
  <si>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</si>
  <si>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</si>
  <si>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</si>
  <si>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</si>
  <si>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</si>
  <si>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</si>
  <si>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</si>
  <si>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</si>
  <si>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</si>
  <si>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</si>
  <si>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</si>
  <si>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</si>
  <si>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</si>
  <si>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</si>
  <si>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</si>
  <si>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</si>
  <si>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</si>
  <si>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</si>
  <si>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</si>
  <si>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</si>
  <si>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</si>
  <si>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</si>
  <si>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</si>
  <si>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</si>
  <si>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</si>
  <si>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</si>
  <si>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</si>
  <si>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</si>
  <si>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</si>
  <si>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</si>
  <si>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</si>
  <si>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</si>
  <si>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</si>
  <si>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</si>
  <si>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</si>
  <si>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</si>
  <si>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</si>
  <si>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</si>
  <si>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</si>
  <si>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</si>
  <si>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</si>
  <si>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</si>
  <si>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</si>
  <si>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</si>
  <si>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</si>
  <si>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</si>
  <si>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</si>
  <si>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</si>
  <si>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</si>
  <si>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</si>
  <si>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</si>
  <si>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</si>
  <si>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</si>
  <si>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</si>
  <si>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</si>
  <si>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</si>
  <si>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</si>
  <si>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</si>
  <si>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</si>
  <si>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</si>
  <si>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</si>
  <si>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</si>
  <si>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</si>
  <si>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</si>
  <si>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</si>
  <si>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</si>
  <si>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</si>
  <si>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</si>
  <si>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</si>
  <si>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</si>
  <si>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</si>
  <si>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</si>
  <si>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</si>
  <si>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</si>
  <si>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</si>
  <si>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</si>
  <si>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</si>
  <si>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</si>
  <si>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</si>
  <si>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</si>
  <si>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</si>
  <si>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</si>
  <si>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</si>
  <si>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</si>
  <si>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</si>
  <si>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</si>
  <si>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</si>
  <si>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</si>
  <si>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</si>
  <si>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</si>
  <si>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</si>
  <si>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</si>
  <si>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</si>
  <si>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</si>
  <si>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</si>
  <si>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</si>
  <si>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</si>
  <si>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</si>
  <si>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</si>
  <si>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</si>
  <si>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</si>
  <si>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</si>
  <si>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</si>
  <si>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</si>
  <si>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</si>
  <si>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</si>
  <si>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</si>
  <si>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</si>
  <si>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</si>
  <si>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</si>
  <si>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</si>
  <si>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</si>
  <si>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</si>
  <si>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</si>
  <si>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</si>
  <si>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</si>
  <si>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</si>
  <si>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</si>
  <si>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</si>
  <si>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</si>
  <si>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</si>
  <si>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</si>
  <si>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</si>
  <si>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</si>
  <si>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</si>
  <si>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</si>
  <si>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</si>
  <si>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</si>
  <si>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</si>
  <si>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</si>
  <si>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</si>
  <si>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</si>
  <si>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</si>
  <si>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</si>
  <si>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</si>
  <si>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</si>
  <si>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</si>
  <si>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</si>
  <si>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</si>
  <si>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</si>
  <si>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</si>
  <si>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</si>
  <si>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</si>
  <si>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</si>
  <si>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</si>
  <si>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</si>
  <si>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</si>
  <si>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</si>
  <si>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</si>
  <si>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</si>
  <si>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</si>
  <si>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</si>
  <si>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</si>
  <si>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</si>
  <si>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</si>
  <si>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</si>
  <si>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</si>
  <si>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</si>
  <si>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</si>
  <si>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</si>
  <si>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</si>
  <si>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</si>
  <si>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</si>
  <si>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</si>
  <si>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</si>
  <si>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</si>
  <si>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</si>
  <si>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</si>
  <si>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</si>
  <si>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</si>
  <si>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</si>
  <si>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</si>
  <si>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</si>
  <si>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</si>
  <si>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</si>
  <si>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</si>
  <si>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</si>
  <si>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</si>
  <si>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</si>
  <si>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</si>
  <si>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</si>
  <si>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</si>
  <si>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</si>
  <si>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</si>
  <si>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</si>
  <si>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</si>
  <si>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</si>
  <si>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</si>
  <si>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</si>
  <si>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</si>
  <si>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</si>
  <si>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</si>
  <si>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</si>
  <si>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</si>
  <si>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</si>
  <si>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</si>
  <si>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</si>
  <si>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</si>
  <si>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</si>
  <si>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</si>
  <si>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</si>
  <si>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</si>
  <si>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</si>
  <si>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</si>
  <si>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</si>
  <si>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</si>
  <si>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</si>
  <si>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</si>
  <si>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</si>
  <si>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</si>
  <si>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</si>
  <si>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</si>
  <si>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</si>
  <si>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</si>
  <si>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</si>
  <si>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</si>
  <si>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</si>
  <si>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</si>
  <si>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</si>
  <si>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</si>
  <si>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</si>
  <si>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</si>
  <si>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</si>
  <si>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</si>
  <si>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</si>
  <si>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</si>
  <si>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</si>
  <si>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</si>
  <si>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</si>
  <si>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</si>
  <si>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</si>
  <si>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</si>
  <si>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</si>
  <si>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</si>
  <si>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</si>
  <si>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</si>
  <si>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</si>
  <si>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</si>
  <si>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</si>
  <si>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</si>
  <si>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</si>
  <si>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</si>
  <si>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</si>
  <si>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</si>
  <si>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</si>
  <si>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</si>
  <si>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</si>
  <si>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</si>
  <si>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</si>
  <si>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</si>
  <si>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</si>
  <si>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</si>
  <si>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</si>
  <si>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</si>
  <si>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</si>
  <si>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</si>
  <si>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</si>
  <si>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</si>
  <si>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</si>
  <si>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</si>
  <si>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</si>
  <si>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</si>
  <si>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</si>
  <si>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</si>
  <si>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</si>
  <si>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</si>
  <si>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</si>
  <si>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</si>
  <si>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</si>
  <si>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</si>
  <si>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</si>
  <si>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</si>
  <si>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</si>
  <si>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</si>
  <si>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</si>
  <si>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</si>
  <si>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</si>
  <si>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</si>
  <si>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</si>
  <si>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</si>
  <si>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</si>
  <si>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</si>
  <si>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</si>
  <si>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</si>
  <si>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</si>
  <si>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</si>
  <si>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</si>
  <si>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</si>
  <si>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</si>
  <si>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</si>
  <si>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</si>
  <si>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</si>
  <si>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</si>
  <si>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</si>
  <si>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</si>
  <si>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</si>
  <si>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</si>
  <si>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</si>
  <si>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</si>
  <si>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国際テロ・組織犯罪関連条約に関するワークショップ開催経費</t>
    <rPh sb="0" eb="2">
      <t>コクサイ</t>
    </rPh>
    <rPh sb="5" eb="7">
      <t>ソシキ</t>
    </rPh>
    <rPh sb="7" eb="9">
      <t>ハンザイ</t>
    </rPh>
    <rPh sb="9" eb="11">
      <t>カンレン</t>
    </rPh>
    <rPh sb="11" eb="13">
      <t>ジョウヤク</t>
    </rPh>
    <rPh sb="14" eb="15">
      <t>カン</t>
    </rPh>
    <rPh sb="24" eb="26">
      <t>カイサイ</t>
    </rPh>
    <rPh sb="26" eb="28">
      <t>ケイヒ</t>
    </rPh>
    <phoneticPr fontId="5"/>
  </si>
  <si>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</si>
  <si>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</si>
  <si>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浪岡　大介</t>
    <rPh sb="0" eb="2">
      <t>シツチョウ</t>
    </rPh>
    <rPh sb="3" eb="5">
      <t>ナミオカ</t>
    </rPh>
    <rPh sb="6" eb="8">
      <t>ダイスケ</t>
    </rPh>
    <phoneticPr fontId="5"/>
  </si>
  <si>
    <t>○</t>
  </si>
  <si>
    <t>外務省設置法第4条第1項</t>
    <rPh sb="0" eb="3">
      <t>ガイムショウ</t>
    </rPh>
    <rPh sb="3" eb="6">
      <t>セッチホウ</t>
    </rPh>
    <rPh sb="6" eb="7">
      <t>ダイ</t>
    </rPh>
    <rPh sb="8" eb="9">
      <t>ジョウ</t>
    </rPh>
    <rPh sb="9" eb="10">
      <t>ダイ</t>
    </rPh>
    <rPh sb="11" eb="12">
      <t>コウ</t>
    </rPh>
    <phoneticPr fontId="5"/>
  </si>
  <si>
    <t>-</t>
    <phoneticPr fontId="5"/>
  </si>
  <si>
    <t>　世界中に拡大するテロに対処していくためには、テロ対処能力の向上のみならず、テロの資金源にもなり得る国際組織犯罪への対策やテロの根本原因である暴力的過激主義対策を含め、国際社会と連携して進めていく必要がある。特に地理的・政治的及び経済的に密接な関係にあるアジア地域は我が国にとって優先度が高い。本ワークショップは、既存の関連条約及び安保理決議、国連が示す行動計画といった国際的なルールに鑑みつつ、参加国間の連携強化と情報収集を通じて、脆弱な部分の強化を目的とする。</t>
    <rPh sb="1" eb="3">
      <t>セカイ</t>
    </rPh>
    <rPh sb="3" eb="4">
      <t>チュウ</t>
    </rPh>
    <rPh sb="5" eb="7">
      <t>カクダイ</t>
    </rPh>
    <rPh sb="12" eb="14">
      <t>タイショ</t>
    </rPh>
    <rPh sb="25" eb="27">
      <t>タイショ</t>
    </rPh>
    <rPh sb="27" eb="29">
      <t>ノウリョク</t>
    </rPh>
    <rPh sb="30" eb="32">
      <t>コウジョウ</t>
    </rPh>
    <rPh sb="41" eb="44">
      <t>シキンゲン</t>
    </rPh>
    <rPh sb="48" eb="49">
      <t>エ</t>
    </rPh>
    <rPh sb="50" eb="52">
      <t>コクサイ</t>
    </rPh>
    <rPh sb="52" eb="54">
      <t>ソシキ</t>
    </rPh>
    <rPh sb="54" eb="56">
      <t>ハンザイ</t>
    </rPh>
    <rPh sb="58" eb="60">
      <t>タイサク</t>
    </rPh>
    <rPh sb="64" eb="66">
      <t>コンポン</t>
    </rPh>
    <rPh sb="66" eb="68">
      <t>ゲンイン</t>
    </rPh>
    <rPh sb="71" eb="74">
      <t>ボウリョクテキ</t>
    </rPh>
    <rPh sb="74" eb="76">
      <t>カゲキ</t>
    </rPh>
    <rPh sb="76" eb="78">
      <t>シュギ</t>
    </rPh>
    <rPh sb="78" eb="80">
      <t>タイサク</t>
    </rPh>
    <rPh sb="81" eb="82">
      <t>フク</t>
    </rPh>
    <rPh sb="84" eb="86">
      <t>コクサイ</t>
    </rPh>
    <rPh sb="86" eb="88">
      <t>シャカイ</t>
    </rPh>
    <rPh sb="89" eb="91">
      <t>レンケイ</t>
    </rPh>
    <rPh sb="93" eb="94">
      <t>スス</t>
    </rPh>
    <rPh sb="98" eb="100">
      <t>ヒツヨウ</t>
    </rPh>
    <rPh sb="104" eb="105">
      <t>トク</t>
    </rPh>
    <rPh sb="106" eb="109">
      <t>チリテキ</t>
    </rPh>
    <rPh sb="110" eb="113">
      <t>セイジテキ</t>
    </rPh>
    <rPh sb="113" eb="114">
      <t>オヨ</t>
    </rPh>
    <rPh sb="115" eb="117">
      <t>ケイザイ</t>
    </rPh>
    <rPh sb="117" eb="118">
      <t>テキ</t>
    </rPh>
    <rPh sb="119" eb="121">
      <t>ミッセツ</t>
    </rPh>
    <rPh sb="122" eb="124">
      <t>カンケイ</t>
    </rPh>
    <rPh sb="130" eb="132">
      <t>チイキ</t>
    </rPh>
    <rPh sb="133" eb="134">
      <t>ワ</t>
    </rPh>
    <rPh sb="135" eb="136">
      <t>クニ</t>
    </rPh>
    <rPh sb="140" eb="143">
      <t>ユウセンド</t>
    </rPh>
    <rPh sb="144" eb="145">
      <t>タカ</t>
    </rPh>
    <rPh sb="147" eb="148">
      <t>ホン</t>
    </rPh>
    <rPh sb="157" eb="159">
      <t>キゾン</t>
    </rPh>
    <rPh sb="160" eb="162">
      <t>カンレン</t>
    </rPh>
    <rPh sb="162" eb="164">
      <t>ジョウヤク</t>
    </rPh>
    <rPh sb="164" eb="165">
      <t>オヨ</t>
    </rPh>
    <rPh sb="166" eb="169">
      <t>アンポリ</t>
    </rPh>
    <rPh sb="169" eb="171">
      <t>ケツギ</t>
    </rPh>
    <rPh sb="172" eb="174">
      <t>コクレン</t>
    </rPh>
    <rPh sb="175" eb="176">
      <t>シメ</t>
    </rPh>
    <rPh sb="177" eb="179">
      <t>コウドウ</t>
    </rPh>
    <rPh sb="179" eb="181">
      <t>ケイカク</t>
    </rPh>
    <rPh sb="185" eb="187">
      <t>コクサイ</t>
    </rPh>
    <rPh sb="187" eb="188">
      <t>テキ</t>
    </rPh>
    <rPh sb="193" eb="194">
      <t>カンガ</t>
    </rPh>
    <rPh sb="198" eb="201">
      <t>サンカコク</t>
    </rPh>
    <rPh sb="201" eb="202">
      <t>アイダ</t>
    </rPh>
    <rPh sb="203" eb="205">
      <t>レンケイ</t>
    </rPh>
    <rPh sb="205" eb="207">
      <t>キョウカ</t>
    </rPh>
    <rPh sb="208" eb="210">
      <t>ジョウホウ</t>
    </rPh>
    <rPh sb="210" eb="212">
      <t>シュウシュウ</t>
    </rPh>
    <rPh sb="213" eb="214">
      <t>ツウ</t>
    </rPh>
    <rPh sb="217" eb="219">
      <t>ゼイジャク</t>
    </rPh>
    <rPh sb="220" eb="222">
      <t>ブブン</t>
    </rPh>
    <rPh sb="223" eb="225">
      <t>キョウカ</t>
    </rPh>
    <rPh sb="226" eb="228">
      <t>モクテキ</t>
    </rPh>
    <phoneticPr fontId="5"/>
  </si>
  <si>
    <t>　我が国及び国民（在留邦人を含む）自身の安全保障上､また経済的にも深いつながりを有するアジア諸国からテロ・国際組織犯罪対策に係わる実務者を招へいして､我が国の経験や国内制度の知見・取組を共有するとともに､参加国間で経験及び課題を共有する。これにより、これら諸国のテロ及び国際組織犯罪対策能力の向上を支援するとともに、地域内の連携・協力を強化する。
　我が国が地理的・政治的及び経済的に特に緊密な関係を有する東南アジア地域におけるテロ対策の具体的な取組の一環として、域内関係諸国による過激化対策の取組を促進するため、東南アジア諸国の過激化対策関係者を招へいし、ワークショップを開催することとする。</t>
    <rPh sb="1" eb="2">
      <t>ワ</t>
    </rPh>
    <rPh sb="3" eb="4">
      <t>クニ</t>
    </rPh>
    <rPh sb="4" eb="5">
      <t>オヨ</t>
    </rPh>
    <rPh sb="6" eb="8">
      <t>コクミン</t>
    </rPh>
    <rPh sb="9" eb="11">
      <t>ザイリュウ</t>
    </rPh>
    <rPh sb="11" eb="13">
      <t>ホウジン</t>
    </rPh>
    <rPh sb="14" eb="15">
      <t>フク</t>
    </rPh>
    <rPh sb="17" eb="19">
      <t>ジシン</t>
    </rPh>
    <rPh sb="20" eb="22">
      <t>アンゼン</t>
    </rPh>
    <rPh sb="22" eb="25">
      <t>ホショウジョウ</t>
    </rPh>
    <rPh sb="28" eb="31">
      <t>ケイザイテキ</t>
    </rPh>
    <rPh sb="33" eb="34">
      <t>フカ</t>
    </rPh>
    <rPh sb="40" eb="41">
      <t>ユウ</t>
    </rPh>
    <rPh sb="46" eb="48">
      <t>ショコク</t>
    </rPh>
    <rPh sb="53" eb="55">
      <t>コクサイ</t>
    </rPh>
    <rPh sb="55" eb="57">
      <t>ソシキ</t>
    </rPh>
    <rPh sb="57" eb="59">
      <t>ハンザイ</t>
    </rPh>
    <rPh sb="59" eb="61">
      <t>タイサク</t>
    </rPh>
    <rPh sb="62" eb="63">
      <t>カカ</t>
    </rPh>
    <rPh sb="65" eb="68">
      <t>ジツムシャ</t>
    </rPh>
    <rPh sb="69" eb="70">
      <t>ショウ</t>
    </rPh>
    <rPh sb="75" eb="76">
      <t>ワ</t>
    </rPh>
    <rPh sb="77" eb="78">
      <t>クニ</t>
    </rPh>
    <rPh sb="79" eb="81">
      <t>ケイケン</t>
    </rPh>
    <rPh sb="82" eb="84">
      <t>コクナイ</t>
    </rPh>
    <rPh sb="84" eb="86">
      <t>セイド</t>
    </rPh>
    <rPh sb="87" eb="89">
      <t>チケン</t>
    </rPh>
    <rPh sb="90" eb="92">
      <t>トリクミ</t>
    </rPh>
    <rPh sb="93" eb="95">
      <t>キョウユウ</t>
    </rPh>
    <rPh sb="102" eb="105">
      <t>サンカコク</t>
    </rPh>
    <rPh sb="105" eb="106">
      <t>カン</t>
    </rPh>
    <rPh sb="107" eb="109">
      <t>ケイケン</t>
    </rPh>
    <rPh sb="109" eb="110">
      <t>オヨ</t>
    </rPh>
    <rPh sb="111" eb="113">
      <t>カダイ</t>
    </rPh>
    <rPh sb="114" eb="116">
      <t>キョウユウ</t>
    </rPh>
    <rPh sb="128" eb="130">
      <t>ショコク</t>
    </rPh>
    <rPh sb="133" eb="134">
      <t>オヨ</t>
    </rPh>
    <rPh sb="135" eb="137">
      <t>コクサイ</t>
    </rPh>
    <rPh sb="137" eb="139">
      <t>ソシキ</t>
    </rPh>
    <rPh sb="139" eb="141">
      <t>ハンザイ</t>
    </rPh>
    <rPh sb="141" eb="143">
      <t>タイサク</t>
    </rPh>
    <rPh sb="143" eb="145">
      <t>ノウリョク</t>
    </rPh>
    <rPh sb="146" eb="148">
      <t>コウジョウ</t>
    </rPh>
    <rPh sb="149" eb="151">
      <t>シエン</t>
    </rPh>
    <rPh sb="158" eb="161">
      <t>チイキナイ</t>
    </rPh>
    <rPh sb="162" eb="164">
      <t>レンケイ</t>
    </rPh>
    <rPh sb="165" eb="167">
      <t>キョウリョク</t>
    </rPh>
    <rPh sb="168" eb="170">
      <t>キョウカ</t>
    </rPh>
    <rPh sb="175" eb="176">
      <t>ワ</t>
    </rPh>
    <rPh sb="177" eb="178">
      <t>クニ</t>
    </rPh>
    <rPh sb="179" eb="182">
      <t>チリテキ</t>
    </rPh>
    <rPh sb="183" eb="186">
      <t>セイジテキ</t>
    </rPh>
    <rPh sb="186" eb="187">
      <t>オヨ</t>
    </rPh>
    <rPh sb="188" eb="190">
      <t>ケイザイ</t>
    </rPh>
    <rPh sb="190" eb="191">
      <t>テキ</t>
    </rPh>
    <rPh sb="192" eb="193">
      <t>トク</t>
    </rPh>
    <rPh sb="194" eb="196">
      <t>キンミツ</t>
    </rPh>
    <rPh sb="197" eb="199">
      <t>カンケイ</t>
    </rPh>
    <rPh sb="200" eb="201">
      <t>ユウ</t>
    </rPh>
    <rPh sb="203" eb="205">
      <t>トウナン</t>
    </rPh>
    <rPh sb="208" eb="210">
      <t>チイキ</t>
    </rPh>
    <rPh sb="216" eb="218">
      <t>タイサク</t>
    </rPh>
    <rPh sb="219" eb="222">
      <t>グタイテキ</t>
    </rPh>
    <rPh sb="223" eb="225">
      <t>トリクミ</t>
    </rPh>
    <rPh sb="226" eb="228">
      <t>イッカン</t>
    </rPh>
    <rPh sb="232" eb="234">
      <t>イキナイ</t>
    </rPh>
    <rPh sb="234" eb="236">
      <t>カンケイ</t>
    </rPh>
    <rPh sb="236" eb="238">
      <t>ショコク</t>
    </rPh>
    <rPh sb="241" eb="244">
      <t>カゲキカ</t>
    </rPh>
    <rPh sb="244" eb="246">
      <t>タイサク</t>
    </rPh>
    <rPh sb="247" eb="249">
      <t>トリクミ</t>
    </rPh>
    <rPh sb="250" eb="252">
      <t>ソクシン</t>
    </rPh>
    <rPh sb="257" eb="259">
      <t>トウナン</t>
    </rPh>
    <rPh sb="262" eb="264">
      <t>ショコク</t>
    </rPh>
    <rPh sb="265" eb="267">
      <t>カゲキ</t>
    </rPh>
    <rPh sb="267" eb="268">
      <t>カ</t>
    </rPh>
    <rPh sb="268" eb="270">
      <t>タイサク</t>
    </rPh>
    <rPh sb="270" eb="273">
      <t>カンケイシャ</t>
    </rPh>
    <rPh sb="274" eb="275">
      <t>ショウ</t>
    </rPh>
    <rPh sb="287" eb="289">
      <t>カイサイ</t>
    </rPh>
    <phoneticPr fontId="5"/>
  </si>
  <si>
    <t>-</t>
    <phoneticPr fontId="5"/>
  </si>
  <si>
    <t>-</t>
    <phoneticPr fontId="5"/>
  </si>
  <si>
    <t>招へい費</t>
    <rPh sb="0" eb="1">
      <t>ショウ</t>
    </rPh>
    <rPh sb="3" eb="4">
      <t>ヒ</t>
    </rPh>
    <phoneticPr fontId="5"/>
  </si>
  <si>
    <t>会議開催委託費</t>
    <rPh sb="0" eb="2">
      <t>カイギ</t>
    </rPh>
    <rPh sb="2" eb="4">
      <t>カイサイ</t>
    </rPh>
    <rPh sb="4" eb="7">
      <t>イタクヒ</t>
    </rPh>
    <phoneticPr fontId="5"/>
  </si>
  <si>
    <t>－</t>
    <phoneticPr fontId="5"/>
  </si>
  <si>
    <t>－</t>
    <phoneticPr fontId="5"/>
  </si>
  <si>
    <t>本件ワークショップへの参加を通じ、テロ及び国際組織犯罪対策における協力を強化する。</t>
    <rPh sb="0" eb="2">
      <t>ホンケン</t>
    </rPh>
    <rPh sb="11" eb="13">
      <t>サンカ</t>
    </rPh>
    <rPh sb="14" eb="15">
      <t>ツウ</t>
    </rPh>
    <rPh sb="19" eb="20">
      <t>オヨ</t>
    </rPh>
    <rPh sb="21" eb="23">
      <t>コクサイ</t>
    </rPh>
    <rPh sb="23" eb="25">
      <t>ソシキ</t>
    </rPh>
    <rPh sb="25" eb="27">
      <t>ハンザイ</t>
    </rPh>
    <rPh sb="27" eb="29">
      <t>タイサク</t>
    </rPh>
    <rPh sb="33" eb="35">
      <t>キョウリョク</t>
    </rPh>
    <rPh sb="36" eb="38">
      <t>キョウカ</t>
    </rPh>
    <phoneticPr fontId="5"/>
  </si>
  <si>
    <t>本件ワークショップへの参加国数</t>
    <rPh sb="0" eb="2">
      <t>ホンケン</t>
    </rPh>
    <rPh sb="11" eb="14">
      <t>サンカコク</t>
    </rPh>
    <rPh sb="14" eb="15">
      <t>スウ</t>
    </rPh>
    <phoneticPr fontId="5"/>
  </si>
  <si>
    <t>国</t>
    <rPh sb="0" eb="1">
      <t>クニ</t>
    </rPh>
    <phoneticPr fontId="5"/>
  </si>
  <si>
    <t>-</t>
    <phoneticPr fontId="5"/>
  </si>
  <si>
    <t>ワークショップ参加者リスト</t>
    <rPh sb="7" eb="10">
      <t>サンカシャ</t>
    </rPh>
    <phoneticPr fontId="5"/>
  </si>
  <si>
    <t>ワークショップ開催回数</t>
    <rPh sb="7" eb="9">
      <t>カイサイ</t>
    </rPh>
    <rPh sb="9" eb="11">
      <t>カイスウ</t>
    </rPh>
    <phoneticPr fontId="5"/>
  </si>
  <si>
    <t>回</t>
    <rPh sb="0" eb="1">
      <t>カイ</t>
    </rPh>
    <phoneticPr fontId="5"/>
  </si>
  <si>
    <t>-</t>
  </si>
  <si>
    <t>-</t>
    <phoneticPr fontId="5"/>
  </si>
  <si>
    <t>ワークショップ開催経費（百万円）／
ワークショップ開催回数（回）　　　　　　　　　　　　　　</t>
    <rPh sb="7" eb="9">
      <t>カイサイ</t>
    </rPh>
    <rPh sb="9" eb="11">
      <t>ケイヒ</t>
    </rPh>
    <rPh sb="12" eb="14">
      <t>ヒャクマン</t>
    </rPh>
    <rPh sb="14" eb="15">
      <t>エン</t>
    </rPh>
    <rPh sb="25" eb="27">
      <t>カイサイ</t>
    </rPh>
    <rPh sb="27" eb="29">
      <t>カイスウ</t>
    </rPh>
    <rPh sb="30" eb="31">
      <t>カイ</t>
    </rPh>
    <phoneticPr fontId="5"/>
  </si>
  <si>
    <t>百万円</t>
    <rPh sb="0" eb="2">
      <t>ヒャクマン</t>
    </rPh>
    <rPh sb="2" eb="3">
      <t>エン</t>
    </rPh>
    <phoneticPr fontId="5"/>
  </si>
  <si>
    <t>7/1</t>
    <phoneticPr fontId="5"/>
  </si>
  <si>
    <t>6/1</t>
    <phoneticPr fontId="5"/>
  </si>
  <si>
    <t>5/1</t>
    <phoneticPr fontId="5"/>
  </si>
  <si>
    <t>5/1</t>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</si>
  <si>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</si>
  <si>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施策Ⅱ－１　国際の平和と安定に対する取組
４　国際テロ対策協力国際組織犯罪対策協力の推進</t>
    <rPh sb="0" eb="2">
      <t>セサク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3">
      <t>コクサイ</t>
    </rPh>
    <rPh sb="33" eb="35">
      <t>ソシキ</t>
    </rPh>
    <rPh sb="35" eb="37">
      <t>ハンザイ</t>
    </rPh>
    <rPh sb="37" eb="39">
      <t>タイサク</t>
    </rPh>
    <rPh sb="39" eb="41">
      <t>キョウリョク</t>
    </rPh>
    <rPh sb="42" eb="44">
      <t>スイシン</t>
    </rPh>
    <phoneticPr fontId="5"/>
  </si>
  <si>
    <t>国際テロ・組織犯罪対策に関するワークショップ参加国数</t>
    <rPh sb="0" eb="2">
      <t>コクサイ</t>
    </rPh>
    <rPh sb="5" eb="7">
      <t>ソシキ</t>
    </rPh>
    <rPh sb="7" eb="9">
      <t>ハンザイ</t>
    </rPh>
    <rPh sb="9" eb="11">
      <t>タイサク</t>
    </rPh>
    <rPh sb="12" eb="13">
      <t>カン</t>
    </rPh>
    <rPh sb="22" eb="25">
      <t>サンカコク</t>
    </rPh>
    <rPh sb="25" eb="26">
      <t>スウ</t>
    </rPh>
    <phoneticPr fontId="5"/>
  </si>
  <si>
    <t>国</t>
    <rPh sb="0" eb="1">
      <t>クニ</t>
    </rPh>
    <phoneticPr fontId="5"/>
  </si>
  <si>
    <t>-</t>
    <phoneticPr fontId="5"/>
  </si>
  <si>
    <t>東南アジア諸国を対象とし、テロ組織犯罪対策に関するワークショップを実施する。こうした取組により、対象国の能力向上支援及び我が国関係者との関係強化を図る。</t>
    <rPh sb="0" eb="2">
      <t>トウナン</t>
    </rPh>
    <rPh sb="5" eb="7">
      <t>ショコク</t>
    </rPh>
    <rPh sb="8" eb="10">
      <t>タイショウ</t>
    </rPh>
    <rPh sb="15" eb="17">
      <t>ソシキ</t>
    </rPh>
    <rPh sb="17" eb="19">
      <t>ハンザイ</t>
    </rPh>
    <rPh sb="19" eb="21">
      <t>タイサク</t>
    </rPh>
    <rPh sb="22" eb="23">
      <t>カン</t>
    </rPh>
    <rPh sb="33" eb="35">
      <t>ジッシ</t>
    </rPh>
    <rPh sb="42" eb="44">
      <t>トリクミ</t>
    </rPh>
    <rPh sb="48" eb="50">
      <t>タイショウ</t>
    </rPh>
    <rPh sb="50" eb="51">
      <t>コク</t>
    </rPh>
    <rPh sb="52" eb="54">
      <t>ノウリョク</t>
    </rPh>
    <rPh sb="54" eb="56">
      <t>コウジョウ</t>
    </rPh>
    <rPh sb="56" eb="58">
      <t>シエン</t>
    </rPh>
    <rPh sb="58" eb="59">
      <t>オヨ</t>
    </rPh>
    <rPh sb="60" eb="61">
      <t>ワ</t>
    </rPh>
    <rPh sb="62" eb="63">
      <t>クニ</t>
    </rPh>
    <rPh sb="63" eb="66">
      <t>カンケイシャ</t>
    </rPh>
    <rPh sb="68" eb="70">
      <t>カンケイ</t>
    </rPh>
    <rPh sb="70" eb="72">
      <t>キョウカ</t>
    </rPh>
    <rPh sb="73" eb="74">
      <t>ハカ</t>
    </rPh>
    <phoneticPr fontId="5"/>
  </si>
  <si>
    <t>－</t>
    <phoneticPr fontId="5"/>
  </si>
  <si>
    <t>－</t>
    <phoneticPr fontId="5"/>
  </si>
  <si>
    <t>-</t>
    <phoneticPr fontId="5"/>
  </si>
  <si>
    <t>-</t>
    <phoneticPr fontId="5"/>
  </si>
  <si>
    <t>-</t>
    <phoneticPr fontId="5"/>
  </si>
  <si>
    <t>我が国及び国民（在留邦人を含む）自身の安全保障上、また経済的利益の観点から、各国におけるテロ及び組織犯罪対策対処能力の向上は、在留邦人・企業の安全確保の必要性に資するものであり、国民や社会のニーズに応えるものとなっている。</t>
    <rPh sb="0" eb="1">
      <t>ワ</t>
    </rPh>
    <rPh sb="2" eb="3">
      <t>クニ</t>
    </rPh>
    <rPh sb="3" eb="4">
      <t>オヨ</t>
    </rPh>
    <rPh sb="5" eb="7">
      <t>コクミン</t>
    </rPh>
    <rPh sb="8" eb="10">
      <t>ザイリュウ</t>
    </rPh>
    <rPh sb="10" eb="12">
      <t>ホウジン</t>
    </rPh>
    <rPh sb="13" eb="14">
      <t>フク</t>
    </rPh>
    <rPh sb="16" eb="18">
      <t>ジシン</t>
    </rPh>
    <rPh sb="19" eb="21">
      <t>アンゼン</t>
    </rPh>
    <rPh sb="21" eb="24">
      <t>ホショウジョウ</t>
    </rPh>
    <rPh sb="27" eb="29">
      <t>ケイザイ</t>
    </rPh>
    <rPh sb="29" eb="30">
      <t>テキ</t>
    </rPh>
    <rPh sb="30" eb="32">
      <t>リエキ</t>
    </rPh>
    <rPh sb="33" eb="35">
      <t>カンテン</t>
    </rPh>
    <rPh sb="38" eb="40">
      <t>カクコク</t>
    </rPh>
    <rPh sb="46" eb="47">
      <t>オヨ</t>
    </rPh>
    <rPh sb="48" eb="50">
      <t>ソシキ</t>
    </rPh>
    <rPh sb="50" eb="52">
      <t>ハンザイ</t>
    </rPh>
    <rPh sb="52" eb="54">
      <t>タイサク</t>
    </rPh>
    <rPh sb="54" eb="56">
      <t>タイショ</t>
    </rPh>
    <rPh sb="56" eb="58">
      <t>ノウリョク</t>
    </rPh>
    <rPh sb="59" eb="61">
      <t>コウジョウ</t>
    </rPh>
    <rPh sb="63" eb="65">
      <t>ザイリュウ</t>
    </rPh>
    <rPh sb="65" eb="67">
      <t>ホウジン</t>
    </rPh>
    <rPh sb="68" eb="70">
      <t>キギョウ</t>
    </rPh>
    <rPh sb="71" eb="73">
      <t>アンゼン</t>
    </rPh>
    <rPh sb="73" eb="75">
      <t>カクホ</t>
    </rPh>
    <rPh sb="76" eb="79">
      <t>ヒツヨウセイ</t>
    </rPh>
    <rPh sb="80" eb="81">
      <t>シ</t>
    </rPh>
    <rPh sb="89" eb="91">
      <t>コクミン</t>
    </rPh>
    <rPh sb="92" eb="94">
      <t>シャカイ</t>
    </rPh>
    <rPh sb="99" eb="100">
      <t>コタ</t>
    </rPh>
    <phoneticPr fontId="5"/>
  </si>
  <si>
    <t>国家レベルでの安全保障・情報共有にかかる協力が必要であり、地方自治体、民間等に委ねることは不可能。</t>
    <rPh sb="0" eb="2">
      <t>コッカ</t>
    </rPh>
    <rPh sb="7" eb="9">
      <t>アンゼン</t>
    </rPh>
    <rPh sb="9" eb="11">
      <t>ホショウ</t>
    </rPh>
    <rPh sb="12" eb="14">
      <t>ジョウホウ</t>
    </rPh>
    <rPh sb="14" eb="16">
      <t>キョウユウ</t>
    </rPh>
    <rPh sb="20" eb="22">
      <t>キョウリョク</t>
    </rPh>
    <rPh sb="23" eb="25">
      <t>ヒツヨウ</t>
    </rPh>
    <rPh sb="29" eb="31">
      <t>チホウ</t>
    </rPh>
    <rPh sb="31" eb="34">
      <t>ジチタイ</t>
    </rPh>
    <rPh sb="35" eb="37">
      <t>ミンカン</t>
    </rPh>
    <rPh sb="37" eb="38">
      <t>トウ</t>
    </rPh>
    <rPh sb="39" eb="40">
      <t>ユダ</t>
    </rPh>
    <rPh sb="45" eb="48">
      <t>フカノウ</t>
    </rPh>
    <phoneticPr fontId="5"/>
  </si>
  <si>
    <t>テロ及び組織犯罪における協力は、我が国及び国民の安全及び経済的利益の保護に直接的な影響を有しており、優先度の高い事業であると評価できる。</t>
    <rPh sb="2" eb="3">
      <t>オヨ</t>
    </rPh>
    <rPh sb="4" eb="6">
      <t>ソシキ</t>
    </rPh>
    <rPh sb="6" eb="8">
      <t>ハンザイ</t>
    </rPh>
    <rPh sb="12" eb="14">
      <t>キョウリョク</t>
    </rPh>
    <rPh sb="16" eb="17">
      <t>ワ</t>
    </rPh>
    <rPh sb="18" eb="19">
      <t>クニ</t>
    </rPh>
    <rPh sb="19" eb="20">
      <t>オヨ</t>
    </rPh>
    <rPh sb="21" eb="23">
      <t>コクミン</t>
    </rPh>
    <rPh sb="24" eb="26">
      <t>アンゼン</t>
    </rPh>
    <rPh sb="26" eb="27">
      <t>オヨ</t>
    </rPh>
    <rPh sb="28" eb="31">
      <t>ケイザイテキ</t>
    </rPh>
    <rPh sb="31" eb="33">
      <t>リエキ</t>
    </rPh>
    <rPh sb="34" eb="36">
      <t>ホゴ</t>
    </rPh>
    <rPh sb="37" eb="39">
      <t>チョクセツ</t>
    </rPh>
    <rPh sb="39" eb="40">
      <t>テキ</t>
    </rPh>
    <rPh sb="41" eb="43">
      <t>エイキョウ</t>
    </rPh>
    <rPh sb="44" eb="45">
      <t>ユウ</t>
    </rPh>
    <rPh sb="50" eb="53">
      <t>ユウセンド</t>
    </rPh>
    <rPh sb="54" eb="55">
      <t>タカ</t>
    </rPh>
    <rPh sb="56" eb="58">
      <t>ジギョウ</t>
    </rPh>
    <rPh sb="62" eb="64">
      <t>ヒョウカ</t>
    </rPh>
    <phoneticPr fontId="5"/>
  </si>
  <si>
    <t>無</t>
  </si>
  <si>
    <t>支出先の選定は入札により行われ、競争性が確保されており、最もコストの低い支出先が選定されている。</t>
    <rPh sb="0" eb="3">
      <t>シシュツサキ</t>
    </rPh>
    <rPh sb="4" eb="6">
      <t>センテイ</t>
    </rPh>
    <rPh sb="7" eb="9">
      <t>ニュウサツ</t>
    </rPh>
    <rPh sb="12" eb="13">
      <t>オコナ</t>
    </rPh>
    <rPh sb="16" eb="19">
      <t>キョウソウセイ</t>
    </rPh>
    <rPh sb="20" eb="22">
      <t>カクホ</t>
    </rPh>
    <rPh sb="28" eb="29">
      <t>モット</t>
    </rPh>
    <rPh sb="34" eb="35">
      <t>ヒク</t>
    </rPh>
    <rPh sb="36" eb="39">
      <t>シシュツサキ</t>
    </rPh>
    <rPh sb="40" eb="42">
      <t>センテイ</t>
    </rPh>
    <phoneticPr fontId="5"/>
  </si>
  <si>
    <t>‐</t>
  </si>
  <si>
    <t>受益者は、必要十分な業務を効率よく実施しており、費用対効果の観点から負担関係は妥当であると評価される。</t>
    <rPh sb="0" eb="3">
      <t>ジュエキシャ</t>
    </rPh>
    <rPh sb="5" eb="7">
      <t>ヒツヨウ</t>
    </rPh>
    <rPh sb="7" eb="9">
      <t>ジュウブン</t>
    </rPh>
    <rPh sb="10" eb="12">
      <t>ギョウム</t>
    </rPh>
    <rPh sb="13" eb="15">
      <t>コウリツ</t>
    </rPh>
    <rPh sb="17" eb="19">
      <t>ジッシ</t>
    </rPh>
    <rPh sb="24" eb="26">
      <t>ヒヨウ</t>
    </rPh>
    <rPh sb="26" eb="27">
      <t>タイ</t>
    </rPh>
    <rPh sb="27" eb="29">
      <t>コウカ</t>
    </rPh>
    <rPh sb="30" eb="32">
      <t>カンテン</t>
    </rPh>
    <rPh sb="34" eb="36">
      <t>フタン</t>
    </rPh>
    <rPh sb="36" eb="38">
      <t>カンケイ</t>
    </rPh>
    <rPh sb="39" eb="41">
      <t>ダトウ</t>
    </rPh>
    <rPh sb="45" eb="47">
      <t>ヒョウカ</t>
    </rPh>
    <phoneticPr fontId="5"/>
  </si>
  <si>
    <t>支出先の選定の時点で単位あたりコストの水準についても検討がなされており、必要最小限のコストにより妥当な水準となっている。</t>
    <rPh sb="0" eb="3">
      <t>シシュツサキ</t>
    </rPh>
    <rPh sb="4" eb="6">
      <t>センテイ</t>
    </rPh>
    <rPh sb="7" eb="9">
      <t>ジテン</t>
    </rPh>
    <rPh sb="10" eb="12">
      <t>タンイ</t>
    </rPh>
    <rPh sb="19" eb="21">
      <t>スイジュン</t>
    </rPh>
    <rPh sb="26" eb="28">
      <t>ケントウ</t>
    </rPh>
    <rPh sb="36" eb="38">
      <t>ヒツヨウ</t>
    </rPh>
    <rPh sb="38" eb="41">
      <t>サイショウゲン</t>
    </rPh>
    <rPh sb="48" eb="50">
      <t>ダトウ</t>
    </rPh>
    <rPh sb="51" eb="53">
      <t>スイジュン</t>
    </rPh>
    <phoneticPr fontId="5"/>
  </si>
  <si>
    <t>必要最小限のコストに対する支出となっており、十分合理的かつ適切である。</t>
    <rPh sb="0" eb="2">
      <t>ヒツヨウ</t>
    </rPh>
    <rPh sb="2" eb="5">
      <t>サイショウゲン</t>
    </rPh>
    <rPh sb="10" eb="11">
      <t>タイ</t>
    </rPh>
    <rPh sb="13" eb="15">
      <t>シシュツ</t>
    </rPh>
    <rPh sb="22" eb="24">
      <t>ジュウブン</t>
    </rPh>
    <rPh sb="24" eb="26">
      <t>ゴウリ</t>
    </rPh>
    <rPh sb="26" eb="27">
      <t>テキ</t>
    </rPh>
    <rPh sb="29" eb="31">
      <t>テキセツ</t>
    </rPh>
    <phoneticPr fontId="5"/>
  </si>
  <si>
    <t>支出先選定の時点で費目・使途についても検討を行い、不要な支出が生じないように努めている。</t>
    <rPh sb="0" eb="3">
      <t>シシュツサキ</t>
    </rPh>
    <rPh sb="3" eb="5">
      <t>センテイ</t>
    </rPh>
    <rPh sb="6" eb="8">
      <t>ジテン</t>
    </rPh>
    <rPh sb="9" eb="11">
      <t>ヒモク</t>
    </rPh>
    <rPh sb="12" eb="14">
      <t>シト</t>
    </rPh>
    <rPh sb="19" eb="21">
      <t>ケントウ</t>
    </rPh>
    <rPh sb="22" eb="23">
      <t>オコナ</t>
    </rPh>
    <rPh sb="25" eb="27">
      <t>フヨウ</t>
    </rPh>
    <rPh sb="28" eb="30">
      <t>シシュツ</t>
    </rPh>
    <rPh sb="31" eb="32">
      <t>ショウ</t>
    </rPh>
    <rPh sb="38" eb="39">
      <t>ツト</t>
    </rPh>
    <phoneticPr fontId="5"/>
  </si>
  <si>
    <t>費用対効果の観点から、目的・効果の両面から検討し不要な経費の削減に努める等適切な工夫を実施している。</t>
    <rPh sb="0" eb="2">
      <t>ヒヨウ</t>
    </rPh>
    <rPh sb="2" eb="3">
      <t>タイ</t>
    </rPh>
    <rPh sb="3" eb="5">
      <t>コウカ</t>
    </rPh>
    <rPh sb="6" eb="8">
      <t>カンテン</t>
    </rPh>
    <rPh sb="11" eb="13">
      <t>モクテキ</t>
    </rPh>
    <rPh sb="14" eb="16">
      <t>コウカ</t>
    </rPh>
    <rPh sb="17" eb="19">
      <t>リョウメン</t>
    </rPh>
    <rPh sb="21" eb="23">
      <t>ケントウ</t>
    </rPh>
    <rPh sb="24" eb="26">
      <t>フヨウ</t>
    </rPh>
    <rPh sb="27" eb="29">
      <t>ケイヒ</t>
    </rPh>
    <rPh sb="30" eb="32">
      <t>サクゲン</t>
    </rPh>
    <rPh sb="33" eb="34">
      <t>ツト</t>
    </rPh>
    <rPh sb="36" eb="37">
      <t>トウ</t>
    </rPh>
    <rPh sb="37" eb="39">
      <t>テキセツ</t>
    </rPh>
    <rPh sb="40" eb="42">
      <t>クフウ</t>
    </rPh>
    <rPh sb="43" eb="45">
      <t>ジッシ</t>
    </rPh>
    <phoneticPr fontId="5"/>
  </si>
  <si>
    <t>各国政府関係者及び研究者等との知見の共有を通じ、我が国及び関係国のテロ及び国際組織犯罪対策における政策立案に効果を及ぼしており、各国の安全・治安の向上、ひいては我が国及び国民の安全に資するものとなっており、成果目標に見合った効果を生んでいる。</t>
    <rPh sb="0" eb="2">
      <t>カクコク</t>
    </rPh>
    <rPh sb="2" eb="4">
      <t>セイフ</t>
    </rPh>
    <rPh sb="4" eb="7">
      <t>カンケイシャ</t>
    </rPh>
    <rPh sb="7" eb="8">
      <t>オヨ</t>
    </rPh>
    <rPh sb="9" eb="12">
      <t>ケンキュウシャ</t>
    </rPh>
    <rPh sb="12" eb="13">
      <t>トウ</t>
    </rPh>
    <rPh sb="15" eb="17">
      <t>チケン</t>
    </rPh>
    <rPh sb="18" eb="20">
      <t>キョウユウ</t>
    </rPh>
    <rPh sb="21" eb="22">
      <t>ツウ</t>
    </rPh>
    <rPh sb="24" eb="25">
      <t>ワ</t>
    </rPh>
    <rPh sb="26" eb="27">
      <t>クニ</t>
    </rPh>
    <rPh sb="27" eb="28">
      <t>オヨ</t>
    </rPh>
    <rPh sb="29" eb="32">
      <t>カンケイコク</t>
    </rPh>
    <rPh sb="35" eb="36">
      <t>オヨ</t>
    </rPh>
    <rPh sb="37" eb="39">
      <t>コクサイ</t>
    </rPh>
    <rPh sb="39" eb="41">
      <t>ソシキ</t>
    </rPh>
    <rPh sb="41" eb="43">
      <t>ハンザイ</t>
    </rPh>
    <rPh sb="43" eb="45">
      <t>タイサク</t>
    </rPh>
    <rPh sb="49" eb="51">
      <t>セイサク</t>
    </rPh>
    <rPh sb="51" eb="53">
      <t>リツアン</t>
    </rPh>
    <rPh sb="54" eb="56">
      <t>コウカ</t>
    </rPh>
    <rPh sb="57" eb="58">
      <t>オヨ</t>
    </rPh>
    <rPh sb="64" eb="66">
      <t>カクコク</t>
    </rPh>
    <rPh sb="67" eb="69">
      <t>アンゼン</t>
    </rPh>
    <rPh sb="70" eb="72">
      <t>チアン</t>
    </rPh>
    <rPh sb="73" eb="75">
      <t>コウジョウ</t>
    </rPh>
    <rPh sb="80" eb="81">
      <t>ワ</t>
    </rPh>
    <rPh sb="82" eb="83">
      <t>クニ</t>
    </rPh>
    <rPh sb="83" eb="84">
      <t>オヨ</t>
    </rPh>
    <rPh sb="85" eb="87">
      <t>コクミン</t>
    </rPh>
    <rPh sb="88" eb="90">
      <t>アンゼン</t>
    </rPh>
    <rPh sb="91" eb="92">
      <t>シ</t>
    </rPh>
    <rPh sb="103" eb="105">
      <t>セイカ</t>
    </rPh>
    <rPh sb="105" eb="107">
      <t>モクヒョウ</t>
    </rPh>
    <rPh sb="108" eb="110">
      <t>ミア</t>
    </rPh>
    <rPh sb="112" eb="114">
      <t>コウカ</t>
    </rPh>
    <rPh sb="115" eb="116">
      <t>ウ</t>
    </rPh>
    <phoneticPr fontId="5"/>
  </si>
  <si>
    <t>ワークショップにおける率直な意見交換を通じ、政策立案者等が有する課題等について協同して検討することが可能となっており、参加国間における有益な共通理解を醸成することができる。</t>
    <rPh sb="11" eb="13">
      <t>ソッチョク</t>
    </rPh>
    <rPh sb="14" eb="16">
      <t>イケン</t>
    </rPh>
    <rPh sb="16" eb="18">
      <t>コウカン</t>
    </rPh>
    <rPh sb="19" eb="20">
      <t>ツウ</t>
    </rPh>
    <rPh sb="22" eb="24">
      <t>セイサク</t>
    </rPh>
    <rPh sb="24" eb="26">
      <t>リツアン</t>
    </rPh>
    <rPh sb="26" eb="27">
      <t>シャ</t>
    </rPh>
    <rPh sb="27" eb="28">
      <t>トウ</t>
    </rPh>
    <rPh sb="29" eb="30">
      <t>ユウ</t>
    </rPh>
    <rPh sb="32" eb="34">
      <t>カダイ</t>
    </rPh>
    <rPh sb="34" eb="35">
      <t>トウ</t>
    </rPh>
    <rPh sb="39" eb="41">
      <t>キョウドウ</t>
    </rPh>
    <rPh sb="43" eb="45">
      <t>ケントウ</t>
    </rPh>
    <rPh sb="50" eb="52">
      <t>カノウ</t>
    </rPh>
    <rPh sb="59" eb="61">
      <t>サンカ</t>
    </rPh>
    <rPh sb="61" eb="62">
      <t>コク</t>
    </rPh>
    <rPh sb="62" eb="63">
      <t>カン</t>
    </rPh>
    <rPh sb="67" eb="69">
      <t>ユウエキ</t>
    </rPh>
    <rPh sb="70" eb="72">
      <t>キョウツウ</t>
    </rPh>
    <rPh sb="72" eb="74">
      <t>リカイ</t>
    </rPh>
    <rPh sb="75" eb="77">
      <t>ジョウセイ</t>
    </rPh>
    <phoneticPr fontId="5"/>
  </si>
  <si>
    <t>これまでの活動実績は当初の成果見込みに相当しているものと評価される。</t>
    <rPh sb="5" eb="7">
      <t>カツドウ</t>
    </rPh>
    <rPh sb="7" eb="9">
      <t>ジッセキ</t>
    </rPh>
    <rPh sb="10" eb="12">
      <t>トウショ</t>
    </rPh>
    <rPh sb="13" eb="15">
      <t>セイカ</t>
    </rPh>
    <rPh sb="15" eb="17">
      <t>ミコ</t>
    </rPh>
    <rPh sb="19" eb="21">
      <t>ソウトウ</t>
    </rPh>
    <rPh sb="28" eb="30">
      <t>ヒョウカ</t>
    </rPh>
    <phoneticPr fontId="5"/>
  </si>
  <si>
    <t>－</t>
    <phoneticPr fontId="5"/>
  </si>
  <si>
    <t>ワークショップの開催にあたっては、テロや暴力的過激主義におけるアジア諸国の現状やニーズを把握しつつ、関係国内機関とも連携することで、参加者間で専門的な議論を行うことができるとともに、今後の課題（特に外国人テロ戦闘員の脱過激化や社会再統合）を共有し、その解決に向けた我が国の協力の在り方を検討する上でも効果的であった。</t>
    <rPh sb="8" eb="10">
      <t>カイサイ</t>
    </rPh>
    <rPh sb="20" eb="23">
      <t>ボウリョクテキ</t>
    </rPh>
    <rPh sb="23" eb="25">
      <t>カゲキ</t>
    </rPh>
    <rPh sb="25" eb="27">
      <t>シュギ</t>
    </rPh>
    <rPh sb="34" eb="36">
      <t>ショコク</t>
    </rPh>
    <rPh sb="37" eb="39">
      <t>ゲンジョウ</t>
    </rPh>
    <rPh sb="44" eb="46">
      <t>ハアク</t>
    </rPh>
    <rPh sb="50" eb="53">
      <t>カンケイコク</t>
    </rPh>
    <rPh sb="53" eb="54">
      <t>ナイ</t>
    </rPh>
    <rPh sb="54" eb="56">
      <t>キカン</t>
    </rPh>
    <rPh sb="58" eb="60">
      <t>レンケイ</t>
    </rPh>
    <rPh sb="66" eb="69">
      <t>サンカシャ</t>
    </rPh>
    <rPh sb="69" eb="70">
      <t>カン</t>
    </rPh>
    <rPh sb="71" eb="74">
      <t>センモンテキ</t>
    </rPh>
    <rPh sb="75" eb="77">
      <t>ギロン</t>
    </rPh>
    <rPh sb="78" eb="79">
      <t>オコナ</t>
    </rPh>
    <rPh sb="91" eb="93">
      <t>コンゴ</t>
    </rPh>
    <rPh sb="94" eb="96">
      <t>カダイ</t>
    </rPh>
    <rPh sb="97" eb="98">
      <t>トク</t>
    </rPh>
    <rPh sb="99" eb="102">
      <t>ガイコクジン</t>
    </rPh>
    <rPh sb="104" eb="107">
      <t>セントウイン</t>
    </rPh>
    <rPh sb="108" eb="109">
      <t>ダツ</t>
    </rPh>
    <rPh sb="109" eb="112">
      <t>カゲキカ</t>
    </rPh>
    <rPh sb="113" eb="115">
      <t>シャカイ</t>
    </rPh>
    <rPh sb="115" eb="118">
      <t>サイトウゴウ</t>
    </rPh>
    <rPh sb="120" eb="122">
      <t>キョウユウ</t>
    </rPh>
    <rPh sb="126" eb="128">
      <t>カイケツ</t>
    </rPh>
    <rPh sb="129" eb="130">
      <t>ム</t>
    </rPh>
    <rPh sb="132" eb="133">
      <t>ワ</t>
    </rPh>
    <rPh sb="134" eb="135">
      <t>クニ</t>
    </rPh>
    <rPh sb="136" eb="138">
      <t>キョウリョク</t>
    </rPh>
    <rPh sb="139" eb="140">
      <t>ア</t>
    </rPh>
    <rPh sb="141" eb="142">
      <t>カタ</t>
    </rPh>
    <rPh sb="143" eb="145">
      <t>ケントウ</t>
    </rPh>
    <rPh sb="147" eb="148">
      <t>ウエ</t>
    </rPh>
    <rPh sb="150" eb="152">
      <t>コウカ</t>
    </rPh>
    <rPh sb="152" eb="153">
      <t>テキ</t>
    </rPh>
    <phoneticPr fontId="5"/>
  </si>
  <si>
    <t>テロ、暴力的過激主義、国際組織犯罪は容易に国境を越えるものであり、地域協力も不可欠となる。これまでは各国が取組を共有し、互いの知見を活用していくことが主であったが、今後はこれをより発展させ、地域的なアプローチの方策を模索することにも留意する。</t>
    <rPh sb="3" eb="6">
      <t>ボウリョクテキ</t>
    </rPh>
    <rPh sb="6" eb="8">
      <t>カゲキ</t>
    </rPh>
    <rPh sb="8" eb="10">
      <t>シュギ</t>
    </rPh>
    <rPh sb="11" eb="13">
      <t>コクサイ</t>
    </rPh>
    <rPh sb="13" eb="15">
      <t>ソシキ</t>
    </rPh>
    <rPh sb="15" eb="17">
      <t>ハンザイ</t>
    </rPh>
    <rPh sb="18" eb="20">
      <t>ヨウイ</t>
    </rPh>
    <rPh sb="21" eb="23">
      <t>コッキョウ</t>
    </rPh>
    <rPh sb="24" eb="25">
      <t>コ</t>
    </rPh>
    <rPh sb="33" eb="35">
      <t>チイキ</t>
    </rPh>
    <rPh sb="35" eb="37">
      <t>キョウリョク</t>
    </rPh>
    <rPh sb="38" eb="41">
      <t>フカケツ</t>
    </rPh>
    <rPh sb="50" eb="52">
      <t>カクコク</t>
    </rPh>
    <rPh sb="53" eb="55">
      <t>トリクミ</t>
    </rPh>
    <rPh sb="56" eb="58">
      <t>キョウユウ</t>
    </rPh>
    <rPh sb="60" eb="61">
      <t>タガ</t>
    </rPh>
    <rPh sb="63" eb="65">
      <t>チケン</t>
    </rPh>
    <rPh sb="66" eb="68">
      <t>カツヨウ</t>
    </rPh>
    <rPh sb="75" eb="76">
      <t>オモ</t>
    </rPh>
    <rPh sb="82" eb="84">
      <t>コンゴ</t>
    </rPh>
    <rPh sb="90" eb="92">
      <t>ハッテン</t>
    </rPh>
    <rPh sb="95" eb="98">
      <t>チイキテキ</t>
    </rPh>
    <rPh sb="105" eb="107">
      <t>ホウサク</t>
    </rPh>
    <rPh sb="108" eb="110">
      <t>モサク</t>
    </rPh>
    <rPh sb="116" eb="118">
      <t>リュウイ</t>
    </rPh>
    <phoneticPr fontId="5"/>
  </si>
  <si>
    <t>278</t>
    <phoneticPr fontId="5"/>
  </si>
  <si>
    <t>269</t>
    <phoneticPr fontId="5"/>
  </si>
  <si>
    <t>218</t>
    <phoneticPr fontId="5"/>
  </si>
  <si>
    <t>39</t>
    <phoneticPr fontId="5"/>
  </si>
  <si>
    <t>39</t>
    <phoneticPr fontId="5"/>
  </si>
  <si>
    <t>40</t>
    <phoneticPr fontId="5"/>
  </si>
  <si>
    <t>52</t>
    <phoneticPr fontId="5"/>
  </si>
  <si>
    <t>51</t>
    <phoneticPr fontId="5"/>
  </si>
  <si>
    <t>航空券</t>
    <rPh sb="0" eb="3">
      <t>コウクウケン</t>
    </rPh>
    <phoneticPr fontId="5"/>
  </si>
  <si>
    <t>被招へい者の航空券</t>
    <rPh sb="0" eb="1">
      <t>ヒ</t>
    </rPh>
    <rPh sb="1" eb="2">
      <t>ショウ</t>
    </rPh>
    <rPh sb="4" eb="5">
      <t>シャ</t>
    </rPh>
    <rPh sb="6" eb="9">
      <t>コウクウケン</t>
    </rPh>
    <phoneticPr fontId="5"/>
  </si>
  <si>
    <t>会議運営等</t>
    <rPh sb="0" eb="2">
      <t>カイギ</t>
    </rPh>
    <rPh sb="2" eb="4">
      <t>ウンエイ</t>
    </rPh>
    <rPh sb="4" eb="5">
      <t>トウ</t>
    </rPh>
    <phoneticPr fontId="5"/>
  </si>
  <si>
    <t>空港送迎、移動用車両借り上げ、宿泊料、食事代、エスコート、通訳、保険、事務用品等</t>
    <rPh sb="0" eb="2">
      <t>クウコウ</t>
    </rPh>
    <rPh sb="2" eb="4">
      <t>ソウゲイ</t>
    </rPh>
    <rPh sb="5" eb="8">
      <t>イドウヨウ</t>
    </rPh>
    <rPh sb="8" eb="10">
      <t>シャリョウ</t>
    </rPh>
    <rPh sb="10" eb="11">
      <t>カ</t>
    </rPh>
    <rPh sb="12" eb="13">
      <t>ア</t>
    </rPh>
    <rPh sb="15" eb="18">
      <t>シュクハクリョウ</t>
    </rPh>
    <rPh sb="19" eb="22">
      <t>ショクジダイ</t>
    </rPh>
    <rPh sb="29" eb="31">
      <t>ツウヤク</t>
    </rPh>
    <rPh sb="32" eb="34">
      <t>ホケン</t>
    </rPh>
    <rPh sb="35" eb="37">
      <t>ジム</t>
    </rPh>
    <rPh sb="37" eb="39">
      <t>ヨウヒン</t>
    </rPh>
    <rPh sb="39" eb="40">
      <t>トウ</t>
    </rPh>
    <phoneticPr fontId="5"/>
  </si>
  <si>
    <t>滞在費</t>
    <rPh sb="0" eb="3">
      <t>タイザイヒ</t>
    </rPh>
    <phoneticPr fontId="5"/>
  </si>
  <si>
    <t>レセプション代</t>
    <rPh sb="6" eb="7">
      <t>ダイ</t>
    </rPh>
    <phoneticPr fontId="5"/>
  </si>
  <si>
    <t>機器設置費</t>
    <rPh sb="0" eb="2">
      <t>キキ</t>
    </rPh>
    <rPh sb="2" eb="5">
      <t>セッチヒ</t>
    </rPh>
    <phoneticPr fontId="5"/>
  </si>
  <si>
    <t>音響機器設置</t>
    <rPh sb="0" eb="2">
      <t>オンキョウ</t>
    </rPh>
    <rPh sb="2" eb="4">
      <t>キキ</t>
    </rPh>
    <rPh sb="4" eb="6">
      <t>セッチ</t>
    </rPh>
    <phoneticPr fontId="5"/>
  </si>
  <si>
    <t>海外旅行代理店１</t>
    <rPh sb="0" eb="2">
      <t>カイガイ</t>
    </rPh>
    <rPh sb="2" eb="4">
      <t>リョコウ</t>
    </rPh>
    <rPh sb="4" eb="7">
      <t>ダイリテン</t>
    </rPh>
    <phoneticPr fontId="5"/>
  </si>
  <si>
    <t>海外旅行代理店２</t>
    <rPh sb="0" eb="2">
      <t>カイガイ</t>
    </rPh>
    <rPh sb="2" eb="4">
      <t>リョコウ</t>
    </rPh>
    <rPh sb="4" eb="7">
      <t>ダイリテン</t>
    </rPh>
    <phoneticPr fontId="5"/>
  </si>
  <si>
    <t>海外旅行代理店３</t>
    <rPh sb="0" eb="2">
      <t>カイガイ</t>
    </rPh>
    <rPh sb="2" eb="4">
      <t>リョコウ</t>
    </rPh>
    <rPh sb="4" eb="7">
      <t>ダイリテン</t>
    </rPh>
    <phoneticPr fontId="5"/>
  </si>
  <si>
    <t>海外旅行代理店４</t>
    <rPh sb="0" eb="2">
      <t>カイガイ</t>
    </rPh>
    <rPh sb="2" eb="4">
      <t>リョコウ</t>
    </rPh>
    <rPh sb="4" eb="7">
      <t>ダイリテン</t>
    </rPh>
    <phoneticPr fontId="5"/>
  </si>
  <si>
    <t>海外旅行代理店５</t>
    <rPh sb="0" eb="2">
      <t>カイガイ</t>
    </rPh>
    <rPh sb="2" eb="4">
      <t>リョコウ</t>
    </rPh>
    <rPh sb="4" eb="7">
      <t>ダイリテン</t>
    </rPh>
    <phoneticPr fontId="5"/>
  </si>
  <si>
    <t>海外旅行代理店６</t>
    <rPh sb="0" eb="2">
      <t>カイガイ</t>
    </rPh>
    <rPh sb="2" eb="4">
      <t>リョコウ</t>
    </rPh>
    <rPh sb="4" eb="7">
      <t>ダイリテン</t>
    </rPh>
    <phoneticPr fontId="5"/>
  </si>
  <si>
    <t>-</t>
    <phoneticPr fontId="5"/>
  </si>
  <si>
    <t>-</t>
    <phoneticPr fontId="5"/>
  </si>
  <si>
    <t>被招へい者の訪日往復航空券の手配</t>
    <rPh sb="0" eb="1">
      <t>ヒ</t>
    </rPh>
    <rPh sb="1" eb="2">
      <t>ショウ</t>
    </rPh>
    <rPh sb="4" eb="5">
      <t>シャ</t>
    </rPh>
    <rPh sb="6" eb="8">
      <t>ホウニチ</t>
    </rPh>
    <rPh sb="8" eb="10">
      <t>オウフク</t>
    </rPh>
    <rPh sb="10" eb="13">
      <t>コウクウケン</t>
    </rPh>
    <rPh sb="14" eb="16">
      <t>テハイ</t>
    </rPh>
    <phoneticPr fontId="5"/>
  </si>
  <si>
    <t>－</t>
    <phoneticPr fontId="5"/>
  </si>
  <si>
    <t>－</t>
    <phoneticPr fontId="5"/>
  </si>
  <si>
    <t>－</t>
    <phoneticPr fontId="5"/>
  </si>
  <si>
    <t>株式会社エモック・エンタープライズ</t>
    <rPh sb="0" eb="2">
      <t>カブシキ</t>
    </rPh>
    <rPh sb="2" eb="4">
      <t>カイシャ</t>
    </rPh>
    <phoneticPr fontId="5"/>
  </si>
  <si>
    <t>会議運営・接遇業務一式</t>
    <rPh sb="0" eb="2">
      <t>カイギ</t>
    </rPh>
    <rPh sb="2" eb="4">
      <t>ウンエイ</t>
    </rPh>
    <rPh sb="5" eb="7">
      <t>セツグウ</t>
    </rPh>
    <rPh sb="7" eb="9">
      <t>ギョウム</t>
    </rPh>
    <rPh sb="9" eb="11">
      <t>イッシキ</t>
    </rPh>
    <phoneticPr fontId="5"/>
  </si>
  <si>
    <t>レセプション経費</t>
    <rPh sb="6" eb="8">
      <t>ケイヒ</t>
    </rPh>
    <phoneticPr fontId="5"/>
  </si>
  <si>
    <t>会議飲料</t>
    <rPh sb="0" eb="2">
      <t>カイギ</t>
    </rPh>
    <rPh sb="2" eb="4">
      <t>インリョウ</t>
    </rPh>
    <phoneticPr fontId="5"/>
  </si>
  <si>
    <t>-</t>
    <phoneticPr fontId="5"/>
  </si>
  <si>
    <t>株式会社霞ヶ関東海倶楽部</t>
    <rPh sb="0" eb="2">
      <t>カブシキ</t>
    </rPh>
    <rPh sb="2" eb="4">
      <t>カイシャ</t>
    </rPh>
    <rPh sb="4" eb="7">
      <t>カスミガセキ</t>
    </rPh>
    <rPh sb="7" eb="9">
      <t>トウカイ</t>
    </rPh>
    <rPh sb="9" eb="12">
      <t>クラブ</t>
    </rPh>
    <phoneticPr fontId="5"/>
  </si>
  <si>
    <t>株式会社テリオ</t>
    <rPh sb="0" eb="2">
      <t>カブシキ</t>
    </rPh>
    <rPh sb="2" eb="4">
      <t>カイシャ</t>
    </rPh>
    <phoneticPr fontId="5"/>
  </si>
  <si>
    <t>株式会社放送サービスセンター　</t>
    <rPh sb="0" eb="2">
      <t>カブシキ</t>
    </rPh>
    <rPh sb="2" eb="4">
      <t>カイシャ</t>
    </rPh>
    <rPh sb="4" eb="6">
      <t>ホウソウ</t>
    </rPh>
    <phoneticPr fontId="5"/>
  </si>
  <si>
    <t>音響機器設営費</t>
    <rPh sb="0" eb="2">
      <t>オンキョウ</t>
    </rPh>
    <rPh sb="2" eb="4">
      <t>キキ</t>
    </rPh>
    <rPh sb="4" eb="7">
      <t>セツエイヒ</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</si>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</sst>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38100</xdr:colOff>
      <xdr:row>740</xdr:row>
      <xdr:rowOff>133350</xdr:rowOff>
    </xdr:from>
    <xdr:to>
      <xdr:col>43</xdr:col>
      <xdr:colOff>85725</xdr:colOff>
      <xdr:row>764</xdr:row>
      <xdr:rowOff>72799</xdr:rowOff>
    </xdr:to>
    <xdr:grpSp>
      <xdr:nvGrpSpPr>
        <xdr:cNvPr id="31" name="グループ化 30"/>
        <xdr:cNvGrpSpPr/>
      </xdr:nvGrpSpPr>
      <xdr:grpSpPr>
        <a:xfrm>
          <a:off x="2438400" y="36614100"/>
          <a:ext cx="6248400" cy="9321574"/>
          <a:chOff x="2245179" y="37011429"/>
          <a:chExt cx="5366294" cy="9144777"/>
        </a:xfrm>
      </xdr:grpSpPr>
      <xdr:sp macro="" textlink="">
        <xdr:nvSpPr>
          <xdr:cNvPr id="32" name="フローチャート : 代替処理 16"/>
          <xdr:cNvSpPr/>
        </xdr:nvSpPr>
        <xdr:spPr>
          <a:xfrm>
            <a:off x="2245179" y="37028860"/>
            <a:ext cx="1634845" cy="1042328"/>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外務省</a:t>
            </a: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５百万円</a:t>
            </a:r>
            <a:r>
              <a:rPr kumimoji="1" lang="en-US" altLang="ja-JP" sz="1600">
                <a:solidFill>
                  <a:sysClr val="windowText" lastClr="000000"/>
                </a:solidFill>
              </a:rPr>
              <a:t>】</a:t>
            </a:r>
            <a:endParaRPr kumimoji="1" lang="ja-JP" altLang="en-US" sz="1600">
              <a:solidFill>
                <a:sysClr val="windowText" lastClr="000000"/>
              </a:solidFill>
            </a:endParaRPr>
          </a:p>
        </xdr:txBody>
      </xdr:sp>
      <xdr:sp macro="" textlink="">
        <xdr:nvSpPr>
          <xdr:cNvPr id="33" name="フローチャート : 代替処理 17"/>
          <xdr:cNvSpPr/>
        </xdr:nvSpPr>
        <xdr:spPr>
          <a:xfrm>
            <a:off x="5077262" y="39503767"/>
            <a:ext cx="2520000" cy="1080000"/>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一般競争契約（最低価格）</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Ｂ</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株式会社</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２．４百万円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34" name="フローチャート : 代替処理 18"/>
          <xdr:cNvSpPr/>
        </xdr:nvSpPr>
        <xdr:spPr>
          <a:xfrm>
            <a:off x="5069130" y="37011429"/>
            <a:ext cx="2520000" cy="1080001"/>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随意契約（その他）</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Ａ．在外公館所在地</a:t>
            </a:r>
            <a:endParaRPr kumimoji="1" lang="en-US" altLang="ja-JP" sz="1200">
              <a:solidFill>
                <a:sysClr val="windowText" lastClr="000000"/>
              </a:solidFill>
              <a:latin typeface="+mj-ea"/>
              <a:ea typeface="+mj-ea"/>
            </a:endParaRPr>
          </a:p>
          <a:p>
            <a:pPr algn="ctr"/>
            <a:r>
              <a:rPr kumimoji="1" lang="ja-JP" altLang="en-US" sz="1200">
                <a:solidFill>
                  <a:sysClr val="windowText" lastClr="000000"/>
                </a:solidFill>
                <a:latin typeface="+mj-ea"/>
                <a:ea typeface="+mj-ea"/>
              </a:rPr>
              <a:t>現地旅行代理店　６社</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２．４百万円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35" name="大かっこ 34"/>
          <xdr:cNvSpPr/>
        </xdr:nvSpPr>
        <xdr:spPr bwMode="auto">
          <a:xfrm>
            <a:off x="5091473" y="40651581"/>
            <a:ext cx="2520000" cy="540248"/>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会議運営・接遇業務一式</a:t>
            </a:r>
            <a:endParaRPr lang="ja-JP" altLang="en-US" sz="1100"/>
          </a:p>
        </xdr:txBody>
      </xdr:sp>
      <xdr:cxnSp macro="">
        <xdr:nvCxnSpPr>
          <xdr:cNvPr id="36" name="直線矢印コネクタ 35"/>
          <xdr:cNvCxnSpPr/>
        </xdr:nvCxnSpPr>
        <xdr:spPr>
          <a:xfrm>
            <a:off x="3870034" y="37555529"/>
            <a:ext cx="1199640" cy="8"/>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sp macro="" textlink="">
        <xdr:nvSpPr>
          <xdr:cNvPr id="37" name="大かっこ 36"/>
          <xdr:cNvSpPr/>
        </xdr:nvSpPr>
        <xdr:spPr bwMode="auto">
          <a:xfrm>
            <a:off x="5080268" y="38194264"/>
            <a:ext cx="2520000" cy="539999"/>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r>
              <a:rPr lang="ja-JP" altLang="ja-JP" sz="1100">
                <a:solidFill>
                  <a:schemeClr val="tx1"/>
                </a:solidFill>
                <a:effectLst/>
                <a:latin typeface="+mn-lt"/>
                <a:ea typeface="+mn-ea"/>
                <a:cs typeface="+mn-cs"/>
              </a:rPr>
              <a:t>被招へい者の訪日往復航空券の手配（在外公館を通じ現地手配</a:t>
            </a:r>
            <a:r>
              <a:rPr lang="ja-JP" altLang="en-US" sz="1100">
                <a:solidFill>
                  <a:schemeClr val="tx1"/>
                </a:solidFill>
                <a:effectLst/>
                <a:latin typeface="+mn-lt"/>
                <a:ea typeface="+mn-ea"/>
                <a:cs typeface="+mn-cs"/>
              </a:rPr>
              <a:t>）</a:t>
            </a:r>
            <a:endParaRPr lang="ja-JP" altLang="ja-JP" sz="1100">
              <a:effectLst/>
              <a:latin typeface="+mn-ea"/>
              <a:ea typeface="+mn-ea"/>
            </a:endParaRPr>
          </a:p>
        </xdr:txBody>
      </xdr:sp>
      <xdr:cxnSp macro="">
        <xdr:nvCxnSpPr>
          <xdr:cNvPr id="38" name="カギ線コネクタ 37"/>
          <xdr:cNvCxnSpPr>
            <a:stCxn id="32" idx="2"/>
            <a:endCxn id="33" idx="1"/>
          </xdr:cNvCxnSpPr>
        </xdr:nvCxnSpPr>
        <xdr:spPr>
          <a:xfrm rot="16200000" flipH="1">
            <a:off x="3083644" y="38050146"/>
            <a:ext cx="1972578" cy="2014660"/>
          </a:xfrm>
          <a:prstGeom prst="bentConnector2">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フローチャート : 代替処理 23"/>
          <xdr:cNvSpPr/>
        </xdr:nvSpPr>
        <xdr:spPr>
          <a:xfrm>
            <a:off x="5061857" y="41978036"/>
            <a:ext cx="2520000" cy="1080000"/>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随意契約（少額）</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Ｃ</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株式会社等　２社</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０．３百万円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40" name="大かっこ 39"/>
          <xdr:cNvSpPr/>
        </xdr:nvSpPr>
        <xdr:spPr bwMode="auto">
          <a:xfrm>
            <a:off x="5062460" y="43180279"/>
            <a:ext cx="2520000" cy="539999"/>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100">
                <a:solidFill>
                  <a:schemeClr val="tx1"/>
                </a:solidFill>
                <a:effectLst/>
                <a:latin typeface="+mn-lt"/>
                <a:ea typeface="+mn-ea"/>
                <a:cs typeface="+mn-cs"/>
              </a:rPr>
              <a:t>会議飲料，</a:t>
            </a:r>
            <a:r>
              <a:rPr lang="ja-JP" altLang="en-US" sz="1100">
                <a:solidFill>
                  <a:schemeClr val="tx1"/>
                </a:solidFill>
                <a:effectLst/>
                <a:latin typeface="+mn-lt"/>
                <a:ea typeface="+mn-ea"/>
                <a:cs typeface="+mn-cs"/>
              </a:rPr>
              <a:t>レセプション</a:t>
            </a:r>
            <a:r>
              <a:rPr lang="ja-JP" altLang="ja-JP" sz="1100">
                <a:solidFill>
                  <a:schemeClr val="tx1"/>
                </a:solidFill>
                <a:effectLst/>
                <a:latin typeface="+mn-lt"/>
                <a:ea typeface="+mn-ea"/>
                <a:cs typeface="+mn-cs"/>
              </a:rPr>
              <a:t>経費</a:t>
            </a:r>
            <a:endParaRPr lang="ja-JP" altLang="ja-JP">
              <a:effectLst/>
            </a:endParaRPr>
          </a:p>
        </xdr:txBody>
      </xdr:sp>
      <xdr:cxnSp macro="">
        <xdr:nvCxnSpPr>
          <xdr:cNvPr id="41" name="カギ線コネクタ 40"/>
          <xdr:cNvCxnSpPr>
            <a:stCxn id="32" idx="2"/>
            <a:endCxn id="39" idx="1"/>
          </xdr:cNvCxnSpPr>
        </xdr:nvCxnSpPr>
        <xdr:spPr>
          <a:xfrm rot="16200000" flipH="1">
            <a:off x="1838805" y="39294984"/>
            <a:ext cx="4446847" cy="1999255"/>
          </a:xfrm>
          <a:prstGeom prst="bentConnector2">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フローチャート : 代替処理 26"/>
          <xdr:cNvSpPr/>
        </xdr:nvSpPr>
        <xdr:spPr>
          <a:xfrm>
            <a:off x="5061857" y="44468144"/>
            <a:ext cx="2520000" cy="1080000"/>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随意契約（少額）</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Ｄ</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株式会社</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０．１百万円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43" name="大かっこ 42"/>
          <xdr:cNvSpPr/>
        </xdr:nvSpPr>
        <xdr:spPr bwMode="auto">
          <a:xfrm>
            <a:off x="5076068" y="45615958"/>
            <a:ext cx="2520000" cy="540248"/>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音響機器設営費</a:t>
            </a:r>
          </a:p>
        </xdr:txBody>
      </xdr:sp>
      <xdr:cxnSp macro="">
        <xdr:nvCxnSpPr>
          <xdr:cNvPr id="44" name="カギ線コネクタ 43"/>
          <xdr:cNvCxnSpPr>
            <a:stCxn id="32" idx="2"/>
            <a:endCxn id="42" idx="1"/>
          </xdr:cNvCxnSpPr>
        </xdr:nvCxnSpPr>
        <xdr:spPr>
          <a:xfrm rot="16200000" flipH="1">
            <a:off x="593751" y="40540038"/>
            <a:ext cx="6936955" cy="1999255"/>
          </a:xfrm>
          <a:prstGeom prst="bentConnector2">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59</v>
      </c>
      <c r="AT2" s="940"/>
      <c r="AU2" s="940"/>
      <c r="AV2" s="52" t="str">
        <f>IF(AW2="", "", "-")</f>
        <v/>
      </c>
      <c r="AW2" s="911"/>
      <c r="AX2" s="911"/>
    </row>
    <row r="3" spans="1:50" ht="21" customHeight="1" thickBot="1">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178</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577</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578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579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c r="A13" s="614"/>
      <c r="B13" s="615"/>
      <c r="C13" s="615"/>
      <c r="D13" s="615"/>
      <c r="E13" s="615"/>
      <c r="F13" s="616"/>
      <c r="G13" s="723" t="s">
        <v>6</v>
      </c>
      <c r="H13" s="724"/>
      <c r="I13" s="764" t="s">
        <v>7</v>
      </c>
      <c r="J13" s="765"/>
      <c r="K13" s="765"/>
      <c r="L13" s="765"/>
      <c r="M13" s="765"/>
      <c r="N13" s="765"/>
      <c r="O13" s="766"/>
      <c r="P13" s="657">
        <v>6</v>
      </c>
      <c r="Q13" s="658"/>
      <c r="R13" s="658"/>
      <c r="S13" s="658"/>
      <c r="T13" s="658"/>
      <c r="U13" s="658"/>
      <c r="V13" s="659"/>
      <c r="W13" s="657">
        <v>5</v>
      </c>
      <c r="X13" s="658"/>
      <c r="Y13" s="658"/>
      <c r="Z13" s="658"/>
      <c r="AA13" s="658"/>
      <c r="AB13" s="658"/>
      <c r="AC13" s="659"/>
      <c r="AD13" s="657">
        <v>5</v>
      </c>
      <c r="AE13" s="658"/>
      <c r="AF13" s="658"/>
      <c r="AG13" s="658"/>
      <c r="AH13" s="658"/>
      <c r="AI13" s="658"/>
      <c r="AJ13" s="659"/>
      <c r="AK13" s="657">
        <v>5</v>
      </c>
      <c r="AL13" s="658"/>
      <c r="AM13" s="658"/>
      <c r="AN13" s="658"/>
      <c r="AO13" s="658"/>
      <c r="AP13" s="658"/>
      <c r="AQ13" s="659"/>
      <c r="AR13" s="919"/>
      <c r="AS13" s="920"/>
      <c r="AT13" s="920"/>
      <c r="AU13" s="920"/>
      <c r="AV13" s="920"/>
      <c r="AW13" s="920"/>
      <c r="AX13" s="921"/>
    </row>
    <row r="14" spans="1:50" ht="21" customHeight="1">
      <c r="A14" s="614"/>
      <c r="B14" s="615"/>
      <c r="C14" s="615"/>
      <c r="D14" s="615"/>
      <c r="E14" s="615"/>
      <c r="F14" s="616"/>
      <c r="G14" s="725"/>
      <c r="H14" s="726"/>
      <c r="I14" s="711" t="s">
        <v>8</v>
      </c>
      <c r="J14" s="762"/>
      <c r="K14" s="762"/>
      <c r="L14" s="762"/>
      <c r="M14" s="762"/>
      <c r="N14" s="762"/>
      <c r="O14" s="763"/>
      <c r="P14" s="657" t="s">
        <v>580</v>
      </c>
      <c r="Q14" s="658"/>
      <c r="R14" s="658"/>
      <c r="S14" s="658"/>
      <c r="T14" s="658"/>
      <c r="U14" s="658"/>
      <c r="V14" s="659"/>
      <c r="W14" s="657" t="s">
        <v>580</v>
      </c>
      <c r="X14" s="658"/>
      <c r="Y14" s="658"/>
      <c r="Z14" s="658"/>
      <c r="AA14" s="658"/>
      <c r="AB14" s="658"/>
      <c r="AC14" s="659"/>
      <c r="AD14" s="657" t="s">
        <v>580</v>
      </c>
      <c r="AE14" s="658"/>
      <c r="AF14" s="658"/>
      <c r="AG14" s="658"/>
      <c r="AH14" s="658"/>
      <c r="AI14" s="658"/>
      <c r="AJ14" s="659"/>
      <c r="AK14" s="657" t="s">
        <v>580</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580</v>
      </c>
      <c r="Q15" s="658"/>
      <c r="R15" s="658"/>
      <c r="S15" s="658"/>
      <c r="T15" s="658"/>
      <c r="U15" s="658"/>
      <c r="V15" s="659"/>
      <c r="W15" s="657" t="s">
        <v>580</v>
      </c>
      <c r="X15" s="658"/>
      <c r="Y15" s="658"/>
      <c r="Z15" s="658"/>
      <c r="AA15" s="658"/>
      <c r="AB15" s="658"/>
      <c r="AC15" s="659"/>
      <c r="AD15" s="657" t="s">
        <v>580</v>
      </c>
      <c r="AE15" s="658"/>
      <c r="AF15" s="658"/>
      <c r="AG15" s="658"/>
      <c r="AH15" s="658"/>
      <c r="AI15" s="658"/>
      <c r="AJ15" s="659"/>
      <c r="AK15" s="657" t="s">
        <v>580</v>
      </c>
      <c r="AL15" s="658"/>
      <c r="AM15" s="658"/>
      <c r="AN15" s="658"/>
      <c r="AO15" s="658"/>
      <c r="AP15" s="658"/>
      <c r="AQ15" s="659"/>
      <c r="AR15" s="657" t="s">
        <v>580</v>
      </c>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580</v>
      </c>
      <c r="Q16" s="658"/>
      <c r="R16" s="658"/>
      <c r="S16" s="658"/>
      <c r="T16" s="658"/>
      <c r="U16" s="658"/>
      <c r="V16" s="659"/>
      <c r="W16" s="657" t="s">
        <v>581</v>
      </c>
      <c r="X16" s="658"/>
      <c r="Y16" s="658"/>
      <c r="Z16" s="658"/>
      <c r="AA16" s="658"/>
      <c r="AB16" s="658"/>
      <c r="AC16" s="659"/>
      <c r="AD16" s="657" t="s">
        <v>580</v>
      </c>
      <c r="AE16" s="658"/>
      <c r="AF16" s="658"/>
      <c r="AG16" s="658"/>
      <c r="AH16" s="658"/>
      <c r="AI16" s="658"/>
      <c r="AJ16" s="659"/>
      <c r="AK16" s="657" t="s">
        <v>580</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580</v>
      </c>
      <c r="Q17" s="658"/>
      <c r="R17" s="658"/>
      <c r="S17" s="658"/>
      <c r="T17" s="658"/>
      <c r="U17" s="658"/>
      <c r="V17" s="659"/>
      <c r="W17" s="657" t="s">
        <v>580</v>
      </c>
      <c r="X17" s="658"/>
      <c r="Y17" s="658"/>
      <c r="Z17" s="658"/>
      <c r="AA17" s="658"/>
      <c r="AB17" s="658"/>
      <c r="AC17" s="659"/>
      <c r="AD17" s="657" t="s">
        <v>580</v>
      </c>
      <c r="AE17" s="658"/>
      <c r="AF17" s="658"/>
      <c r="AG17" s="658"/>
      <c r="AH17" s="658"/>
      <c r="AI17" s="658"/>
      <c r="AJ17" s="659"/>
      <c r="AK17" s="657" t="s">
        <v>580</v>
      </c>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20</v>
      </c>
      <c r="J18" s="717"/>
      <c r="K18" s="717"/>
      <c r="L18" s="717"/>
      <c r="M18" s="717"/>
      <c r="N18" s="717"/>
      <c r="O18" s="718"/>
      <c r="P18" s="878">
        <f>SUM(P13:V17)</f>
        <v>6</v>
      </c>
      <c r="Q18" s="879"/>
      <c r="R18" s="879"/>
      <c r="S18" s="879"/>
      <c r="T18" s="879"/>
      <c r="U18" s="879"/>
      <c r="V18" s="880"/>
      <c r="W18" s="878">
        <f>SUM(W13:AC17)</f>
        <v>5</v>
      </c>
      <c r="X18" s="879"/>
      <c r="Y18" s="879"/>
      <c r="Z18" s="879"/>
      <c r="AA18" s="879"/>
      <c r="AB18" s="879"/>
      <c r="AC18" s="880"/>
      <c r="AD18" s="878">
        <f>SUM(AD13:AJ17)</f>
        <v>5</v>
      </c>
      <c r="AE18" s="879"/>
      <c r="AF18" s="879"/>
      <c r="AG18" s="879"/>
      <c r="AH18" s="879"/>
      <c r="AI18" s="879"/>
      <c r="AJ18" s="880"/>
      <c r="AK18" s="878">
        <f>SUM(AK13:AQ17)</f>
        <v>5</v>
      </c>
      <c r="AL18" s="879"/>
      <c r="AM18" s="879"/>
      <c r="AN18" s="879"/>
      <c r="AO18" s="879"/>
      <c r="AP18" s="879"/>
      <c r="AQ18" s="880"/>
      <c r="AR18" s="878">
        <f>SUM(AR13:AX17)</f>
        <v>0</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v>7</v>
      </c>
      <c r="Q19" s="658"/>
      <c r="R19" s="658"/>
      <c r="S19" s="658"/>
      <c r="T19" s="658"/>
      <c r="U19" s="658"/>
      <c r="V19" s="659"/>
      <c r="W19" s="657">
        <v>6</v>
      </c>
      <c r="X19" s="658"/>
      <c r="Y19" s="658"/>
      <c r="Z19" s="658"/>
      <c r="AA19" s="658"/>
      <c r="AB19" s="658"/>
      <c r="AC19" s="659"/>
      <c r="AD19" s="657">
        <v>5</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c r="A20" s="614"/>
      <c r="B20" s="615"/>
      <c r="C20" s="615"/>
      <c r="D20" s="615"/>
      <c r="E20" s="615"/>
      <c r="F20" s="616"/>
      <c r="G20" s="876" t="s">
        <v>10</v>
      </c>
      <c r="H20" s="877"/>
      <c r="I20" s="877"/>
      <c r="J20" s="877"/>
      <c r="K20" s="877"/>
      <c r="L20" s="877"/>
      <c r="M20" s="877"/>
      <c r="N20" s="877"/>
      <c r="O20" s="877"/>
      <c r="P20" s="318">
        <f>IF(P18=0, "-", SUM(P19)/P18)</f>
        <v>1.1666666666666667</v>
      </c>
      <c r="Q20" s="318"/>
      <c r="R20" s="318"/>
      <c r="S20" s="318"/>
      <c r="T20" s="318"/>
      <c r="U20" s="318"/>
      <c r="V20" s="318"/>
      <c r="W20" s="318">
        <f t="shared" ref="W20" si="0">IF(W18=0, "-", SUM(W19)/W18)</f>
        <v>1.2</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49"/>
      <c r="B21" s="850"/>
      <c r="C21" s="850"/>
      <c r="D21" s="850"/>
      <c r="E21" s="850"/>
      <c r="F21" s="946"/>
      <c r="G21" s="316" t="s">
        <v>478</v>
      </c>
      <c r="H21" s="317"/>
      <c r="I21" s="317"/>
      <c r="J21" s="317"/>
      <c r="K21" s="317"/>
      <c r="L21" s="317"/>
      <c r="M21" s="317"/>
      <c r="N21" s="317"/>
      <c r="O21" s="317"/>
      <c r="P21" s="318">
        <f>IF(P19=0, "-", SUM(P19)/SUM(P13,P14))</f>
        <v>1.1666666666666667</v>
      </c>
      <c r="Q21" s="318"/>
      <c r="R21" s="318"/>
      <c r="S21" s="318"/>
      <c r="T21" s="318"/>
      <c r="U21" s="318"/>
      <c r="V21" s="318"/>
      <c r="W21" s="318">
        <f t="shared" ref="W21" si="2">IF(W19=0, "-", SUM(W19)/SUM(W13,W14))</f>
        <v>1.2</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c r="A23" s="967"/>
      <c r="B23" s="968"/>
      <c r="C23" s="968"/>
      <c r="D23" s="968"/>
      <c r="E23" s="968"/>
      <c r="F23" s="969"/>
      <c r="G23" s="952" t="s">
        <v>582</v>
      </c>
      <c r="H23" s="953"/>
      <c r="I23" s="953"/>
      <c r="J23" s="953"/>
      <c r="K23" s="953"/>
      <c r="L23" s="953"/>
      <c r="M23" s="953"/>
      <c r="N23" s="953"/>
      <c r="O23" s="954"/>
      <c r="P23" s="919">
        <v>4.5999999999999996</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c r="A24" s="967"/>
      <c r="B24" s="968"/>
      <c r="C24" s="968"/>
      <c r="D24" s="968"/>
      <c r="E24" s="968"/>
      <c r="F24" s="969"/>
      <c r="G24" s="955" t="s">
        <v>583</v>
      </c>
      <c r="H24" s="956"/>
      <c r="I24" s="956"/>
      <c r="J24" s="956"/>
      <c r="K24" s="956"/>
      <c r="L24" s="956"/>
      <c r="M24" s="956"/>
      <c r="N24" s="956"/>
      <c r="O24" s="957"/>
      <c r="P24" s="657">
        <v>0.4</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c r="A25" s="967"/>
      <c r="B25" s="968"/>
      <c r="C25" s="968"/>
      <c r="D25" s="968"/>
      <c r="E25" s="968"/>
      <c r="F25" s="969"/>
      <c r="G25" s="955" t="s">
        <v>584</v>
      </c>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c r="A26" s="967"/>
      <c r="B26" s="968"/>
      <c r="C26" s="968"/>
      <c r="D26" s="968"/>
      <c r="E26" s="968"/>
      <c r="F26" s="969"/>
      <c r="G26" s="955" t="s">
        <v>585</v>
      </c>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c r="A27" s="967"/>
      <c r="B27" s="968"/>
      <c r="C27" s="968"/>
      <c r="D27" s="968"/>
      <c r="E27" s="968"/>
      <c r="F27" s="969"/>
      <c r="G27" s="955" t="s">
        <v>585</v>
      </c>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c r="A29" s="970"/>
      <c r="B29" s="971"/>
      <c r="C29" s="971"/>
      <c r="D29" s="971"/>
      <c r="E29" s="971"/>
      <c r="F29" s="972"/>
      <c r="G29" s="961" t="s">
        <v>458</v>
      </c>
      <c r="H29" s="962"/>
      <c r="I29" s="962"/>
      <c r="J29" s="962"/>
      <c r="K29" s="962"/>
      <c r="L29" s="962"/>
      <c r="M29" s="962"/>
      <c r="N29" s="962"/>
      <c r="O29" s="963"/>
      <c r="P29" s="657">
        <f>AK13</f>
        <v>5</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2</v>
      </c>
      <c r="AR31" s="200"/>
      <c r="AS31" s="133" t="s">
        <v>355</v>
      </c>
      <c r="AT31" s="134"/>
      <c r="AU31" s="199" t="s">
        <v>580</v>
      </c>
      <c r="AV31" s="199"/>
      <c r="AW31" s="398" t="s">
        <v>300</v>
      </c>
      <c r="AX31" s="399"/>
    </row>
    <row r="32" spans="1:50" ht="23.25" customHeight="1">
      <c r="A32" s="403"/>
      <c r="B32" s="401"/>
      <c r="C32" s="401"/>
      <c r="D32" s="401"/>
      <c r="E32" s="401"/>
      <c r="F32" s="402"/>
      <c r="G32" s="564" t="s">
        <v>586</v>
      </c>
      <c r="H32" s="565"/>
      <c r="I32" s="565"/>
      <c r="J32" s="565"/>
      <c r="K32" s="565"/>
      <c r="L32" s="565"/>
      <c r="M32" s="565"/>
      <c r="N32" s="565"/>
      <c r="O32" s="566"/>
      <c r="P32" s="105" t="s">
        <v>587</v>
      </c>
      <c r="Q32" s="105"/>
      <c r="R32" s="105"/>
      <c r="S32" s="105"/>
      <c r="T32" s="105"/>
      <c r="U32" s="105"/>
      <c r="V32" s="105"/>
      <c r="W32" s="105"/>
      <c r="X32" s="106"/>
      <c r="Y32" s="471" t="s">
        <v>12</v>
      </c>
      <c r="Z32" s="531"/>
      <c r="AA32" s="532"/>
      <c r="AB32" s="461" t="s">
        <v>588</v>
      </c>
      <c r="AC32" s="461"/>
      <c r="AD32" s="461"/>
      <c r="AE32" s="218">
        <v>6</v>
      </c>
      <c r="AF32" s="219"/>
      <c r="AG32" s="219"/>
      <c r="AH32" s="219"/>
      <c r="AI32" s="218">
        <v>3</v>
      </c>
      <c r="AJ32" s="219"/>
      <c r="AK32" s="219"/>
      <c r="AL32" s="219"/>
      <c r="AM32" s="218">
        <v>6</v>
      </c>
      <c r="AN32" s="219"/>
      <c r="AO32" s="219"/>
      <c r="AP32" s="219"/>
      <c r="AQ32" s="340" t="s">
        <v>580</v>
      </c>
      <c r="AR32" s="207"/>
      <c r="AS32" s="207"/>
      <c r="AT32" s="341"/>
      <c r="AU32" s="219" t="s">
        <v>580</v>
      </c>
      <c r="AV32" s="219"/>
      <c r="AW32" s="219"/>
      <c r="AX32" s="221"/>
    </row>
    <row r="33" spans="1:50" ht="23.25" customHeight="1">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588</v>
      </c>
      <c r="AC33" s="523"/>
      <c r="AD33" s="523"/>
      <c r="AE33" s="218">
        <v>4</v>
      </c>
      <c r="AF33" s="219"/>
      <c r="AG33" s="219"/>
      <c r="AH33" s="219"/>
      <c r="AI33" s="218">
        <v>6</v>
      </c>
      <c r="AJ33" s="219"/>
      <c r="AK33" s="219"/>
      <c r="AL33" s="219"/>
      <c r="AM33" s="218">
        <v>5</v>
      </c>
      <c r="AN33" s="219"/>
      <c r="AO33" s="219"/>
      <c r="AP33" s="219"/>
      <c r="AQ33" s="340">
        <v>6</v>
      </c>
      <c r="AR33" s="207"/>
      <c r="AS33" s="207"/>
      <c r="AT33" s="341"/>
      <c r="AU33" s="219" t="s">
        <v>580</v>
      </c>
      <c r="AV33" s="219"/>
      <c r="AW33" s="219"/>
      <c r="AX33" s="221"/>
    </row>
    <row r="34" spans="1:50" ht="23.25" customHeight="1">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150</v>
      </c>
      <c r="AF34" s="219"/>
      <c r="AG34" s="219"/>
      <c r="AH34" s="219"/>
      <c r="AI34" s="218">
        <v>50</v>
      </c>
      <c r="AJ34" s="219"/>
      <c r="AK34" s="219"/>
      <c r="AL34" s="219"/>
      <c r="AM34" s="218">
        <v>120</v>
      </c>
      <c r="AN34" s="219"/>
      <c r="AO34" s="219"/>
      <c r="AP34" s="219"/>
      <c r="AQ34" s="340" t="s">
        <v>589</v>
      </c>
      <c r="AR34" s="207"/>
      <c r="AS34" s="207"/>
      <c r="AT34" s="341"/>
      <c r="AU34" s="219" t="s">
        <v>580</v>
      </c>
      <c r="AV34" s="219"/>
      <c r="AW34" s="219"/>
      <c r="AX34" s="221"/>
    </row>
    <row r="35" spans="1:50" ht="23.25" customHeight="1">
      <c r="A35" s="226" t="s">
        <v>506</v>
      </c>
      <c r="B35" s="227"/>
      <c r="C35" s="227"/>
      <c r="D35" s="227"/>
      <c r="E35" s="227"/>
      <c r="F35" s="228"/>
      <c r="G35" s="232" t="s">
        <v>590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0.5" hidden="1" customHeight="1">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1.75" hidden="1" customHeight="1">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3.75" hidden="1" customHeight="1">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13.5" hidden="1" customHeight="1" thickBot="1">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c r="A101" s="422"/>
      <c r="B101" s="423"/>
      <c r="C101" s="423"/>
      <c r="D101" s="423"/>
      <c r="E101" s="423"/>
      <c r="F101" s="424"/>
      <c r="G101" s="105" t="s">
        <v>591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592</v>
      </c>
      <c r="AC101" s="461"/>
      <c r="AD101" s="461"/>
      <c r="AE101" s="218">
        <v>1</v>
      </c>
      <c r="AF101" s="219"/>
      <c r="AG101" s="219"/>
      <c r="AH101" s="220"/>
      <c r="AI101" s="218">
        <v>1</v>
      </c>
      <c r="AJ101" s="219"/>
      <c r="AK101" s="219"/>
      <c r="AL101" s="220"/>
      <c r="AM101" s="218">
        <v>1</v>
      </c>
      <c r="AN101" s="219"/>
      <c r="AO101" s="219"/>
      <c r="AP101" s="220"/>
      <c r="AQ101" s="218" t="s">
        <v>594</v>
      </c>
      <c r="AR101" s="219"/>
      <c r="AS101" s="219"/>
      <c r="AT101" s="220"/>
      <c r="AU101" s="218"/>
      <c r="AV101" s="219"/>
      <c r="AW101" s="219"/>
      <c r="AX101" s="220"/>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592</v>
      </c>
      <c r="AC102" s="461"/>
      <c r="AD102" s="461"/>
      <c r="AE102" s="418">
        <v>1</v>
      </c>
      <c r="AF102" s="418"/>
      <c r="AG102" s="418"/>
      <c r="AH102" s="418"/>
      <c r="AI102" s="418">
        <v>1</v>
      </c>
      <c r="AJ102" s="418"/>
      <c r="AK102" s="418"/>
      <c r="AL102" s="418"/>
      <c r="AM102" s="418">
        <v>1</v>
      </c>
      <c r="AN102" s="418"/>
      <c r="AO102" s="418"/>
      <c r="AP102" s="418"/>
      <c r="AQ102" s="273">
        <v>1</v>
      </c>
      <c r="AR102" s="274"/>
      <c r="AS102" s="274"/>
      <c r="AT102" s="319"/>
      <c r="AU102" s="273"/>
      <c r="AV102" s="274"/>
      <c r="AW102" s="274"/>
      <c r="AX102" s="319"/>
    </row>
    <row r="103" spans="1:60" ht="31.5" hidden="1" customHeight="1">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c r="A116" s="439"/>
      <c r="B116" s="440"/>
      <c r="C116" s="440"/>
      <c r="D116" s="440"/>
      <c r="E116" s="440"/>
      <c r="F116" s="441"/>
      <c r="G116" s="393" t="s">
        <v>595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596</v>
      </c>
      <c r="AC116" s="463"/>
      <c r="AD116" s="464"/>
      <c r="AE116" s="418">
        <v>7</v>
      </c>
      <c r="AF116" s="418"/>
      <c r="AG116" s="418"/>
      <c r="AH116" s="418"/>
      <c r="AI116" s="418">
        <v>6</v>
      </c>
      <c r="AJ116" s="418"/>
      <c r="AK116" s="418"/>
      <c r="AL116" s="418"/>
      <c r="AM116" s="418">
        <v>5</v>
      </c>
      <c r="AN116" s="418"/>
      <c r="AO116" s="418"/>
      <c r="AP116" s="418"/>
      <c r="AQ116" s="218">
        <v>5</v>
      </c>
      <c r="AR116" s="219"/>
      <c r="AS116" s="219"/>
      <c r="AT116" s="219"/>
      <c r="AU116" s="219"/>
      <c r="AV116" s="219"/>
      <c r="AW116" s="219"/>
      <c r="AX116" s="221"/>
    </row>
    <row r="117" spans="1:50" ht="46.5" customHeight="1" thickBo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t="s">
        <v>597</v>
      </c>
      <c r="AF117" s="551"/>
      <c r="AG117" s="551"/>
      <c r="AH117" s="551"/>
      <c r="AI117" s="551" t="s">
        <v>598</v>
      </c>
      <c r="AJ117" s="551"/>
      <c r="AK117" s="551"/>
      <c r="AL117" s="551"/>
      <c r="AM117" s="551" t="s">
        <v>599</v>
      </c>
      <c r="AN117" s="551"/>
      <c r="AO117" s="551"/>
      <c r="AP117" s="551"/>
      <c r="AQ117" s="551" t="s">
        <v>600</v>
      </c>
      <c r="AR117" s="551"/>
      <c r="AS117" s="551"/>
      <c r="AT117" s="551"/>
      <c r="AU117" s="551"/>
      <c r="AV117" s="551"/>
      <c r="AW117" s="551"/>
      <c r="AX117" s="552"/>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88" t="s">
        <v>566</v>
      </c>
      <c r="B130" s="185"/>
      <c r="C130" s="184" t="s">
        <v>358</v>
      </c>
      <c r="D130" s="185"/>
      <c r="E130" s="169" t="s">
        <v>387</v>
      </c>
      <c r="F130" s="170"/>
      <c r="G130" s="171" t="s">
        <v>601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602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2</v>
      </c>
      <c r="AR133" s="199"/>
      <c r="AS133" s="133" t="s">
        <v>355</v>
      </c>
      <c r="AT133" s="134"/>
      <c r="AU133" s="200" t="s">
        <v>605</v>
      </c>
      <c r="AV133" s="200"/>
      <c r="AW133" s="133" t="s">
        <v>300</v>
      </c>
      <c r="AX133" s="195"/>
    </row>
    <row r="134" spans="1:50" ht="39.75" customHeight="1">
      <c r="A134" s="189"/>
      <c r="B134" s="186"/>
      <c r="C134" s="180"/>
      <c r="D134" s="186"/>
      <c r="E134" s="180"/>
      <c r="F134" s="181"/>
      <c r="G134" s="104" t="s">
        <v>603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604</v>
      </c>
      <c r="AC134" s="205"/>
      <c r="AD134" s="205"/>
      <c r="AE134" s="206">
        <v>6</v>
      </c>
      <c r="AF134" s="207"/>
      <c r="AG134" s="207"/>
      <c r="AH134" s="207"/>
      <c r="AI134" s="206">
        <v>5</v>
      </c>
      <c r="AJ134" s="207"/>
      <c r="AK134" s="207"/>
      <c r="AL134" s="207"/>
      <c r="AM134" s="206">
        <v>6</v>
      </c>
      <c r="AN134" s="207"/>
      <c r="AO134" s="207"/>
      <c r="AP134" s="207"/>
      <c r="AQ134" s="206" t="s">
        <v>605</v>
      </c>
      <c r="AR134" s="207"/>
      <c r="AS134" s="207"/>
      <c r="AT134" s="207"/>
      <c r="AU134" s="206" t="s">
        <v>605</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604</v>
      </c>
      <c r="AC135" s="213"/>
      <c r="AD135" s="213"/>
      <c r="AE135" s="206">
        <v>4</v>
      </c>
      <c r="AF135" s="207"/>
      <c r="AG135" s="207"/>
      <c r="AH135" s="207"/>
      <c r="AI135" s="206">
        <v>4</v>
      </c>
      <c r="AJ135" s="207"/>
      <c r="AK135" s="207"/>
      <c r="AL135" s="207"/>
      <c r="AM135" s="206">
        <v>5</v>
      </c>
      <c r="AN135" s="207"/>
      <c r="AO135" s="207"/>
      <c r="AP135" s="207"/>
      <c r="AQ135" s="206">
        <v>6</v>
      </c>
      <c r="AR135" s="207"/>
      <c r="AS135" s="207"/>
      <c r="AT135" s="207"/>
      <c r="AU135" s="206" t="s">
        <v>605</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606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562</v>
      </c>
      <c r="D430" s="931"/>
      <c r="E430" s="174" t="s">
        <v>546</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563</v>
      </c>
      <c r="F484" s="175"/>
      <c r="G484" s="899" t="s">
        <v>374</v>
      </c>
      <c r="H484" s="123"/>
      <c r="I484" s="123"/>
      <c r="J484" s="900" t="s">
        <v>593</v>
      </c>
      <c r="K484" s="901"/>
      <c r="L484" s="901"/>
      <c r="M484" s="901"/>
      <c r="N484" s="901"/>
      <c r="O484" s="901"/>
      <c r="P484" s="901"/>
      <c r="Q484" s="901"/>
      <c r="R484" s="901"/>
      <c r="S484" s="901"/>
      <c r="T484" s="902"/>
      <c r="U484" s="588" t="s">
        <v>607</v>
      </c>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t="s">
        <v>605</v>
      </c>
      <c r="AF486" s="200"/>
      <c r="AG486" s="133" t="s">
        <v>355</v>
      </c>
      <c r="AH486" s="134"/>
      <c r="AI486" s="156"/>
      <c r="AJ486" s="156"/>
      <c r="AK486" s="156"/>
      <c r="AL486" s="154"/>
      <c r="AM486" s="156"/>
      <c r="AN486" s="156"/>
      <c r="AO486" s="156"/>
      <c r="AP486" s="154"/>
      <c r="AQ486" s="590" t="s">
        <v>609</v>
      </c>
      <c r="AR486" s="200"/>
      <c r="AS486" s="133" t="s">
        <v>355</v>
      </c>
      <c r="AT486" s="134"/>
      <c r="AU486" s="200" t="s">
        <v>605</v>
      </c>
      <c r="AV486" s="200"/>
      <c r="AW486" s="133" t="s">
        <v>300</v>
      </c>
      <c r="AX486" s="195"/>
    </row>
    <row r="487" spans="1:50" ht="23.25" hidden="1" customHeight="1">
      <c r="A487" s="189"/>
      <c r="B487" s="186"/>
      <c r="C487" s="180"/>
      <c r="D487" s="186"/>
      <c r="E487" s="342"/>
      <c r="F487" s="343"/>
      <c r="G487" s="104" t="s">
        <v>608</v>
      </c>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t="s">
        <v>607</v>
      </c>
      <c r="AC487" s="213"/>
      <c r="AD487" s="213"/>
      <c r="AE487" s="340" t="s">
        <v>605</v>
      </c>
      <c r="AF487" s="207"/>
      <c r="AG487" s="207"/>
      <c r="AH487" s="207"/>
      <c r="AI487" s="340" t="s">
        <v>605</v>
      </c>
      <c r="AJ487" s="207"/>
      <c r="AK487" s="207"/>
      <c r="AL487" s="207"/>
      <c r="AM487" s="340" t="s">
        <v>609</v>
      </c>
      <c r="AN487" s="207"/>
      <c r="AO487" s="207"/>
      <c r="AP487" s="341"/>
      <c r="AQ487" s="340" t="s">
        <v>605</v>
      </c>
      <c r="AR487" s="207"/>
      <c r="AS487" s="207"/>
      <c r="AT487" s="341"/>
      <c r="AU487" s="207" t="s">
        <v>611</v>
      </c>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t="s">
        <v>607</v>
      </c>
      <c r="AC488" s="205"/>
      <c r="AD488" s="205"/>
      <c r="AE488" s="340" t="s">
        <v>605</v>
      </c>
      <c r="AF488" s="207"/>
      <c r="AG488" s="207"/>
      <c r="AH488" s="341"/>
      <c r="AI488" s="340" t="s">
        <v>605</v>
      </c>
      <c r="AJ488" s="207"/>
      <c r="AK488" s="207"/>
      <c r="AL488" s="207"/>
      <c r="AM488" s="340" t="s">
        <v>605</v>
      </c>
      <c r="AN488" s="207"/>
      <c r="AO488" s="207"/>
      <c r="AP488" s="341"/>
      <c r="AQ488" s="340" t="s">
        <v>605</v>
      </c>
      <c r="AR488" s="207"/>
      <c r="AS488" s="207"/>
      <c r="AT488" s="341"/>
      <c r="AU488" s="207" t="s">
        <v>605</v>
      </c>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t="s">
        <v>605</v>
      </c>
      <c r="AF489" s="207"/>
      <c r="AG489" s="207"/>
      <c r="AH489" s="341"/>
      <c r="AI489" s="340" t="s">
        <v>605</v>
      </c>
      <c r="AJ489" s="207"/>
      <c r="AK489" s="207"/>
      <c r="AL489" s="207"/>
      <c r="AM489" s="340" t="s">
        <v>610</v>
      </c>
      <c r="AN489" s="207"/>
      <c r="AO489" s="207"/>
      <c r="AP489" s="341"/>
      <c r="AQ489" s="340" t="s">
        <v>605</v>
      </c>
      <c r="AR489" s="207"/>
      <c r="AS489" s="207"/>
      <c r="AT489" s="341"/>
      <c r="AU489" s="207" t="s">
        <v>605</v>
      </c>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t="s">
        <v>607</v>
      </c>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81" customHeight="1">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612</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575</v>
      </c>
      <c r="AE703" s="329"/>
      <c r="AF703" s="329"/>
      <c r="AG703" s="101" t="s">
        <v>613</v>
      </c>
      <c r="AH703" s="102"/>
      <c r="AI703" s="102"/>
      <c r="AJ703" s="102"/>
      <c r="AK703" s="102"/>
      <c r="AL703" s="102"/>
      <c r="AM703" s="102"/>
      <c r="AN703" s="102"/>
      <c r="AO703" s="102"/>
      <c r="AP703" s="102"/>
      <c r="AQ703" s="102"/>
      <c r="AR703" s="102"/>
      <c r="AS703" s="102"/>
      <c r="AT703" s="102"/>
      <c r="AU703" s="102"/>
      <c r="AV703" s="102"/>
      <c r="AW703" s="102"/>
      <c r="AX703" s="103"/>
    </row>
    <row r="704" spans="1:50" ht="54" customHeight="1">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614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575</v>
      </c>
      <c r="AE705" s="715"/>
      <c r="AF705" s="715"/>
      <c r="AG705" s="125" t="s">
        <v>616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615</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615</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7"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575</v>
      </c>
      <c r="AE708" s="605"/>
      <c r="AF708" s="605"/>
      <c r="AG708" s="742" t="s">
        <v>618</v>
      </c>
      <c r="AH708" s="743"/>
      <c r="AI708" s="743"/>
      <c r="AJ708" s="743"/>
      <c r="AK708" s="743"/>
      <c r="AL708" s="743"/>
      <c r="AM708" s="743"/>
      <c r="AN708" s="743"/>
      <c r="AO708" s="743"/>
      <c r="AP708" s="743"/>
      <c r="AQ708" s="743"/>
      <c r="AR708" s="743"/>
      <c r="AS708" s="743"/>
      <c r="AT708" s="743"/>
      <c r="AU708" s="743"/>
      <c r="AV708" s="743"/>
      <c r="AW708" s="743"/>
      <c r="AX708" s="744"/>
    </row>
    <row r="709" spans="1:50" ht="54" customHeight="1">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619</v>
      </c>
      <c r="AH709" s="102"/>
      <c r="AI709" s="102"/>
      <c r="AJ709" s="102"/>
      <c r="AK709" s="102"/>
      <c r="AL709" s="102"/>
      <c r="AM709" s="102"/>
      <c r="AN709" s="102"/>
      <c r="AO709" s="102"/>
      <c r="AP709" s="102"/>
      <c r="AQ709" s="102"/>
      <c r="AR709" s="102"/>
      <c r="AS709" s="102"/>
      <c r="AT709" s="102"/>
      <c r="AU709" s="102"/>
      <c r="AV709" s="102"/>
      <c r="AW709" s="102"/>
      <c r="AX709" s="103"/>
    </row>
    <row r="710" spans="1:50" ht="27"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575</v>
      </c>
      <c r="AE710" s="329"/>
      <c r="AF710" s="329"/>
      <c r="AG710" s="101" t="s">
        <v>620</v>
      </c>
      <c r="AH710" s="102"/>
      <c r="AI710" s="102"/>
      <c r="AJ710" s="102"/>
      <c r="AK710" s="102"/>
      <c r="AL710" s="102"/>
      <c r="AM710" s="102"/>
      <c r="AN710" s="102"/>
      <c r="AO710" s="102"/>
      <c r="AP710" s="102"/>
      <c r="AQ710" s="102"/>
      <c r="AR710" s="102"/>
      <c r="AS710" s="102"/>
      <c r="AT710" s="102"/>
      <c r="AU710" s="102"/>
      <c r="AV710" s="102"/>
      <c r="AW710" s="102"/>
      <c r="AX710" s="103"/>
    </row>
    <row r="711" spans="1:50" ht="27"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575</v>
      </c>
      <c r="AE711" s="329"/>
      <c r="AF711" s="329"/>
      <c r="AG711" s="101" t="s">
        <v>621</v>
      </c>
      <c r="AH711" s="102"/>
      <c r="AI711" s="102"/>
      <c r="AJ711" s="102"/>
      <c r="AK711" s="102"/>
      <c r="AL711" s="102"/>
      <c r="AM711" s="102"/>
      <c r="AN711" s="102"/>
      <c r="AO711" s="102"/>
      <c r="AP711" s="102"/>
      <c r="AQ711" s="102"/>
      <c r="AR711" s="102"/>
      <c r="AS711" s="102"/>
      <c r="AT711" s="102"/>
      <c r="AU711" s="102"/>
      <c r="AV711" s="102"/>
      <c r="AW711" s="102"/>
      <c r="AX711" s="103"/>
    </row>
    <row r="712" spans="1:50" ht="27" customHeight="1">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617</v>
      </c>
      <c r="AE712" s="783"/>
      <c r="AF712" s="783"/>
      <c r="AG712" s="810" t="s">
        <v>607</v>
      </c>
      <c r="AH712" s="811"/>
      <c r="AI712" s="811"/>
      <c r="AJ712" s="811"/>
      <c r="AK712" s="811"/>
      <c r="AL712" s="811"/>
      <c r="AM712" s="811"/>
      <c r="AN712" s="811"/>
      <c r="AO712" s="811"/>
      <c r="AP712" s="811"/>
      <c r="AQ712" s="811"/>
      <c r="AR712" s="811"/>
      <c r="AS712" s="811"/>
      <c r="AT712" s="811"/>
      <c r="AU712" s="811"/>
      <c r="AV712" s="811"/>
      <c r="AW712" s="811"/>
      <c r="AX712" s="812"/>
    </row>
    <row r="713" spans="1:50" ht="27" customHeight="1">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617</v>
      </c>
      <c r="AE713" s="329"/>
      <c r="AF713" s="663"/>
      <c r="AG713" s="101" t="s">
        <v>607</v>
      </c>
      <c r="AH713" s="102"/>
      <c r="AI713" s="102"/>
      <c r="AJ713" s="102"/>
      <c r="AK713" s="102"/>
      <c r="AL713" s="102"/>
      <c r="AM713" s="102"/>
      <c r="AN713" s="102"/>
      <c r="AO713" s="102"/>
      <c r="AP713" s="102"/>
      <c r="AQ713" s="102"/>
      <c r="AR713" s="102"/>
      <c r="AS713" s="102"/>
      <c r="AT713" s="102"/>
      <c r="AU713" s="102"/>
      <c r="AV713" s="102"/>
      <c r="AW713" s="102"/>
      <c r="AX713" s="103"/>
    </row>
    <row r="714" spans="1:50" ht="27" customHeight="1">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575</v>
      </c>
      <c r="AE714" s="808"/>
      <c r="AF714" s="809"/>
      <c r="AG714" s="736" t="s">
        <v>622</v>
      </c>
      <c r="AH714" s="737"/>
      <c r="AI714" s="737"/>
      <c r="AJ714" s="737"/>
      <c r="AK714" s="737"/>
      <c r="AL714" s="737"/>
      <c r="AM714" s="737"/>
      <c r="AN714" s="737"/>
      <c r="AO714" s="737"/>
      <c r="AP714" s="737"/>
      <c r="AQ714" s="737"/>
      <c r="AR714" s="737"/>
      <c r="AS714" s="737"/>
      <c r="AT714" s="737"/>
      <c r="AU714" s="737"/>
      <c r="AV714" s="737"/>
      <c r="AW714" s="737"/>
      <c r="AX714" s="738"/>
    </row>
    <row r="715" spans="1:50" ht="81" customHeight="1">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575</v>
      </c>
      <c r="AE715" s="605"/>
      <c r="AF715" s="656"/>
      <c r="AG715" s="742" t="s">
        <v>623</v>
      </c>
      <c r="AH715" s="743"/>
      <c r="AI715" s="743"/>
      <c r="AJ715" s="743"/>
      <c r="AK715" s="743"/>
      <c r="AL715" s="743"/>
      <c r="AM715" s="743"/>
      <c r="AN715" s="743"/>
      <c r="AO715" s="743"/>
      <c r="AP715" s="743"/>
      <c r="AQ715" s="743"/>
      <c r="AR715" s="743"/>
      <c r="AS715" s="743"/>
      <c r="AT715" s="743"/>
      <c r="AU715" s="743"/>
      <c r="AV715" s="743"/>
      <c r="AW715" s="743"/>
      <c r="AX715" s="744"/>
    </row>
    <row r="716" spans="1:50" ht="54"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575</v>
      </c>
      <c r="AE716" s="627"/>
      <c r="AF716" s="627"/>
      <c r="AG716" s="101" t="s">
        <v>624</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625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617</v>
      </c>
      <c r="AE718" s="329"/>
      <c r="AF718" s="329"/>
      <c r="AG718" s="127" t="s">
        <v>626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617</v>
      </c>
      <c r="AE719" s="605"/>
      <c r="AF719" s="605"/>
      <c r="AG719" s="125" t="s">
        <v>608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78"/>
      <c r="B721" s="779"/>
      <c r="C721" s="296"/>
      <c r="D721" s="297"/>
      <c r="E721" s="297"/>
      <c r="F721" s="298"/>
      <c r="G721" s="287"/>
      <c r="H721" s="288"/>
      <c r="I721" s="83" t="str">
        <f>IF(OR(G721="　", G721=""), "", "-")</f>
        <v/>
      </c>
      <c r="J721" s="291"/>
      <c r="K721" s="291"/>
      <c r="L721" s="83" t="str">
        <f>IF(M721="","","-")</f>
        <v/>
      </c>
      <c r="M721" s="84"/>
      <c r="N721" s="304" t="s">
        <v>607</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0" t="s">
        <v>48</v>
      </c>
      <c r="B726" s="802"/>
      <c r="C726" s="815" t="s">
        <v>53</v>
      </c>
      <c r="D726" s="837"/>
      <c r="E726" s="837"/>
      <c r="F726" s="838"/>
      <c r="G726" s="577" t="s">
        <v>627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628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1" t="s">
        <v>550</v>
      </c>
      <c r="B737" s="210"/>
      <c r="C737" s="210"/>
      <c r="D737" s="211"/>
      <c r="E737" s="990" t="s">
        <v>629</v>
      </c>
      <c r="F737" s="990"/>
      <c r="G737" s="990"/>
      <c r="H737" s="990"/>
      <c r="I737" s="990"/>
      <c r="J737" s="990"/>
      <c r="K737" s="990"/>
      <c r="L737" s="990"/>
      <c r="M737" s="990"/>
      <c r="N737" s="365" t="s">
        <v>543</v>
      </c>
      <c r="O737" s="365"/>
      <c r="P737" s="365"/>
      <c r="Q737" s="365"/>
      <c r="R737" s="990" t="s">
        <v>630</v>
      </c>
      <c r="S737" s="990"/>
      <c r="T737" s="990"/>
      <c r="U737" s="990"/>
      <c r="V737" s="990"/>
      <c r="W737" s="990"/>
      <c r="X737" s="990"/>
      <c r="Y737" s="990"/>
      <c r="Z737" s="990"/>
      <c r="AA737" s="365" t="s">
        <v>542</v>
      </c>
      <c r="AB737" s="365"/>
      <c r="AC737" s="365"/>
      <c r="AD737" s="365"/>
      <c r="AE737" s="990" t="s">
        <v>631</v>
      </c>
      <c r="AF737" s="990"/>
      <c r="AG737" s="990"/>
      <c r="AH737" s="990"/>
      <c r="AI737" s="990"/>
      <c r="AJ737" s="990"/>
      <c r="AK737" s="990"/>
      <c r="AL737" s="990"/>
      <c r="AM737" s="990"/>
      <c r="AN737" s="365" t="s">
        <v>541</v>
      </c>
      <c r="AO737" s="365"/>
      <c r="AP737" s="365"/>
      <c r="AQ737" s="365"/>
      <c r="AR737" s="982" t="s">
        <v>632</v>
      </c>
      <c r="AS737" s="983"/>
      <c r="AT737" s="983"/>
      <c r="AU737" s="983"/>
      <c r="AV737" s="983"/>
      <c r="AW737" s="983"/>
      <c r="AX737" s="984"/>
      <c r="AY737" s="89"/>
      <c r="AZ737" s="89"/>
    </row>
    <row r="738" spans="1:52" ht="24.75" customHeight="1">
      <c r="A738" s="991" t="s">
        <v>540</v>
      </c>
      <c r="B738" s="210"/>
      <c r="C738" s="210"/>
      <c r="D738" s="211"/>
      <c r="E738" s="990" t="s">
        <v>633</v>
      </c>
      <c r="F738" s="990"/>
      <c r="G738" s="990"/>
      <c r="H738" s="990"/>
      <c r="I738" s="990"/>
      <c r="J738" s="990"/>
      <c r="K738" s="990"/>
      <c r="L738" s="990"/>
      <c r="M738" s="990"/>
      <c r="N738" s="365" t="s">
        <v>539</v>
      </c>
      <c r="O738" s="365"/>
      <c r="P738" s="365"/>
      <c r="Q738" s="365"/>
      <c r="R738" s="990" t="s">
        <v>634</v>
      </c>
      <c r="S738" s="990"/>
      <c r="T738" s="990"/>
      <c r="U738" s="990"/>
      <c r="V738" s="990"/>
      <c r="W738" s="990"/>
      <c r="X738" s="990"/>
      <c r="Y738" s="990"/>
      <c r="Z738" s="990"/>
      <c r="AA738" s="365" t="s">
        <v>538</v>
      </c>
      <c r="AB738" s="365"/>
      <c r="AC738" s="365"/>
      <c r="AD738" s="365"/>
      <c r="AE738" s="990" t="s">
        <v>635</v>
      </c>
      <c r="AF738" s="990"/>
      <c r="AG738" s="990"/>
      <c r="AH738" s="990"/>
      <c r="AI738" s="990"/>
      <c r="AJ738" s="990"/>
      <c r="AK738" s="990"/>
      <c r="AL738" s="990"/>
      <c r="AM738" s="990"/>
      <c r="AN738" s="365" t="s">
        <v>534</v>
      </c>
      <c r="AO738" s="365"/>
      <c r="AP738" s="365"/>
      <c r="AQ738" s="365"/>
      <c r="AR738" s="982" t="s">
        <v>636</v>
      </c>
      <c r="AS738" s="983"/>
      <c r="AT738" s="983"/>
      <c r="AU738" s="983"/>
      <c r="AV738" s="983"/>
      <c r="AW738" s="983"/>
      <c r="AX738" s="984"/>
    </row>
    <row r="739" spans="1:52" ht="24.75" customHeight="1" thickBot="1">
      <c r="A739" s="992" t="s">
        <v>530</v>
      </c>
      <c r="B739" s="993"/>
      <c r="C739" s="993"/>
      <c r="D739" s="994"/>
      <c r="E739" s="995" t="s">
        <v>570</v>
      </c>
      <c r="F739" s="985"/>
      <c r="G739" s="985"/>
      <c r="H739" s="93" t="str">
        <f>IF(E739="", "", "(")</f>
        <v>(</v>
      </c>
      <c r="I739" s="985"/>
      <c r="J739" s="985"/>
      <c r="K739" s="93" t="str">
        <f>IF(OR(I739="　", I739=""), "", "-")</f>
        <v/>
      </c>
      <c r="L739" s="986">
        <v>52</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c r="A781" s="631"/>
      <c r="B781" s="632"/>
      <c r="C781" s="632"/>
      <c r="D781" s="632"/>
      <c r="E781" s="632"/>
      <c r="F781" s="633"/>
      <c r="G781" s="670" t="s">
        <v>637</v>
      </c>
      <c r="H781" s="671"/>
      <c r="I781" s="671"/>
      <c r="J781" s="671"/>
      <c r="K781" s="672"/>
      <c r="L781" s="664" t="s">
        <v>638</v>
      </c>
      <c r="M781" s="665"/>
      <c r="N781" s="665"/>
      <c r="O781" s="665"/>
      <c r="P781" s="665"/>
      <c r="Q781" s="665"/>
      <c r="R781" s="665"/>
      <c r="S781" s="665"/>
      <c r="T781" s="665"/>
      <c r="U781" s="665"/>
      <c r="V781" s="665"/>
      <c r="W781" s="665"/>
      <c r="X781" s="666"/>
      <c r="Y781" s="388">
        <v>0.5</v>
      </c>
      <c r="Z781" s="389"/>
      <c r="AA781" s="389"/>
      <c r="AB781" s="805"/>
      <c r="AC781" s="670" t="s">
        <v>639</v>
      </c>
      <c r="AD781" s="671"/>
      <c r="AE781" s="671"/>
      <c r="AF781" s="671"/>
      <c r="AG781" s="672"/>
      <c r="AH781" s="664" t="s">
        <v>640</v>
      </c>
      <c r="AI781" s="665"/>
      <c r="AJ781" s="665"/>
      <c r="AK781" s="665"/>
      <c r="AL781" s="665"/>
      <c r="AM781" s="665"/>
      <c r="AN781" s="665"/>
      <c r="AO781" s="665"/>
      <c r="AP781" s="665"/>
      <c r="AQ781" s="665"/>
      <c r="AR781" s="665"/>
      <c r="AS781" s="665"/>
      <c r="AT781" s="666"/>
      <c r="AU781" s="388">
        <v>2.4</v>
      </c>
      <c r="AV781" s="389"/>
      <c r="AW781" s="389"/>
      <c r="AX781" s="390"/>
    </row>
    <row r="782" spans="1:50" ht="24.75" customHeight="1">
      <c r="A782" s="631"/>
      <c r="B782" s="632"/>
      <c r="C782" s="632"/>
      <c r="D782" s="632"/>
      <c r="E782" s="632"/>
      <c r="F782" s="633"/>
      <c r="G782" s="606" t="s">
        <v>637</v>
      </c>
      <c r="H782" s="607"/>
      <c r="I782" s="607"/>
      <c r="J782" s="607"/>
      <c r="K782" s="608"/>
      <c r="L782" s="598" t="s">
        <v>638</v>
      </c>
      <c r="M782" s="599"/>
      <c r="N782" s="599"/>
      <c r="O782" s="599"/>
      <c r="P782" s="599"/>
      <c r="Q782" s="599"/>
      <c r="R782" s="599"/>
      <c r="S782" s="599"/>
      <c r="T782" s="599"/>
      <c r="U782" s="599"/>
      <c r="V782" s="599"/>
      <c r="W782" s="599"/>
      <c r="X782" s="600"/>
      <c r="Y782" s="601">
        <v>0.5</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2.4</v>
      </c>
      <c r="AV791" s="832"/>
      <c r="AW791" s="832"/>
      <c r="AX791" s="834"/>
    </row>
    <row r="792" spans="1:50" ht="24.75" customHeight="1">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c r="A794" s="631"/>
      <c r="B794" s="632"/>
      <c r="C794" s="632"/>
      <c r="D794" s="632"/>
      <c r="E794" s="632"/>
      <c r="F794" s="633"/>
      <c r="G794" s="670" t="s">
        <v>641</v>
      </c>
      <c r="H794" s="671"/>
      <c r="I794" s="671"/>
      <c r="J794" s="671"/>
      <c r="K794" s="672"/>
      <c r="L794" s="664" t="s">
        <v>642</v>
      </c>
      <c r="M794" s="665"/>
      <c r="N794" s="665"/>
      <c r="O794" s="665"/>
      <c r="P794" s="665"/>
      <c r="Q794" s="665"/>
      <c r="R794" s="665"/>
      <c r="S794" s="665"/>
      <c r="T794" s="665"/>
      <c r="U794" s="665"/>
      <c r="V794" s="665"/>
      <c r="W794" s="665"/>
      <c r="X794" s="666"/>
      <c r="Y794" s="388">
        <v>0.3</v>
      </c>
      <c r="Z794" s="389"/>
      <c r="AA794" s="389"/>
      <c r="AB794" s="805"/>
      <c r="AC794" s="670" t="s">
        <v>643</v>
      </c>
      <c r="AD794" s="671"/>
      <c r="AE794" s="671"/>
      <c r="AF794" s="671"/>
      <c r="AG794" s="672"/>
      <c r="AH794" s="664" t="s">
        <v>644</v>
      </c>
      <c r="AI794" s="665"/>
      <c r="AJ794" s="665"/>
      <c r="AK794" s="665"/>
      <c r="AL794" s="665"/>
      <c r="AM794" s="665"/>
      <c r="AN794" s="665"/>
      <c r="AO794" s="665"/>
      <c r="AP794" s="665"/>
      <c r="AQ794" s="665"/>
      <c r="AR794" s="665"/>
      <c r="AS794" s="665"/>
      <c r="AT794" s="666"/>
      <c r="AU794" s="388">
        <v>0.1</v>
      </c>
      <c r="AV794" s="389"/>
      <c r="AW794" s="389"/>
      <c r="AX794" s="390"/>
    </row>
    <row r="795" spans="1:50" ht="24.75" hidden="1"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0.3</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0.1</v>
      </c>
      <c r="AV804" s="832"/>
      <c r="AW804" s="832"/>
      <c r="AX804" s="834"/>
    </row>
    <row r="805" spans="1:50" ht="24.75" hidden="1" customHeight="1">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c r="A837" s="376">
        <v>1</v>
      </c>
      <c r="B837" s="376">
        <v>1</v>
      </c>
      <c r="C837" s="361" t="s">
        <v>645</v>
      </c>
      <c r="D837" s="347"/>
      <c r="E837" s="347"/>
      <c r="F837" s="347"/>
      <c r="G837" s="347"/>
      <c r="H837" s="347"/>
      <c r="I837" s="347"/>
      <c r="J837" s="348" t="s">
        <v>651</v>
      </c>
      <c r="K837" s="349"/>
      <c r="L837" s="349"/>
      <c r="M837" s="349"/>
      <c r="N837" s="349"/>
      <c r="O837" s="349"/>
      <c r="P837" s="362" t="s">
        <v>653</v>
      </c>
      <c r="Q837" s="350"/>
      <c r="R837" s="350"/>
      <c r="S837" s="350"/>
      <c r="T837" s="350"/>
      <c r="U837" s="350"/>
      <c r="V837" s="350"/>
      <c r="W837" s="350"/>
      <c r="X837" s="350"/>
      <c r="Y837" s="351">
        <v>0.5</v>
      </c>
      <c r="Z837" s="352"/>
      <c r="AA837" s="352"/>
      <c r="AB837" s="353"/>
      <c r="AC837" s="363" t="s">
        <v>505</v>
      </c>
      <c r="AD837" s="371"/>
      <c r="AE837" s="371"/>
      <c r="AF837" s="371"/>
      <c r="AG837" s="371"/>
      <c r="AH837" s="372" t="s">
        <v>652</v>
      </c>
      <c r="AI837" s="373"/>
      <c r="AJ837" s="373"/>
      <c r="AK837" s="373"/>
      <c r="AL837" s="357" t="s">
        <v>652</v>
      </c>
      <c r="AM837" s="358"/>
      <c r="AN837" s="358"/>
      <c r="AO837" s="359"/>
      <c r="AP837" s="360" t="s">
        <v>654</v>
      </c>
      <c r="AQ837" s="360"/>
      <c r="AR837" s="360"/>
      <c r="AS837" s="360"/>
      <c r="AT837" s="360"/>
      <c r="AU837" s="360"/>
      <c r="AV837" s="360"/>
      <c r="AW837" s="360"/>
      <c r="AX837" s="360"/>
    </row>
    <row r="838" spans="1:50" ht="30" customHeight="1">
      <c r="A838" s="376">
        <v>2</v>
      </c>
      <c r="B838" s="376">
        <v>1</v>
      </c>
      <c r="C838" s="361" t="s">
        <v>646</v>
      </c>
      <c r="D838" s="347"/>
      <c r="E838" s="347"/>
      <c r="F838" s="347"/>
      <c r="G838" s="347"/>
      <c r="H838" s="347"/>
      <c r="I838" s="347"/>
      <c r="J838" s="348" t="s">
        <v>652</v>
      </c>
      <c r="K838" s="349"/>
      <c r="L838" s="349"/>
      <c r="M838" s="349"/>
      <c r="N838" s="349"/>
      <c r="O838" s="349"/>
      <c r="P838" s="362" t="s">
        <v>653</v>
      </c>
      <c r="Q838" s="350"/>
      <c r="R838" s="350"/>
      <c r="S838" s="350"/>
      <c r="T838" s="350"/>
      <c r="U838" s="350"/>
      <c r="V838" s="350"/>
      <c r="W838" s="350"/>
      <c r="X838" s="350"/>
      <c r="Y838" s="351">
        <v>0.5</v>
      </c>
      <c r="Z838" s="352"/>
      <c r="AA838" s="352"/>
      <c r="AB838" s="353"/>
      <c r="AC838" s="363" t="s">
        <v>505</v>
      </c>
      <c r="AD838" s="363"/>
      <c r="AE838" s="363"/>
      <c r="AF838" s="363"/>
      <c r="AG838" s="363"/>
      <c r="AH838" s="372" t="s">
        <v>652</v>
      </c>
      <c r="AI838" s="373"/>
      <c r="AJ838" s="373"/>
      <c r="AK838" s="373"/>
      <c r="AL838" s="357" t="s">
        <v>652</v>
      </c>
      <c r="AM838" s="358"/>
      <c r="AN838" s="358"/>
      <c r="AO838" s="359"/>
      <c r="AP838" s="360" t="s">
        <v>655</v>
      </c>
      <c r="AQ838" s="360"/>
      <c r="AR838" s="360"/>
      <c r="AS838" s="360"/>
      <c r="AT838" s="360"/>
      <c r="AU838" s="360"/>
      <c r="AV838" s="360"/>
      <c r="AW838" s="360"/>
      <c r="AX838" s="360"/>
    </row>
    <row r="839" spans="1:50" ht="30" customHeight="1">
      <c r="A839" s="376">
        <v>3</v>
      </c>
      <c r="B839" s="376">
        <v>1</v>
      </c>
      <c r="C839" s="361" t="s">
        <v>647</v>
      </c>
      <c r="D839" s="347"/>
      <c r="E839" s="347"/>
      <c r="F839" s="347"/>
      <c r="G839" s="347"/>
      <c r="H839" s="347"/>
      <c r="I839" s="347"/>
      <c r="J839" s="348" t="s">
        <v>652</v>
      </c>
      <c r="K839" s="349"/>
      <c r="L839" s="349"/>
      <c r="M839" s="349"/>
      <c r="N839" s="349"/>
      <c r="O839" s="349"/>
      <c r="P839" s="362" t="s">
        <v>653</v>
      </c>
      <c r="Q839" s="350"/>
      <c r="R839" s="350"/>
      <c r="S839" s="350"/>
      <c r="T839" s="350"/>
      <c r="U839" s="350"/>
      <c r="V839" s="350"/>
      <c r="W839" s="350"/>
      <c r="X839" s="350"/>
      <c r="Y839" s="351">
        <v>0.4</v>
      </c>
      <c r="Z839" s="352"/>
      <c r="AA839" s="352"/>
      <c r="AB839" s="353"/>
      <c r="AC839" s="363" t="s">
        <v>505</v>
      </c>
      <c r="AD839" s="363"/>
      <c r="AE839" s="363"/>
      <c r="AF839" s="363"/>
      <c r="AG839" s="363"/>
      <c r="AH839" s="355" t="s">
        <v>652</v>
      </c>
      <c r="AI839" s="356"/>
      <c r="AJ839" s="356"/>
      <c r="AK839" s="356"/>
      <c r="AL839" s="357" t="s">
        <v>652</v>
      </c>
      <c r="AM839" s="358"/>
      <c r="AN839" s="358"/>
      <c r="AO839" s="359"/>
      <c r="AP839" s="360" t="s">
        <v>655</v>
      </c>
      <c r="AQ839" s="360"/>
      <c r="AR839" s="360"/>
      <c r="AS839" s="360"/>
      <c r="AT839" s="360"/>
      <c r="AU839" s="360"/>
      <c r="AV839" s="360"/>
      <c r="AW839" s="360"/>
      <c r="AX839" s="360"/>
    </row>
    <row r="840" spans="1:50" ht="30" customHeight="1">
      <c r="A840" s="376">
        <v>4</v>
      </c>
      <c r="B840" s="376">
        <v>1</v>
      </c>
      <c r="C840" s="361" t="s">
        <v>648</v>
      </c>
      <c r="D840" s="347"/>
      <c r="E840" s="347"/>
      <c r="F840" s="347"/>
      <c r="G840" s="347"/>
      <c r="H840" s="347"/>
      <c r="I840" s="347"/>
      <c r="J840" s="348" t="s">
        <v>652</v>
      </c>
      <c r="K840" s="349"/>
      <c r="L840" s="349"/>
      <c r="M840" s="349"/>
      <c r="N840" s="349"/>
      <c r="O840" s="349"/>
      <c r="P840" s="362" t="s">
        <v>653</v>
      </c>
      <c r="Q840" s="350"/>
      <c r="R840" s="350"/>
      <c r="S840" s="350"/>
      <c r="T840" s="350"/>
      <c r="U840" s="350"/>
      <c r="V840" s="350"/>
      <c r="W840" s="350"/>
      <c r="X840" s="350"/>
      <c r="Y840" s="351">
        <v>0.4</v>
      </c>
      <c r="Z840" s="352"/>
      <c r="AA840" s="352"/>
      <c r="AB840" s="353"/>
      <c r="AC840" s="363" t="s">
        <v>505</v>
      </c>
      <c r="AD840" s="363"/>
      <c r="AE840" s="363"/>
      <c r="AF840" s="363"/>
      <c r="AG840" s="363"/>
      <c r="AH840" s="355" t="s">
        <v>652</v>
      </c>
      <c r="AI840" s="356"/>
      <c r="AJ840" s="356"/>
      <c r="AK840" s="356"/>
      <c r="AL840" s="357" t="s">
        <v>652</v>
      </c>
      <c r="AM840" s="358"/>
      <c r="AN840" s="358"/>
      <c r="AO840" s="359"/>
      <c r="AP840" s="360" t="s">
        <v>654</v>
      </c>
      <c r="AQ840" s="360"/>
      <c r="AR840" s="360"/>
      <c r="AS840" s="360"/>
      <c r="AT840" s="360"/>
      <c r="AU840" s="360"/>
      <c r="AV840" s="360"/>
      <c r="AW840" s="360"/>
      <c r="AX840" s="360"/>
    </row>
    <row r="841" spans="1:50" ht="30" customHeight="1">
      <c r="A841" s="376">
        <v>5</v>
      </c>
      <c r="B841" s="376">
        <v>1</v>
      </c>
      <c r="C841" s="361" t="s">
        <v>649</v>
      </c>
      <c r="D841" s="347"/>
      <c r="E841" s="347"/>
      <c r="F841" s="347"/>
      <c r="G841" s="347"/>
      <c r="H841" s="347"/>
      <c r="I841" s="347"/>
      <c r="J841" s="348" t="s">
        <v>652</v>
      </c>
      <c r="K841" s="349"/>
      <c r="L841" s="349"/>
      <c r="M841" s="349"/>
      <c r="N841" s="349"/>
      <c r="O841" s="349"/>
      <c r="P841" s="362" t="s">
        <v>653</v>
      </c>
      <c r="Q841" s="350"/>
      <c r="R841" s="350"/>
      <c r="S841" s="350"/>
      <c r="T841" s="350"/>
      <c r="U841" s="350"/>
      <c r="V841" s="350"/>
      <c r="W841" s="350"/>
      <c r="X841" s="350"/>
      <c r="Y841" s="351">
        <v>0.3</v>
      </c>
      <c r="Z841" s="352"/>
      <c r="AA841" s="352"/>
      <c r="AB841" s="353"/>
      <c r="AC841" s="354" t="s">
        <v>505</v>
      </c>
      <c r="AD841" s="354"/>
      <c r="AE841" s="354"/>
      <c r="AF841" s="354"/>
      <c r="AG841" s="354"/>
      <c r="AH841" s="355" t="s">
        <v>652</v>
      </c>
      <c r="AI841" s="356"/>
      <c r="AJ841" s="356"/>
      <c r="AK841" s="356"/>
      <c r="AL841" s="357" t="s">
        <v>652</v>
      </c>
      <c r="AM841" s="358"/>
      <c r="AN841" s="358"/>
      <c r="AO841" s="359"/>
      <c r="AP841" s="360" t="s">
        <v>655</v>
      </c>
      <c r="AQ841" s="360"/>
      <c r="AR841" s="360"/>
      <c r="AS841" s="360"/>
      <c r="AT841" s="360"/>
      <c r="AU841" s="360"/>
      <c r="AV841" s="360"/>
      <c r="AW841" s="360"/>
      <c r="AX841" s="360"/>
    </row>
    <row r="842" spans="1:50" ht="30" customHeight="1">
      <c r="A842" s="376">
        <v>6</v>
      </c>
      <c r="B842" s="376">
        <v>1</v>
      </c>
      <c r="C842" s="361" t="s">
        <v>650</v>
      </c>
      <c r="D842" s="347"/>
      <c r="E842" s="347"/>
      <c r="F842" s="347"/>
      <c r="G842" s="347"/>
      <c r="H842" s="347"/>
      <c r="I842" s="347"/>
      <c r="J842" s="348" t="s">
        <v>652</v>
      </c>
      <c r="K842" s="349"/>
      <c r="L842" s="349"/>
      <c r="M842" s="349"/>
      <c r="N842" s="349"/>
      <c r="O842" s="349"/>
      <c r="P842" s="362" t="s">
        <v>653</v>
      </c>
      <c r="Q842" s="350"/>
      <c r="R842" s="350"/>
      <c r="S842" s="350"/>
      <c r="T842" s="350"/>
      <c r="U842" s="350"/>
      <c r="V842" s="350"/>
      <c r="W842" s="350"/>
      <c r="X842" s="350"/>
      <c r="Y842" s="351">
        <v>0.2</v>
      </c>
      <c r="Z842" s="352"/>
      <c r="AA842" s="352"/>
      <c r="AB842" s="353"/>
      <c r="AC842" s="354" t="s">
        <v>505</v>
      </c>
      <c r="AD842" s="354"/>
      <c r="AE842" s="354"/>
      <c r="AF842" s="354"/>
      <c r="AG842" s="354"/>
      <c r="AH842" s="355" t="s">
        <v>652</v>
      </c>
      <c r="AI842" s="356"/>
      <c r="AJ842" s="356"/>
      <c r="AK842" s="356"/>
      <c r="AL842" s="357" t="s">
        <v>652</v>
      </c>
      <c r="AM842" s="358"/>
      <c r="AN842" s="358"/>
      <c r="AO842" s="359"/>
      <c r="AP842" s="360" t="s">
        <v>656</v>
      </c>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c r="A870" s="376">
        <v>1</v>
      </c>
      <c r="B870" s="376">
        <v>1</v>
      </c>
      <c r="C870" s="361" t="s">
        <v>657</v>
      </c>
      <c r="D870" s="347"/>
      <c r="E870" s="347"/>
      <c r="F870" s="347"/>
      <c r="G870" s="347"/>
      <c r="H870" s="347"/>
      <c r="I870" s="347"/>
      <c r="J870" s="348">
        <v>2010401005495</v>
      </c>
      <c r="K870" s="349"/>
      <c r="L870" s="349"/>
      <c r="M870" s="349"/>
      <c r="N870" s="349"/>
      <c r="O870" s="349"/>
      <c r="P870" s="362" t="s">
        <v>658</v>
      </c>
      <c r="Q870" s="350"/>
      <c r="R870" s="350"/>
      <c r="S870" s="350"/>
      <c r="T870" s="350"/>
      <c r="U870" s="350"/>
      <c r="V870" s="350"/>
      <c r="W870" s="350"/>
      <c r="X870" s="350"/>
      <c r="Y870" s="351">
        <v>2.4</v>
      </c>
      <c r="Z870" s="352"/>
      <c r="AA870" s="352"/>
      <c r="AB870" s="353"/>
      <c r="AC870" s="363" t="s">
        <v>500</v>
      </c>
      <c r="AD870" s="371"/>
      <c r="AE870" s="371"/>
      <c r="AF870" s="371"/>
      <c r="AG870" s="371"/>
      <c r="AH870" s="372">
        <v>6</v>
      </c>
      <c r="AI870" s="373"/>
      <c r="AJ870" s="373"/>
      <c r="AK870" s="373"/>
      <c r="AL870" s="357">
        <v>76</v>
      </c>
      <c r="AM870" s="358"/>
      <c r="AN870" s="358"/>
      <c r="AO870" s="359"/>
      <c r="AP870" s="360" t="s">
        <v>654</v>
      </c>
      <c r="AQ870" s="360"/>
      <c r="AR870" s="360"/>
      <c r="AS870" s="360"/>
      <c r="AT870" s="360"/>
      <c r="AU870" s="360"/>
      <c r="AV870" s="360"/>
      <c r="AW870" s="360"/>
      <c r="AX870" s="360"/>
    </row>
    <row r="871" spans="1:50" ht="30" hidden="1"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c r="A903" s="376">
        <v>1</v>
      </c>
      <c r="B903" s="376">
        <v>1</v>
      </c>
      <c r="C903" s="361" t="s">
        <v>662</v>
      </c>
      <c r="D903" s="347"/>
      <c r="E903" s="347"/>
      <c r="F903" s="347"/>
      <c r="G903" s="347"/>
      <c r="H903" s="347"/>
      <c r="I903" s="347"/>
      <c r="J903" s="348">
        <v>1010001013882</v>
      </c>
      <c r="K903" s="349"/>
      <c r="L903" s="349"/>
      <c r="M903" s="349"/>
      <c r="N903" s="349"/>
      <c r="O903" s="349"/>
      <c r="P903" s="362" t="s">
        <v>659</v>
      </c>
      <c r="Q903" s="350"/>
      <c r="R903" s="350"/>
      <c r="S903" s="350"/>
      <c r="T903" s="350"/>
      <c r="U903" s="350"/>
      <c r="V903" s="350"/>
      <c r="W903" s="350"/>
      <c r="X903" s="350"/>
      <c r="Y903" s="351">
        <v>0.3</v>
      </c>
      <c r="Z903" s="352"/>
      <c r="AA903" s="352"/>
      <c r="AB903" s="353"/>
      <c r="AC903" s="363" t="s">
        <v>504</v>
      </c>
      <c r="AD903" s="371"/>
      <c r="AE903" s="371"/>
      <c r="AF903" s="371"/>
      <c r="AG903" s="371"/>
      <c r="AH903" s="372" t="s">
        <v>652</v>
      </c>
      <c r="AI903" s="373"/>
      <c r="AJ903" s="373"/>
      <c r="AK903" s="373"/>
      <c r="AL903" s="357" t="s">
        <v>661</v>
      </c>
      <c r="AM903" s="358"/>
      <c r="AN903" s="358"/>
      <c r="AO903" s="359"/>
      <c r="AP903" s="360" t="s">
        <v>655</v>
      </c>
      <c r="AQ903" s="360"/>
      <c r="AR903" s="360"/>
      <c r="AS903" s="360"/>
      <c r="AT903" s="360"/>
      <c r="AU903" s="360"/>
      <c r="AV903" s="360"/>
      <c r="AW903" s="360"/>
      <c r="AX903" s="360"/>
    </row>
    <row r="904" spans="1:50" ht="30" customHeight="1">
      <c r="A904" s="376">
        <v>2</v>
      </c>
      <c r="B904" s="376">
        <v>1</v>
      </c>
      <c r="C904" s="361" t="s">
        <v>663</v>
      </c>
      <c r="D904" s="347"/>
      <c r="E904" s="347"/>
      <c r="F904" s="347"/>
      <c r="G904" s="347"/>
      <c r="H904" s="347"/>
      <c r="I904" s="347"/>
      <c r="J904" s="348">
        <v>4011101013737</v>
      </c>
      <c r="K904" s="349"/>
      <c r="L904" s="349"/>
      <c r="M904" s="349"/>
      <c r="N904" s="349"/>
      <c r="O904" s="349"/>
      <c r="P904" s="362" t="s">
        <v>660</v>
      </c>
      <c r="Q904" s="350"/>
      <c r="R904" s="350"/>
      <c r="S904" s="350"/>
      <c r="T904" s="350"/>
      <c r="U904" s="350"/>
      <c r="V904" s="350"/>
      <c r="W904" s="350"/>
      <c r="X904" s="350"/>
      <c r="Y904" s="351">
        <v>0</v>
      </c>
      <c r="Z904" s="352"/>
      <c r="AA904" s="352"/>
      <c r="AB904" s="353"/>
      <c r="AC904" s="363" t="s">
        <v>504</v>
      </c>
      <c r="AD904" s="363"/>
      <c r="AE904" s="363"/>
      <c r="AF904" s="363"/>
      <c r="AG904" s="363"/>
      <c r="AH904" s="372" t="s">
        <v>652</v>
      </c>
      <c r="AI904" s="373"/>
      <c r="AJ904" s="373"/>
      <c r="AK904" s="373"/>
      <c r="AL904" s="357" t="s">
        <v>652</v>
      </c>
      <c r="AM904" s="358"/>
      <c r="AN904" s="358"/>
      <c r="AO904" s="359"/>
      <c r="AP904" s="360" t="s">
        <v>654</v>
      </c>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c r="A936" s="376">
        <v>1</v>
      </c>
      <c r="B936" s="376">
        <v>1</v>
      </c>
      <c r="C936" s="361" t="s">
        <v>664</v>
      </c>
      <c r="D936" s="347"/>
      <c r="E936" s="347"/>
      <c r="F936" s="347"/>
      <c r="G936" s="347"/>
      <c r="H936" s="347"/>
      <c r="I936" s="347"/>
      <c r="J936" s="348">
        <v>4011101019544</v>
      </c>
      <c r="K936" s="349"/>
      <c r="L936" s="349"/>
      <c r="M936" s="349"/>
      <c r="N936" s="349"/>
      <c r="O936" s="349"/>
      <c r="P936" s="362" t="s">
        <v>665</v>
      </c>
      <c r="Q936" s="350"/>
      <c r="R936" s="350"/>
      <c r="S936" s="350"/>
      <c r="T936" s="350"/>
      <c r="U936" s="350"/>
      <c r="V936" s="350"/>
      <c r="W936" s="350"/>
      <c r="X936" s="350"/>
      <c r="Y936" s="351">
        <v>0.1</v>
      </c>
      <c r="Z936" s="352"/>
      <c r="AA936" s="352"/>
      <c r="AB936" s="353"/>
      <c r="AC936" s="363" t="s">
        <v>504</v>
      </c>
      <c r="AD936" s="371"/>
      <c r="AE936" s="371"/>
      <c r="AF936" s="371"/>
      <c r="AG936" s="371"/>
      <c r="AH936" s="372" t="s">
        <v>652</v>
      </c>
      <c r="AI936" s="373"/>
      <c r="AJ936" s="373"/>
      <c r="AK936" s="373"/>
      <c r="AL936" s="357" t="s">
        <v>666</v>
      </c>
      <c r="AM936" s="358"/>
      <c r="AN936" s="358"/>
      <c r="AO936" s="359"/>
      <c r="AP936" s="360" t="s">
        <v>667</v>
      </c>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718" max="49" man="1"/>
    <brk id="739" max="49" man="1"/>
    <brk id="831"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row r="55" spans="1:50" ht="30" customHeight="1">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row r="108" spans="1:50" ht="30" customHeight="1">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row r="161" spans="1:50" ht="30" customHeight="1">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row r="214" spans="1:50" ht="30" customHeight="1">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2019-06-04T03:33:19Z</cp:lastPrinted>
  <dcterms:created xsi:type="dcterms:W3CDTF">2012-03-13T00:50:25Z</dcterms:created>
  <dcterms:modified xsi:type="dcterms:W3CDTF">2019-07-18T03:21:46Z</dcterms:modified>
</cp:coreProperties>
</file>