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<sst xmlns="http://schemas.openxmlformats.org/spreadsheetml/2006/main" count="2830" uniqueCount="644">
  <si>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</si>
  <si>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</si>
  <si>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</si>
  <si>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</si>
  <si>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</si>
  <si>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</si>
  <si>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</si>
  <si>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</si>
  <si>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</si>
  <si>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</si>
  <si>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</si>
  <si>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</si>
  <si>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</si>
  <si>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</si>
  <si>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</si>
  <si>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</si>
  <si>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</si>
  <si>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</si>
  <si>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</si>
  <si>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</si>
  <si>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</si>
  <si>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</si>
  <si>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</si>
  <si>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</si>
  <si>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</si>
  <si>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</si>
  <si>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</si>
  <si>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</si>
  <si>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</si>
  <si>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</si>
  <si>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</si>
  <si>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</si>
  <si>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</si>
  <si>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</si>
  <si>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</si>
  <si>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</si>
  <si>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</si>
  <si>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</si>
  <si>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</si>
  <si>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</si>
  <si>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</si>
  <si>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</si>
  <si>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</si>
  <si>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</si>
  <si>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</si>
  <si>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</si>
  <si>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</si>
  <si>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</si>
  <si>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</si>
  <si>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</si>
  <si>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</si>
  <si>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</si>
  <si>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</si>
  <si>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</si>
  <si>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</si>
  <si>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</si>
  <si>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</si>
  <si>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</si>
  <si>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</si>
  <si>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</si>
  <si>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</si>
  <si>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</si>
  <si>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</si>
  <si>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</si>
  <si>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</si>
  <si>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</si>
  <si>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</si>
  <si>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</si>
  <si>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</si>
  <si>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</si>
  <si>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</si>
  <si>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</si>
  <si>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</si>
  <si>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</si>
  <si>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</si>
  <si>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</si>
  <si>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</si>
  <si>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</si>
  <si>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</si>
  <si>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</si>
  <si>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</si>
  <si>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</si>
  <si>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</si>
  <si>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</si>
  <si>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</si>
  <si>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</si>
  <si>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</si>
  <si>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</si>
  <si>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</si>
  <si>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</si>
  <si>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</si>
  <si>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</si>
  <si>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</si>
  <si>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</si>
  <si>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</si>
  <si>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</si>
  <si>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</si>
  <si>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</si>
  <si>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</si>
  <si>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</si>
  <si>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</si>
  <si>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</si>
  <si>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</si>
  <si>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</si>
  <si>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</si>
  <si>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</si>
  <si>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</si>
  <si>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</si>
  <si>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</si>
  <si>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</si>
  <si>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</si>
  <si>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</si>
  <si>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</si>
  <si>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</si>
  <si>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</si>
  <si>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</si>
  <si>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</si>
  <si>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</si>
  <si>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</si>
  <si>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</si>
  <si>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</si>
  <si>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</si>
  <si>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</si>
  <si>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</si>
  <si>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</si>
  <si>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</si>
  <si>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</si>
  <si>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</si>
  <si>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</si>
  <si>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</si>
  <si>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</si>
  <si>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</si>
  <si>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</si>
  <si>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</si>
  <si>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</si>
  <si>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</si>
  <si>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</si>
  <si>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</si>
  <si>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</si>
  <si>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</si>
  <si>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</si>
  <si>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</si>
  <si>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</si>
  <si>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</si>
  <si>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</si>
  <si>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</si>
  <si>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</si>
  <si>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</si>
  <si>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</si>
  <si>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</si>
  <si>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</si>
  <si>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</si>
  <si>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</si>
  <si>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</si>
  <si>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</si>
  <si>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</si>
  <si>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</si>
  <si>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</si>
  <si>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</si>
  <si>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</si>
  <si>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</si>
  <si>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</si>
  <si>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</si>
  <si>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</si>
  <si>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</si>
  <si>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</si>
  <si>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</si>
  <si>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</si>
  <si>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</si>
  <si>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</si>
  <si>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</si>
  <si>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</si>
  <si>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</si>
  <si>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</si>
  <si>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</si>
  <si>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</si>
  <si>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</si>
  <si>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</si>
  <si>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</si>
  <si>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</si>
  <si>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</si>
  <si>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</si>
  <si>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</si>
  <si>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</si>
  <si>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</si>
  <si>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</si>
  <si>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</si>
  <si>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</si>
  <si>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</si>
  <si>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</si>
  <si>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</si>
  <si>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</si>
  <si>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</si>
  <si>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</si>
  <si>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</si>
  <si>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</si>
  <si>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</si>
  <si>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</si>
  <si>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</si>
  <si>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</si>
  <si>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</si>
  <si>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</si>
  <si>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</si>
  <si>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</si>
  <si>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</si>
  <si>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</si>
  <si>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</si>
  <si>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</si>
  <si>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</si>
  <si>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</si>
  <si>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</si>
  <si>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</si>
  <si>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</si>
  <si>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</si>
  <si>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</si>
  <si>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</si>
  <si>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</si>
  <si>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</si>
  <si>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</si>
  <si>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</si>
  <si>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</si>
  <si>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</si>
  <si>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</si>
  <si>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</si>
  <si>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</si>
  <si>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</si>
  <si>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</si>
  <si>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</si>
  <si>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</si>
  <si>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</si>
  <si>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</si>
  <si>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</si>
  <si>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</si>
  <si>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</si>
  <si>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</si>
  <si>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</si>
  <si>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</si>
  <si>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</si>
  <si>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</si>
  <si>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</si>
  <si>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</si>
  <si>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</si>
  <si>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</si>
  <si>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</si>
  <si>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</si>
  <si>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</si>
  <si>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</si>
  <si>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</si>
  <si>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</si>
  <si>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</si>
  <si>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</si>
  <si>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</si>
  <si>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</si>
  <si>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</si>
  <si>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</si>
  <si>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</si>
  <si>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</si>
  <si>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</si>
  <si>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</si>
  <si>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</si>
  <si>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</si>
  <si>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</si>
  <si>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</si>
  <si>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</si>
  <si>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</si>
  <si>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</si>
  <si>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</si>
  <si>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</si>
  <si>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</si>
  <si>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</si>
  <si>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</si>
  <si>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</si>
  <si>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</si>
  <si>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</si>
  <si>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</si>
  <si>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</si>
  <si>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</si>
  <si>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</si>
  <si>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</si>
  <si>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</si>
  <si>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</si>
  <si>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</si>
  <si>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</si>
  <si>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</si>
  <si>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</si>
  <si>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</si>
  <si>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</si>
  <si>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</si>
  <si>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</si>
  <si>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</si>
  <si>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</si>
  <si>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</si>
  <si>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</si>
  <si>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</si>
  <si>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</si>
  <si>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</si>
  <si>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</si>
  <si>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</si>
  <si>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</si>
  <si>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</si>
  <si>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</si>
  <si>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</si>
  <si>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</si>
  <si>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</si>
  <si>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</si>
  <si>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</si>
  <si>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</si>
  <si>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</si>
  <si>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</si>
  <si>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</si>
  <si>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</si>
  <si>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</si>
  <si>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</si>
  <si>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</si>
  <si>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</si>
  <si>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</si>
  <si>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</si>
  <si>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</si>
  <si>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</si>
  <si>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</si>
  <si>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</si>
  <si>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</si>
  <si>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</si>
  <si>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</si>
  <si>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</si>
  <si>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</si>
  <si>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</si>
  <si>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</si>
  <si>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</si>
  <si>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</si>
  <si>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</si>
  <si>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</si>
  <si>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</si>
  <si>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</si>
  <si>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</si>
  <si>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</si>
  <si>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</si>
  <si>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</si>
  <si>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</si>
  <si>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</si>
  <si>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</si>
  <si>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</si>
  <si>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</si>
  <si>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</si>
  <si>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</si>
  <si>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</si>
  <si>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</si>
  <si>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</si>
  <si>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</si>
  <si>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</si>
  <si>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</si>
  <si>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</si>
  <si>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</si>
  <si>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</si>
  <si>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</si>
  <si>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</si>
  <si>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</si>
  <si>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</si>
  <si>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</si>
  <si>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</si>
  <si>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</si>
  <si>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</si>
  <si>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</si>
  <si>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</si>
  <si>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</si>
  <si>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</si>
  <si>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</si>
  <si>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</si>
  <si>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</si>
  <si>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</si>
  <si>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</si>
  <si>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</si>
  <si>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</si>
  <si>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</si>
  <si>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</si>
  <si>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</si>
  <si>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</si>
  <si>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</si>
  <si>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</si>
  <si>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</si>
  <si>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</si>
  <si>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</si>
  <si>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</si>
  <si>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</si>
  <si>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</si>
  <si>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</si>
  <si>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</si>
  <si>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</si>
  <si>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</si>
  <si>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</si>
  <si>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</si>
  <si>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</si>
  <si>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</si>
  <si>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</si>
  <si>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</si>
  <si>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</si>
  <si>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</si>
  <si>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</si>
  <si>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</si>
  <si>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</si>
  <si>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</si>
  <si>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</si>
  <si>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</si>
  <si>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</si>
  <si>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</si>
  <si>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</si>
  <si>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</si>
  <si>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</si>
  <si>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</si>
  <si>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</si>
  <si>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</si>
  <si>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</si>
  <si>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</si>
  <si>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</si>
  <si>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</si>
  <si>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</si>
  <si>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</si>
  <si>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</si>
  <si>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</si>
  <si>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</si>
  <si>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</si>
  <si>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</si>
  <si>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</si>
  <si>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</si>
  <si>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</si>
  <si>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</si>
  <si>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</si>
  <si>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</si>
  <si>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</si>
  <si>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</si>
  <si>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</si>
  <si>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</si>
  <si>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</si>
  <si>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</si>
  <si>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</si>
  <si>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</si>
  <si>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</si>
  <si>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</si>
  <si>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</si>
  <si>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</si>
  <si>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</si>
  <si>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</si>
  <si>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</si>
  <si>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</si>
  <si>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</si>
  <si>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</si>
  <si>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</si>
  <si>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</si>
  <si>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</si>
  <si>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</si>
  <si>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</si>
  <si>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</si>
  <si>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</si>
  <si>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</si>
  <si>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</si>
  <si>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</si>
  <si>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</si>
  <si>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</si>
  <si>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</si>
  <si>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</si>
  <si>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</si>
  <si>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</si>
  <si>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</si>
  <si>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</si>
  <si>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</si>
  <si>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</si>
  <si>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</si>
  <si>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</si>
  <si>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</si>
  <si>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</si>
  <si>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</si>
  <si>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</si>
  <si>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</si>
  <si>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</si>
  <si>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</si>
  <si>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</si>
  <si>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</si>
  <si>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</si>
  <si>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</si>
  <si>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</si>
  <si>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</si>
  <si>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</si>
  <si>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</si>
  <si>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</si>
  <si>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</si>
  <si>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</si>
  <si>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</si>
  <si>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</si>
  <si>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</si>
  <si>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</si>
  <si>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</si>
  <si>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</si>
  <si>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</si>
  <si>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</si>
  <si>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</si>
  <si>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</si>
  <si>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</si>
  <si>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</si>
  <si>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</si>
  <si>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</si>
  <si>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</si>
  <si>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</si>
  <si>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</si>
  <si>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</si>
  <si>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</si>
  <si>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</si>
  <si>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</si>
  <si>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</si>
  <si>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</si>
  <si>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</si>
  <si>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</si>
  <si>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</si>
  <si>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</si>
  <si>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</si>
  <si>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</si>
  <si>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</si>
  <si>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</si>
  <si>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</si>
  <si>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</si>
  <si>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</si>
  <si>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</si>
  <si>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</si>
  <si>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</si>
  <si>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</si>
  <si>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</si>
  <si>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</si>
  <si>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</si>
  <si>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</si>
  <si>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</si>
  <si>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</si>
  <si>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</si>
  <si>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</si>
  <si>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</si>
  <si>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</si>
  <si>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</si>
  <si>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</si>
  <si>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</si>
  <si>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</si>
  <si>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</si>
  <si>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</si>
  <si>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</si>
  <si>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</si>
  <si>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</si>
  <si>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</si>
  <si>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</si>
  <si>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</si>
  <si>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</si>
  <si>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</si>
  <si>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</si>
  <si>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</si>
  <si>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</si>
  <si>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</si>
  <si>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</si>
  <si>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</si>
  <si>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</si>
  <si>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</si>
  <si>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</si>
  <si>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</si>
  <si>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</si>
  <si>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</si>
  <si>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</si>
  <si>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</si>
  <si>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</si>
  <si>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</si>
  <si>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</si>
  <si>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</si>
  <si>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</si>
  <si>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</si>
  <si>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</si>
  <si>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</si>
  <si>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</si>
  <si>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平和構築・開発におけるグローバル人材育成事業</t>
    <phoneticPr fontId="5"/>
  </si>
  <si>
    <t>総合外交政策局</t>
    <phoneticPr fontId="5"/>
  </si>
  <si>
    <t>国際平和協力室</t>
    <phoneticPr fontId="5"/>
  </si>
  <si>
    <t>室長　中村　浩平</t>
    <rPh sb="3" eb="5">
      <t>ナカムラ</t>
    </rPh>
    <rPh sb="6" eb="7">
      <t>ヒロシ</t>
    </rPh>
    <rPh sb="7" eb="8">
      <t>タイ</t>
    </rPh>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</si>
  <si>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</si>
  <si>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</si>
  <si>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</si>
  <si>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</si>
  <si>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t>
    <phoneticPr fontId="5"/>
  </si>
  <si>
    <t>-</t>
    <phoneticPr fontId="5"/>
  </si>
  <si>
    <t>委託費</t>
    <rPh sb="0" eb="3">
      <t>イタクヒ</t>
    </rPh>
    <phoneticPr fontId="5"/>
  </si>
  <si>
    <t xml:space="preserve">プライマリー・コース日本人参加者の8割以上の就職
</t>
    <phoneticPr fontId="5"/>
  </si>
  <si>
    <t>％</t>
    <phoneticPr fontId="5"/>
  </si>
  <si>
    <t>％</t>
    <phoneticPr fontId="5"/>
  </si>
  <si>
    <t>-</t>
    <phoneticPr fontId="5"/>
  </si>
  <si>
    <t>-</t>
    <phoneticPr fontId="5"/>
  </si>
  <si>
    <t>国際平和協力室の集計データ</t>
    <rPh sb="0" eb="2">
      <t>コクサイ</t>
    </rPh>
    <rPh sb="2" eb="4">
      <t>ヘイワ</t>
    </rPh>
    <rPh sb="4" eb="6">
      <t>キョウリョク</t>
    </rPh>
    <rPh sb="6" eb="7">
      <t>シツ</t>
    </rPh>
    <rPh sb="8" eb="10">
      <t>シュウケイ</t>
    </rPh>
    <phoneticPr fontId="5"/>
  </si>
  <si>
    <t>研修コースの実施回数</t>
    <phoneticPr fontId="5"/>
  </si>
  <si>
    <t>回</t>
    <rPh sb="0" eb="1">
      <t>カイ</t>
    </rPh>
    <phoneticPr fontId="5"/>
  </si>
  <si>
    <t>予算額／コース実施回数　　　　　　　　　　　　　　</t>
    <phoneticPr fontId="5"/>
  </si>
  <si>
    <t>１３１／３</t>
    <phoneticPr fontId="5"/>
  </si>
  <si>
    <t>１２９／３</t>
    <phoneticPr fontId="5"/>
  </si>
  <si>
    <t>基本目標Ⅱ　分野別外交：国民の安全の確保と繁栄を目指し，望ましい国際環境を確保すること</t>
    <phoneticPr fontId="5"/>
  </si>
  <si>
    <t>施策Ⅱ－１　国際の平和と安定に対する取組
個別分野３　国際平和協力の拡充，体制の整備</t>
    <rPh sb="21" eb="25">
      <t>コベツブニャ</t>
    </rPh>
    <phoneticPr fontId="5"/>
  </si>
  <si>
    <t>－</t>
    <phoneticPr fontId="5"/>
  </si>
  <si>
    <t>－</t>
    <phoneticPr fontId="5"/>
  </si>
  <si>
    <t>-</t>
    <phoneticPr fontId="5"/>
  </si>
  <si>
    <t>２　平和構築分野における人材育成</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</si>
  <si>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5"/>
  </si>
  <si>
    <t>平和構築・開発分野で活躍することを目指す人材のニーズに応じる事業である。</t>
    <phoneticPr fontId="5"/>
  </si>
  <si>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rPh sb="0" eb="1">
      <t>ホン</t>
    </rPh>
    <rPh sb="1" eb="3">
      <t>ジギョウ</t>
    </rPh>
    <rPh sb="6" eb="7">
      <t>ニ</t>
    </rPh>
    <rPh sb="7" eb="9">
      <t>コクカン</t>
    </rPh>
    <rPh sb="9" eb="13">
      <t>カンケイキョウカ</t>
    </rPh>
    <rPh sb="14" eb="16">
      <t>カンテン</t>
    </rPh>
    <rPh sb="18" eb="21">
      <t>トジョウコク</t>
    </rPh>
    <rPh sb="21" eb="23">
      <t>シュッシン</t>
    </rPh>
    <rPh sb="24" eb="27">
      <t>ガイコクジン</t>
    </rPh>
    <rPh sb="28" eb="30">
      <t>ジンザイ</t>
    </rPh>
    <rPh sb="30" eb="32">
      <t>イクセイ</t>
    </rPh>
    <rPh sb="33" eb="35">
      <t>タイショウ</t>
    </rPh>
    <rPh sb="44" eb="47">
      <t>ニホンジン</t>
    </rPh>
    <rPh sb="47" eb="50">
      <t>シュウリョウセイ</t>
    </rPh>
    <rPh sb="51" eb="53">
      <t>コクサイ</t>
    </rPh>
    <rPh sb="53" eb="55">
      <t>キカン</t>
    </rPh>
    <rPh sb="55" eb="56">
      <t>トウ</t>
    </rPh>
    <rPh sb="58" eb="60">
      <t>シュウショク</t>
    </rPh>
    <rPh sb="60" eb="62">
      <t>シエン</t>
    </rPh>
    <rPh sb="63" eb="64">
      <t>オコナ</t>
    </rPh>
    <rPh sb="74" eb="75">
      <t>ト</t>
    </rPh>
    <rPh sb="75" eb="76">
      <t>ク</t>
    </rPh>
    <rPh sb="77" eb="79">
      <t>ココ</t>
    </rPh>
    <rPh sb="80" eb="83">
      <t>ジチタイ</t>
    </rPh>
    <rPh sb="84" eb="86">
      <t>シサク</t>
    </rPh>
    <rPh sb="87" eb="88">
      <t>ユダ</t>
    </rPh>
    <rPh sb="93" eb="95">
      <t>ゲンカイ</t>
    </rPh>
    <rPh sb="102" eb="103">
      <t>ホン</t>
    </rPh>
    <rPh sb="103" eb="105">
      <t>ジギョウ</t>
    </rPh>
    <rPh sb="106" eb="108">
      <t>ジッシ</t>
    </rPh>
    <rPh sb="110" eb="112">
      <t>ヘイワ</t>
    </rPh>
    <rPh sb="112" eb="114">
      <t>コウチク</t>
    </rPh>
    <rPh sb="115" eb="117">
      <t>カイハツ</t>
    </rPh>
    <rPh sb="117" eb="119">
      <t>ブンヤ</t>
    </rPh>
    <rPh sb="124" eb="125">
      <t>タカ</t>
    </rPh>
    <rPh sb="126" eb="129">
      <t>センモンセイ</t>
    </rPh>
    <rPh sb="130" eb="132">
      <t>コクサイ</t>
    </rPh>
    <rPh sb="132" eb="134">
      <t>キカン</t>
    </rPh>
    <rPh sb="143" eb="144">
      <t>モト</t>
    </rPh>
    <rPh sb="155" eb="157">
      <t>ジョウケン</t>
    </rPh>
    <rPh sb="158" eb="159">
      <t>ミ</t>
    </rPh>
    <rPh sb="162" eb="163">
      <t>ウエ</t>
    </rPh>
    <rPh sb="165" eb="168">
      <t>ジギョウセイ</t>
    </rPh>
    <rPh sb="169" eb="171">
      <t>シュウエキ</t>
    </rPh>
    <rPh sb="172" eb="174">
      <t>カクホ</t>
    </rPh>
    <rPh sb="182" eb="183">
      <t>モ</t>
    </rPh>
    <rPh sb="185" eb="187">
      <t>ミンカン</t>
    </rPh>
    <rPh sb="187" eb="189">
      <t>ダンタイ</t>
    </rPh>
    <rPh sb="190" eb="192">
      <t>ソンザイ</t>
    </rPh>
    <rPh sb="201" eb="203">
      <t>ハアク</t>
    </rPh>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</si>
  <si>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</si>
  <si>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</si>
  <si>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無</t>
  </si>
  <si>
    <t>コースの性質に応じた参加費を徴収している。</t>
    <phoneticPr fontId="5"/>
  </si>
  <si>
    <t>実績を踏まえ随時見直しを行っている。</t>
    <phoneticPr fontId="5"/>
  </si>
  <si>
    <t>‐</t>
  </si>
  <si>
    <t>支出に関する財務報告を受けている。</t>
    <phoneticPr fontId="5"/>
  </si>
  <si>
    <t>事業実施にあたり必要なものに限定されている。</t>
    <phoneticPr fontId="5"/>
  </si>
  <si>
    <t>コスト削減を図っている。</t>
    <phoneticPr fontId="5"/>
  </si>
  <si>
    <t>活動見込みを達成している。</t>
    <phoneticPr fontId="5"/>
  </si>
  <si>
    <t>国際連合ボランティア計画拠出金（平和構築人材育事業）</t>
    <phoneticPr fontId="5"/>
  </si>
  <si>
    <t>事業番号０３２７ は，国連ボランティア計画に拠出することによって，「平和構築・開発におけるグローバル人材育成事業」の海外実務研修を実施するものであるのに対し，本件は，同事業の国内研修の実施等を目的とするもの。</t>
    <rPh sb="2" eb="4">
      <t>バンゴウ</t>
    </rPh>
    <phoneticPr fontId="5"/>
  </si>
  <si>
    <t>平和構築・開発におけるグローバル人材育成事業： http://www.mofa.go.jp/mofaj/gaiko/peace_b/j_ikusei_shokai.html
事業運営ウェブサイト： http://www.peacebuilderscenter.jp/</t>
    <phoneticPr fontId="5"/>
  </si>
  <si>
    <t>２６５</t>
    <phoneticPr fontId="5"/>
  </si>
  <si>
    <t>２５２</t>
    <phoneticPr fontId="5"/>
  </si>
  <si>
    <t>２０７</t>
    <phoneticPr fontId="5"/>
  </si>
  <si>
    <t>３７</t>
    <phoneticPr fontId="5"/>
  </si>
  <si>
    <t>３７</t>
    <phoneticPr fontId="5"/>
  </si>
  <si>
    <t>３８</t>
    <phoneticPr fontId="5"/>
  </si>
  <si>
    <t>５０</t>
    <phoneticPr fontId="5"/>
  </si>
  <si>
    <t>００４９</t>
    <phoneticPr fontId="5"/>
  </si>
  <si>
    <t>管理費等</t>
    <rPh sb="0" eb="3">
      <t>カンリヒ</t>
    </rPh>
    <rPh sb="3" eb="4">
      <t>トウ</t>
    </rPh>
    <phoneticPr fontId="5"/>
  </si>
  <si>
    <t>消費税</t>
    <rPh sb="0" eb="3">
      <t>ショウヒゼイ</t>
    </rPh>
    <phoneticPr fontId="5"/>
  </si>
  <si>
    <t>運営管理費</t>
    <rPh sb="0" eb="2">
      <t>ウンエイ</t>
    </rPh>
    <rPh sb="2" eb="5">
      <t>カンリヒ</t>
    </rPh>
    <phoneticPr fontId="5"/>
  </si>
  <si>
    <t>直接事業費</t>
    <rPh sb="0" eb="2">
      <t>チョクセツ</t>
    </rPh>
    <rPh sb="2" eb="5">
      <t>ジギョウヒ</t>
    </rPh>
    <phoneticPr fontId="5"/>
  </si>
  <si>
    <t>研修経費，調査・分析，広報費</t>
    <rPh sb="0" eb="2">
      <t>ケンシュウ</t>
    </rPh>
    <rPh sb="2" eb="4">
      <t>ケイヒ</t>
    </rPh>
    <rPh sb="5" eb="7">
      <t>チョウサ</t>
    </rPh>
    <rPh sb="8" eb="10">
      <t>ブンセキ</t>
    </rPh>
    <rPh sb="11" eb="14">
      <t>コウホウヒ</t>
    </rPh>
    <phoneticPr fontId="5"/>
  </si>
  <si>
    <t>事業運営費</t>
    <rPh sb="0" eb="2">
      <t>ジギョウ</t>
    </rPh>
    <rPh sb="2" eb="5">
      <t>ウンエイヒ</t>
    </rPh>
    <phoneticPr fontId="5"/>
  </si>
  <si>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</si>
  <si>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</si>
  <si>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</si>
  <si>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</si>
  <si>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平和構築・開発関連の国際機関，政府機関，ＮＧＯ，コンサルタント等民間機関，研究機関等への就職率
（ただし，平成２９年度研修員の一部及び，平成３０年度研修員は派遣中であるところ，就職状況を示す段階にない。）
当該年度研修員就職者数／当該年度研修員数</t>
    <rPh sb="5" eb="7">
      <t>カイハツ</t>
    </rPh>
    <rPh sb="58" eb="59">
      <t>ド</t>
    </rPh>
    <rPh sb="59" eb="62">
      <t>ケンシュウイン</t>
    </rPh>
    <rPh sb="63" eb="65">
      <t>イチブ</t>
    </rPh>
    <rPh sb="65" eb="66">
      <t>オヨ</t>
    </rPh>
    <rPh sb="68" eb="70">
      <t>ヘイセイ</t>
    </rPh>
    <rPh sb="72" eb="74">
      <t>ネンド</t>
    </rPh>
    <rPh sb="74" eb="77">
      <t>ケンシュウイン</t>
    </rPh>
    <rPh sb="78" eb="81">
      <t>ハケンチュウ</t>
    </rPh>
    <rPh sb="88" eb="90">
      <t>シュウショク</t>
    </rPh>
    <rPh sb="103" eb="105">
      <t>トウガイ</t>
    </rPh>
    <rPh sb="105" eb="107">
      <t>ネンド</t>
    </rPh>
    <rPh sb="107" eb="110">
      <t>ケンシュウイン</t>
    </rPh>
    <rPh sb="110" eb="113">
      <t>シュウショクシャ</t>
    </rPh>
    <rPh sb="113" eb="114">
      <t>スウ</t>
    </rPh>
    <rPh sb="115" eb="117">
      <t>トウガイ</t>
    </rPh>
    <rPh sb="117" eb="119">
      <t>ネンド</t>
    </rPh>
    <rPh sb="119" eb="122">
      <t>ケンシュウイン</t>
    </rPh>
    <rPh sb="122" eb="123">
      <t>スウ</t>
    </rPh>
    <phoneticPr fontId="5"/>
  </si>
  <si>
    <t>-</t>
    <phoneticPr fontId="5"/>
  </si>
  <si>
    <t>１２９／３</t>
    <phoneticPr fontId="5"/>
  </si>
  <si>
    <t>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国際機関での勤務経験のないマネジメントレベルを対象とした「グローバルキャリア・コース」，ＪＰＯ赴任予定者を対象とする「ＪＰＯ赴任前研修」，平和構築分野の国際機関等への就職支援を目的としたキャリア支援，国際機関等の人材ニーズ調査，海外の人材育成機関等との関係強化等を実施。</t>
    <rPh sb="62" eb="64">
      <t>コクサイ</t>
    </rPh>
    <rPh sb="64" eb="66">
      <t>キカン</t>
    </rPh>
    <rPh sb="66" eb="68">
      <t>キンム</t>
    </rPh>
    <rPh sb="119" eb="121">
      <t>キンム</t>
    </rPh>
    <rPh sb="121" eb="123">
      <t>ケイケン</t>
    </rPh>
    <rPh sb="136" eb="138">
      <t>タイショウ</t>
    </rPh>
    <rPh sb="182" eb="184">
      <t>ヘイワ</t>
    </rPh>
    <rPh sb="184" eb="186">
      <t>コウチク</t>
    </rPh>
    <rPh sb="186" eb="188">
      <t>ブンヤ</t>
    </rPh>
    <rPh sb="189" eb="191">
      <t>コクサイ</t>
    </rPh>
    <rPh sb="191" eb="193">
      <t>キカン</t>
    </rPh>
    <rPh sb="193" eb="194">
      <t>ナド</t>
    </rPh>
    <rPh sb="196" eb="198">
      <t>シュウショク</t>
    </rPh>
    <rPh sb="198" eb="200">
      <t>シエン</t>
    </rPh>
    <rPh sb="201" eb="203">
      <t>モクテキ</t>
    </rPh>
    <rPh sb="210" eb="212">
      <t>シエン</t>
    </rPh>
    <phoneticPr fontId="5"/>
  </si>
  <si>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</si>
  <si>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28年度の成果実績が示すとおり，平和構築・開発分野で活躍することを目指す人材の高いニーズに応える事業である。</t>
    <phoneticPr fontId="5"/>
  </si>
  <si>
    <t>　百万円/回</t>
    <rPh sb="1" eb="3">
      <t>ヒャクマン</t>
    </rPh>
    <rPh sb="3" eb="4">
      <t>エン</t>
    </rPh>
    <rPh sb="5" eb="6">
      <t>カイ</t>
    </rPh>
    <phoneticPr fontId="5"/>
  </si>
  <si>
    <t>（平成３０年度）
平成２７年度からの「平和構築・開発におけるグローバル人材育成事業」の３年間の成果・評価を踏まえつつ，以下のコースを実施（①プライマリー･コース，②ミッドキャリア・コース（国際機関勤務経験を有するマネジメントレベルの人材を対象），③グローバルキャリア・コース（国際機関勤務経験を有しないマネジメントレベルの人材を対象））。</t>
    <rPh sb="1" eb="3">
      <t>ヘイセイ</t>
    </rPh>
    <rPh sb="5" eb="7">
      <t>ネンド</t>
    </rPh>
    <rPh sb="9" eb="11">
      <t>ヘイセイ</t>
    </rPh>
    <rPh sb="13" eb="15">
      <t>ネンド</t>
    </rPh>
    <rPh sb="44" eb="46">
      <t>ネンカン</t>
    </rPh>
    <rPh sb="47" eb="49">
      <t>セイカ</t>
    </rPh>
    <rPh sb="50" eb="52">
      <t>ヒョウカ</t>
    </rPh>
    <rPh sb="53" eb="54">
      <t>フ</t>
    </rPh>
    <rPh sb="59" eb="61">
      <t>イカ</t>
    </rPh>
    <rPh sb="66" eb="68">
      <t>ジッシ</t>
    </rPh>
    <rPh sb="94" eb="96">
      <t>コクサイ</t>
    </rPh>
    <rPh sb="96" eb="98">
      <t>キカン</t>
    </rPh>
    <rPh sb="98" eb="100">
      <t>キンム</t>
    </rPh>
    <rPh sb="100" eb="102">
      <t>ケイケン</t>
    </rPh>
    <rPh sb="103" eb="104">
      <t>ユウ</t>
    </rPh>
    <rPh sb="116" eb="118">
      <t>ジンザイ</t>
    </rPh>
    <rPh sb="119" eb="121">
      <t>タイショウ</t>
    </rPh>
    <rPh sb="138" eb="140">
      <t>コクサイ</t>
    </rPh>
    <rPh sb="140" eb="142">
      <t>キカン</t>
    </rPh>
    <rPh sb="142" eb="144">
      <t>キンム</t>
    </rPh>
    <rPh sb="144" eb="146">
      <t>ケイケン</t>
    </rPh>
    <rPh sb="147" eb="148">
      <t>ユウ</t>
    </rPh>
    <rPh sb="161" eb="163">
      <t>ジンザイ</t>
    </rPh>
    <rPh sb="164" eb="166">
      <t>タイショウ</t>
    </rPh>
    <phoneticPr fontId="5"/>
  </si>
  <si>
    <t>（平成３０年度）
３つのコースに加え，国際機関等への就職支援を目的としたセミナーを３回実施した。
平成２８年度プライマリー・コースの日本人研修員は全員が海外実務研修を終え，研修員１５名中１４名が国際機関に就職した。</t>
    <rPh sb="1" eb="3">
      <t>ヘイセイ</t>
    </rPh>
    <rPh sb="42" eb="43">
      <t>カイ</t>
    </rPh>
    <rPh sb="49" eb="51">
      <t>ヘイセイ</t>
    </rPh>
    <rPh sb="53" eb="55">
      <t>ネンド</t>
    </rPh>
    <rPh sb="66" eb="69">
      <t>ニホンジン</t>
    </rPh>
    <rPh sb="69" eb="72">
      <t>ケンシュウイン</t>
    </rPh>
    <rPh sb="73" eb="75">
      <t>ゼンイン</t>
    </rPh>
    <rPh sb="76" eb="78">
      <t>カイガイ</t>
    </rPh>
    <rPh sb="78" eb="80">
      <t>ジツム</t>
    </rPh>
    <rPh sb="80" eb="82">
      <t>ケンシュウ</t>
    </rPh>
    <rPh sb="83" eb="84">
      <t>オ</t>
    </rPh>
    <rPh sb="86" eb="89">
      <t>ケンシュウイン</t>
    </rPh>
    <rPh sb="95" eb="96">
      <t>メイ</t>
    </rPh>
    <rPh sb="97" eb="99">
      <t>コクサイ</t>
    </rPh>
    <rPh sb="99" eb="101">
      <t>キカン</t>
    </rPh>
    <rPh sb="102" eb="104">
      <t>シュウショク</t>
    </rPh>
    <phoneticPr fontId="5"/>
  </si>
  <si>
    <t xml:space="preserve">27-29年度の３か年で実施した｢平和構築・開発におけるグローバル人材育成事業｣の結果を踏まえつつ，以下を実施する。。
１　より幅広い分野から平和構築・開発に資する人材が集まるようコース内容や応募方法の改善を図りつつ，若手対象のコース及び実務経験者対象のコースを実施し、平和構築分野の人材育成を行う。
２　平和構築分野の国際機関等への就職支援を行う。それにあたり、国際機関の人材ニーズや採用方針に関する情報収集・調査・分析を強化し，修了生への情報提供を行うほか，各種コース内容等の見直しに活用する
</t>
    <rPh sb="109" eb="111">
      <t>ワカテ</t>
    </rPh>
    <rPh sb="111" eb="113">
      <t>タイショウ</t>
    </rPh>
    <rPh sb="117" eb="118">
      <t>オヨ</t>
    </rPh>
    <rPh sb="119" eb="121">
      <t>ジツム</t>
    </rPh>
    <rPh sb="121" eb="123">
      <t>ケイケン</t>
    </rPh>
    <rPh sb="123" eb="124">
      <t>シャ</t>
    </rPh>
    <rPh sb="124" eb="126">
      <t>タイショウ</t>
    </rPh>
    <rPh sb="131" eb="133">
      <t>ジッシ</t>
    </rPh>
    <rPh sb="135" eb="137">
      <t>ヘイワ</t>
    </rPh>
    <rPh sb="137" eb="139">
      <t>コウチク</t>
    </rPh>
    <rPh sb="139" eb="141">
      <t>ブンヤ</t>
    </rPh>
    <rPh sb="142" eb="144">
      <t>ジンザイ</t>
    </rPh>
    <rPh sb="144" eb="146">
      <t>イクセイ</t>
    </rPh>
    <rPh sb="147" eb="148">
      <t>オコナ</t>
    </rPh>
    <rPh sb="153" eb="155">
      <t>ヘイワ</t>
    </rPh>
    <rPh sb="155" eb="157">
      <t>コウチク</t>
    </rPh>
    <rPh sb="157" eb="159">
      <t>ブンヤ</t>
    </rPh>
    <rPh sb="160" eb="162">
      <t>コクサイ</t>
    </rPh>
    <rPh sb="162" eb="164">
      <t>キカン</t>
    </rPh>
    <rPh sb="164" eb="165">
      <t>トウ</t>
    </rPh>
    <rPh sb="167" eb="169">
      <t>シュウショク</t>
    </rPh>
    <rPh sb="169" eb="171">
      <t>シエン</t>
    </rPh>
    <rPh sb="172" eb="173">
      <t>オコナ</t>
    </rPh>
    <phoneticPr fontId="5"/>
  </si>
  <si>
    <t>平成30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ヘイセイ</t>
    </rPh>
    <rPh sb="4" eb="6">
      <t>ネンド</t>
    </rPh>
    <rPh sb="69" eb="71">
      <t>ケンシュウ</t>
    </rPh>
    <rPh sb="92" eb="94">
      <t>コクサイ</t>
    </rPh>
    <rPh sb="94" eb="96">
      <t>キカン</t>
    </rPh>
    <rPh sb="96" eb="97">
      <t>ナド</t>
    </rPh>
    <rPh sb="99" eb="101">
      <t>シュウショク</t>
    </rPh>
    <rPh sb="101" eb="103">
      <t>シエン</t>
    </rPh>
    <rPh sb="104" eb="105">
      <t>カン</t>
    </rPh>
    <rPh sb="113" eb="115">
      <t>キカン</t>
    </rPh>
    <rPh sb="116" eb="118">
      <t>ジンザイ</t>
    </rPh>
    <rPh sb="122" eb="124">
      <t>サイヨウ</t>
    </rPh>
    <rPh sb="124" eb="126">
      <t>ホウシン</t>
    </rPh>
    <rPh sb="127" eb="128">
      <t>カン</t>
    </rPh>
    <rPh sb="130" eb="132">
      <t>ジョウホウ</t>
    </rPh>
    <rPh sb="132" eb="134">
      <t>シュウシュウ</t>
    </rPh>
    <rPh sb="135" eb="137">
      <t>チョウサ</t>
    </rPh>
    <rPh sb="138" eb="140">
      <t>ブンセキ</t>
    </rPh>
    <rPh sb="141" eb="142">
      <t>オコナ</t>
    </rPh>
    <rPh sb="148" eb="151">
      <t>シュウリョウセイ</t>
    </rPh>
    <rPh sb="153" eb="155">
      <t>ジョウホウ</t>
    </rPh>
    <rPh sb="155" eb="157">
      <t>テイキョウ</t>
    </rPh>
    <rPh sb="158" eb="15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</si>
</sst>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0</xdr:rowOff>
    </xdr:from>
    <xdr:to>
      <xdr:col>34</xdr:col>
      <xdr:colOff>57151</xdr:colOff>
      <xdr:row>746</xdr:row>
      <xdr:rowOff>136071</xdr:rowOff>
    </xdr:to>
    <xdr:grpSp>
      <xdr:nvGrpSpPr>
        <xdr:cNvPr id="3" name="グループ化 30"/>
        <xdr:cNvGrpSpPr>
          <a:grpSpLocks/>
        </xdr:cNvGrpSpPr>
      </xdr:nvGrpSpPr>
      <xdr:grpSpPr bwMode="auto">
        <a:xfrm>
          <a:off x="3089189" y="39618851"/>
          <a:ext cx="3970124" cy="1873740"/>
          <a:chOff x="1878631" y="76518"/>
          <a:chExt cx="4132886" cy="1098090"/>
        </a:xfrm>
      </xdr:grpSpPr>
      <xdr:sp macro="" textlink="">
        <xdr:nvSpPr>
          <xdr:cNvPr id="4" name="正方形/長方形 3"/>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１２９百万円</a:t>
            </a:r>
            <a:endParaRPr kumimoji="1" lang="en-US" altLang="ja-JP" sz="1000"/>
          </a:p>
          <a:p>
            <a:pPr algn="ctr">
              <a:lnSpc>
                <a:spcPts val="1100"/>
              </a:lnSpc>
            </a:pPr>
            <a:endParaRPr kumimoji="1" lang="ja-JP" altLang="en-US" sz="1000"/>
          </a:p>
        </xdr:txBody>
      </xdr:sp>
      <xdr:sp macro="" textlink="">
        <xdr:nvSpPr>
          <xdr:cNvPr id="5" name="大かっこ 4"/>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平成３０年度開始事業１年目）の実施を委託。</a:t>
            </a:r>
            <a:endParaRPr lang="en-US" altLang="ja-JP" sz="1000"/>
          </a:p>
        </xdr:txBody>
      </xdr:sp>
    </xdr:grpSp>
    <xdr:clientData/>
  </xdr:twoCellAnchor>
  <xdr:twoCellAnchor>
    <xdr:from>
      <xdr:col>24</xdr:col>
      <xdr:colOff>132793</xdr:colOff>
      <xdr:row>746</xdr:row>
      <xdr:rowOff>244169</xdr:rowOff>
    </xdr:from>
    <xdr:to>
      <xdr:col>24</xdr:col>
      <xdr:colOff>134381</xdr:colOff>
      <xdr:row>747</xdr:row>
      <xdr:rowOff>250383</xdr:rowOff>
    </xdr:to>
    <xdr:cxnSp macro="">
      <xdr:nvCxnSpPr>
        <xdr:cNvPr id="6" name="直線矢印コネクタ 5"/>
        <xdr:cNvCxnSpPr/>
      </xdr:nvCxnSpPr>
      <xdr:spPr>
        <a:xfrm rot="5400000">
          <a:off x="5354942" y="4539974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125186</xdr:colOff>
      <xdr:row>748</xdr:row>
      <xdr:rowOff>64831</xdr:rowOff>
    </xdr:from>
    <xdr:to>
      <xdr:col>33</xdr:col>
      <xdr:colOff>166480</xdr:colOff>
      <xdr:row>753</xdr:row>
      <xdr:rowOff>306300</xdr:rowOff>
    </xdr:to>
    <xdr:grpSp>
      <xdr:nvGrpSpPr>
        <xdr:cNvPr id="7" name="グループ化 44"/>
        <xdr:cNvGrpSpPr>
          <a:grpSpLocks/>
        </xdr:cNvGrpSpPr>
      </xdr:nvGrpSpPr>
      <xdr:grpSpPr bwMode="auto">
        <a:xfrm>
          <a:off x="3214375" y="42116419"/>
          <a:ext cx="3748321" cy="1979138"/>
          <a:chOff x="1817832" y="1641043"/>
          <a:chExt cx="3774755" cy="455296"/>
        </a:xfrm>
      </xdr:grpSpPr>
      <xdr:sp macro="" textlink="">
        <xdr:nvSpPr>
          <xdr:cNvPr id="8" name="正方形/長方形 7"/>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１２９百万円</a:t>
            </a:r>
            <a:endParaRPr kumimoji="1" lang="en-US" altLang="ja-JP" sz="1000"/>
          </a:p>
          <a:p>
            <a:pPr algn="ctr"/>
            <a:r>
              <a:rPr kumimoji="1" lang="en-US" altLang="ja-JP" sz="1000"/>
              <a:t>(</a:t>
            </a:r>
            <a:r>
              <a:rPr kumimoji="1" lang="ja-JP" altLang="en-US" sz="1000"/>
              <a:t>平成３０年度開始事業１年目）</a:t>
            </a:r>
            <a:endParaRPr kumimoji="1" lang="en-US" altLang="ja-JP" sz="1000"/>
          </a:p>
        </xdr:txBody>
      </xdr:sp>
      <xdr:sp macro="" textlink="">
        <xdr:nvSpPr>
          <xdr:cNvPr id="9" name="正方形/長方形 8"/>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57</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73</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7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0.2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2.25" customHeight="1" x14ac:dyDescent="0.15">
      <c r="A10" s="663" t="s">
        <v>30</v>
      </c>
      <c r="B10" s="664"/>
      <c r="C10" s="664"/>
      <c r="D10" s="664"/>
      <c r="E10" s="664"/>
      <c r="F10" s="664"/>
      <c r="G10" s="757" t="s">
        <v>636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131</v>
      </c>
      <c r="Q13" s="661"/>
      <c r="R13" s="661"/>
      <c r="S13" s="661"/>
      <c r="T13" s="661"/>
      <c r="U13" s="661"/>
      <c r="V13" s="662"/>
      <c r="W13" s="660">
        <v>129</v>
      </c>
      <c r="X13" s="661"/>
      <c r="Y13" s="661"/>
      <c r="Z13" s="661"/>
      <c r="AA13" s="661"/>
      <c r="AB13" s="661"/>
      <c r="AC13" s="662"/>
      <c r="AD13" s="660">
        <v>129</v>
      </c>
      <c r="AE13" s="661"/>
      <c r="AF13" s="661"/>
      <c r="AG13" s="661"/>
      <c r="AH13" s="661"/>
      <c r="AI13" s="661"/>
      <c r="AJ13" s="662"/>
      <c r="AK13" s="660">
        <v>131</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580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579</v>
      </c>
      <c r="X17" s="661"/>
      <c r="Y17" s="661"/>
      <c r="Z17" s="661"/>
      <c r="AA17" s="661"/>
      <c r="AB17" s="661"/>
      <c r="AC17" s="662"/>
      <c r="AD17" s="660" t="s">
        <v>579</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131</v>
      </c>
      <c r="Q18" s="882"/>
      <c r="R18" s="882"/>
      <c r="S18" s="882"/>
      <c r="T18" s="882"/>
      <c r="U18" s="882"/>
      <c r="V18" s="883"/>
      <c r="W18" s="881">
        <f>SUM(W13:AC17)</f>
        <v>129</v>
      </c>
      <c r="X18" s="882"/>
      <c r="Y18" s="882"/>
      <c r="Z18" s="882"/>
      <c r="AA18" s="882"/>
      <c r="AB18" s="882"/>
      <c r="AC18" s="883"/>
      <c r="AD18" s="881">
        <f>SUM(AD13:AJ17)</f>
        <v>129</v>
      </c>
      <c r="AE18" s="882"/>
      <c r="AF18" s="882"/>
      <c r="AG18" s="882"/>
      <c r="AH18" s="882"/>
      <c r="AI18" s="882"/>
      <c r="AJ18" s="883"/>
      <c r="AK18" s="881">
        <f>SUM(AK13:AQ17)</f>
        <v>131</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131</v>
      </c>
      <c r="Q19" s="661"/>
      <c r="R19" s="661"/>
      <c r="S19" s="661"/>
      <c r="T19" s="661"/>
      <c r="U19" s="661"/>
      <c r="V19" s="662"/>
      <c r="W19" s="660">
        <v>126</v>
      </c>
      <c r="X19" s="661"/>
      <c r="Y19" s="661"/>
      <c r="Z19" s="661"/>
      <c r="AA19" s="661"/>
      <c r="AB19" s="661"/>
      <c r="AC19" s="662"/>
      <c r="AD19" s="660">
        <v>129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0.97674418604651159</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0.97674418604651159</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581</v>
      </c>
      <c r="H23" s="956"/>
      <c r="I23" s="956"/>
      <c r="J23" s="956"/>
      <c r="K23" s="956"/>
      <c r="L23" s="956"/>
      <c r="M23" s="956"/>
      <c r="N23" s="956"/>
      <c r="O23" s="957"/>
      <c r="P23" s="922">
        <v>131</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131</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585</v>
      </c>
      <c r="AV31" s="199"/>
      <c r="AW31" s="398" t="s">
        <v>300</v>
      </c>
      <c r="AX31" s="399"/>
    </row>
    <row r="32" spans="1:50" ht="61.5" customHeight="1" x14ac:dyDescent="0.15">
      <c r="A32" s="403"/>
      <c r="B32" s="401"/>
      <c r="C32" s="401"/>
      <c r="D32" s="401"/>
      <c r="E32" s="401"/>
      <c r="F32" s="402"/>
      <c r="G32" s="564" t="s">
        <v>582</v>
      </c>
      <c r="H32" s="565"/>
      <c r="I32" s="565"/>
      <c r="J32" s="565"/>
      <c r="K32" s="565"/>
      <c r="L32" s="565"/>
      <c r="M32" s="565"/>
      <c r="N32" s="565"/>
      <c r="O32" s="566"/>
      <c r="P32" s="105" t="s">
        <v>633</v>
      </c>
      <c r="Q32" s="105"/>
      <c r="R32" s="105"/>
      <c r="S32" s="105"/>
      <c r="T32" s="105"/>
      <c r="U32" s="105"/>
      <c r="V32" s="105"/>
      <c r="W32" s="105"/>
      <c r="X32" s="106"/>
      <c r="Y32" s="471" t="s">
        <v>12</v>
      </c>
      <c r="Z32" s="531"/>
      <c r="AA32" s="532"/>
      <c r="AB32" s="461" t="s">
        <v>583</v>
      </c>
      <c r="AC32" s="461"/>
      <c r="AD32" s="461"/>
      <c r="AE32" s="218">
        <v>100</v>
      </c>
      <c r="AF32" s="219"/>
      <c r="AG32" s="219"/>
      <c r="AH32" s="219"/>
      <c r="AI32" s="218" t="s">
        <v>579</v>
      </c>
      <c r="AJ32" s="219"/>
      <c r="AK32" s="219"/>
      <c r="AL32" s="219"/>
      <c r="AM32" s="218"/>
      <c r="AN32" s="219"/>
      <c r="AO32" s="219"/>
      <c r="AP32" s="219"/>
      <c r="AQ32" s="340"/>
      <c r="AR32" s="207"/>
      <c r="AS32" s="207"/>
      <c r="AT32" s="341"/>
      <c r="AU32" s="219" t="s">
        <v>586</v>
      </c>
      <c r="AV32" s="219"/>
      <c r="AW32" s="219"/>
      <c r="AX32" s="221"/>
    </row>
    <row r="33" spans="1:50" ht="51.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80</v>
      </c>
      <c r="AF33" s="219"/>
      <c r="AG33" s="219"/>
      <c r="AH33" s="219"/>
      <c r="AI33" s="218">
        <v>80</v>
      </c>
      <c r="AJ33" s="219"/>
      <c r="AK33" s="219"/>
      <c r="AL33" s="219"/>
      <c r="AM33" s="218">
        <v>80</v>
      </c>
      <c r="AN33" s="219"/>
      <c r="AO33" s="219"/>
      <c r="AP33" s="219"/>
      <c r="AQ33" s="340">
        <v>80</v>
      </c>
      <c r="AR33" s="207"/>
      <c r="AS33" s="207"/>
      <c r="AT33" s="341"/>
      <c r="AU33" s="219" t="s">
        <v>579</v>
      </c>
      <c r="AV33" s="219"/>
      <c r="AW33" s="219"/>
      <c r="AX33" s="221"/>
    </row>
    <row r="34" spans="1:50" ht="6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125</v>
      </c>
      <c r="AF34" s="219"/>
      <c r="AG34" s="219"/>
      <c r="AH34" s="219"/>
      <c r="AI34" s="218"/>
      <c r="AJ34" s="219"/>
      <c r="AK34" s="219"/>
      <c r="AL34" s="219"/>
      <c r="AM34" s="218"/>
      <c r="AN34" s="219"/>
      <c r="AO34" s="219"/>
      <c r="AP34" s="219"/>
      <c r="AQ34" s="340"/>
      <c r="AR34" s="207"/>
      <c r="AS34" s="207"/>
      <c r="AT34" s="341"/>
      <c r="AU34" s="219" t="s">
        <v>579</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3</v>
      </c>
      <c r="AF101" s="219"/>
      <c r="AG101" s="219"/>
      <c r="AH101" s="220"/>
      <c r="AI101" s="218">
        <v>3</v>
      </c>
      <c r="AJ101" s="219"/>
      <c r="AK101" s="219"/>
      <c r="AL101" s="220"/>
      <c r="AM101" s="218">
        <v>3</v>
      </c>
      <c r="AN101" s="219"/>
      <c r="AO101" s="219"/>
      <c r="AP101" s="220"/>
      <c r="AQ101" s="218" t="s">
        <v>634</v>
      </c>
      <c r="AR101" s="219"/>
      <c r="AS101" s="219"/>
      <c r="AT101" s="220"/>
      <c r="AU101" s="218" t="s">
        <v>634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72" t="s">
        <v>639</v>
      </c>
      <c r="AC116" s="473"/>
      <c r="AD116" s="474"/>
      <c r="AE116" s="418">
        <v>44</v>
      </c>
      <c r="AF116" s="418"/>
      <c r="AG116" s="418"/>
      <c r="AH116" s="418"/>
      <c r="AI116" s="418">
        <v>43</v>
      </c>
      <c r="AJ116" s="418"/>
      <c r="AK116" s="418"/>
      <c r="AL116" s="418"/>
      <c r="AM116" s="418">
        <v>43</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639</v>
      </c>
      <c r="AC117" s="473"/>
      <c r="AD117" s="474"/>
      <c r="AE117" s="551" t="s">
        <v>591</v>
      </c>
      <c r="AF117" s="551"/>
      <c r="AG117" s="551"/>
      <c r="AH117" s="551"/>
      <c r="AI117" s="551" t="s">
        <v>592</v>
      </c>
      <c r="AJ117" s="551"/>
      <c r="AK117" s="551"/>
      <c r="AL117" s="551"/>
      <c r="AM117" s="551" t="s">
        <v>635</v>
      </c>
      <c r="AN117" s="551"/>
      <c r="AO117" s="551"/>
      <c r="AP117" s="551"/>
      <c r="AQ117" s="595" t="s">
        <v>635</v>
      </c>
      <c r="AR117" s="596"/>
      <c r="AS117" s="596"/>
      <c r="AT117" s="596"/>
      <c r="AU117" s="596"/>
      <c r="AV117" s="596"/>
      <c r="AW117" s="596"/>
      <c r="AX117" s="597"/>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579</v>
      </c>
      <c r="AV133" s="200"/>
      <c r="AW133" s="133" t="s">
        <v>300</v>
      </c>
      <c r="AX133" s="195"/>
    </row>
    <row r="134" spans="1:50" ht="31.5" hidden="1"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t="s">
        <v>579</v>
      </c>
      <c r="AF134" s="207"/>
      <c r="AG134" s="207"/>
      <c r="AH134" s="207"/>
      <c r="AI134" s="206" t="s">
        <v>580</v>
      </c>
      <c r="AJ134" s="207"/>
      <c r="AK134" s="207"/>
      <c r="AL134" s="207"/>
      <c r="AM134" s="206" t="s">
        <v>579</v>
      </c>
      <c r="AN134" s="207"/>
      <c r="AO134" s="207"/>
      <c r="AP134" s="207"/>
      <c r="AQ134" s="206" t="s">
        <v>579</v>
      </c>
      <c r="AR134" s="207"/>
      <c r="AS134" s="207"/>
      <c r="AT134" s="207"/>
      <c r="AU134" s="206" t="s">
        <v>597</v>
      </c>
      <c r="AV134" s="207"/>
      <c r="AW134" s="207"/>
      <c r="AX134" s="208"/>
    </row>
    <row r="135" spans="1:50" ht="33"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595</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57.75" customHeight="1" x14ac:dyDescent="0.15">
      <c r="A154" s="189"/>
      <c r="B154" s="186"/>
      <c r="C154" s="180"/>
      <c r="D154" s="186"/>
      <c r="E154" s="180"/>
      <c r="F154" s="181"/>
      <c r="G154" s="104" t="s">
        <v>598</v>
      </c>
      <c r="H154" s="105"/>
      <c r="I154" s="105"/>
      <c r="J154" s="105"/>
      <c r="K154" s="105"/>
      <c r="L154" s="105"/>
      <c r="M154" s="105"/>
      <c r="N154" s="105"/>
      <c r="O154" s="105"/>
      <c r="P154" s="106"/>
      <c r="Q154" s="125" t="s">
        <v>642</v>
      </c>
      <c r="R154" s="105"/>
      <c r="S154" s="105"/>
      <c r="T154" s="105"/>
      <c r="U154" s="105"/>
      <c r="V154" s="105"/>
      <c r="W154" s="105"/>
      <c r="X154" s="105"/>
      <c r="Y154" s="105"/>
      <c r="Z154" s="105"/>
      <c r="AA154" s="293"/>
      <c r="AB154" s="141" t="s">
        <v>567</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3.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6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69"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575</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140.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575</v>
      </c>
      <c r="AE704" s="786"/>
      <c r="AF704" s="786"/>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575</v>
      </c>
      <c r="AE705" s="718"/>
      <c r="AF705" s="718"/>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575</v>
      </c>
      <c r="AE708" s="608"/>
      <c r="AF708" s="608"/>
      <c r="AG708" s="745" t="s">
        <v>605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575</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607</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607</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575</v>
      </c>
      <c r="AE714" s="811"/>
      <c r="AF714" s="812"/>
      <c r="AG714" s="739" t="s">
        <v>609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575</v>
      </c>
      <c r="AE715" s="608"/>
      <c r="AF715" s="659"/>
      <c r="AG715" s="745" t="s">
        <v>637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570</v>
      </c>
      <c r="D721" s="297"/>
      <c r="E721" s="297"/>
      <c r="F721" s="298"/>
      <c r="G721" s="287"/>
      <c r="H721" s="288"/>
      <c r="I721" s="83" t="str">
        <f>IF(OR(G721="　", G721=""), "", "-")</f>
        <v/>
      </c>
      <c r="J721" s="291"/>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6.25" customHeight="1" thickBot="1" x14ac:dyDescent="0.2">
      <c r="A735" s="793" t="s">
        <v>614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615</v>
      </c>
      <c r="F737" s="993"/>
      <c r="G737" s="993"/>
      <c r="H737" s="993"/>
      <c r="I737" s="993"/>
      <c r="J737" s="993"/>
      <c r="K737" s="993"/>
      <c r="L737" s="993"/>
      <c r="M737" s="993"/>
      <c r="N737" s="365" t="s">
        <v>543</v>
      </c>
      <c r="O737" s="365"/>
      <c r="P737" s="365"/>
      <c r="Q737" s="365"/>
      <c r="R737" s="993" t="s">
        <v>616</v>
      </c>
      <c r="S737" s="993"/>
      <c r="T737" s="993"/>
      <c r="U737" s="993"/>
      <c r="V737" s="993"/>
      <c r="W737" s="993"/>
      <c r="X737" s="993"/>
      <c r="Y737" s="993"/>
      <c r="Z737" s="993"/>
      <c r="AA737" s="365" t="s">
        <v>542</v>
      </c>
      <c r="AB737" s="365"/>
      <c r="AC737" s="365"/>
      <c r="AD737" s="365"/>
      <c r="AE737" s="993" t="s">
        <v>617</v>
      </c>
      <c r="AF737" s="993"/>
      <c r="AG737" s="993"/>
      <c r="AH737" s="993"/>
      <c r="AI737" s="993"/>
      <c r="AJ737" s="993"/>
      <c r="AK737" s="993"/>
      <c r="AL737" s="993"/>
      <c r="AM737" s="993"/>
      <c r="AN737" s="365" t="s">
        <v>541</v>
      </c>
      <c r="AO737" s="365"/>
      <c r="AP737" s="365"/>
      <c r="AQ737" s="365"/>
      <c r="AR737" s="985" t="s">
        <v>618</v>
      </c>
      <c r="AS737" s="986"/>
      <c r="AT737" s="986"/>
      <c r="AU737" s="986"/>
      <c r="AV737" s="986"/>
      <c r="AW737" s="986"/>
      <c r="AX737" s="987"/>
      <c r="AY737" s="89"/>
      <c r="AZ737" s="89"/>
    </row>
    <row r="738" spans="1:52" ht="24.75" customHeight="1" x14ac:dyDescent="0.15">
      <c r="A738" s="994" t="s">
        <v>540</v>
      </c>
      <c r="B738" s="210"/>
      <c r="C738" s="210"/>
      <c r="D738" s="211"/>
      <c r="E738" s="993" t="s">
        <v>619</v>
      </c>
      <c r="F738" s="993"/>
      <c r="G738" s="993"/>
      <c r="H738" s="993"/>
      <c r="I738" s="993"/>
      <c r="J738" s="993"/>
      <c r="K738" s="993"/>
      <c r="L738" s="993"/>
      <c r="M738" s="993"/>
      <c r="N738" s="365" t="s">
        <v>539</v>
      </c>
      <c r="O738" s="365"/>
      <c r="P738" s="365"/>
      <c r="Q738" s="365"/>
      <c r="R738" s="993" t="s">
        <v>620</v>
      </c>
      <c r="S738" s="993"/>
      <c r="T738" s="993"/>
      <c r="U738" s="993"/>
      <c r="V738" s="993"/>
      <c r="W738" s="993"/>
      <c r="X738" s="993"/>
      <c r="Y738" s="993"/>
      <c r="Z738" s="993"/>
      <c r="AA738" s="365" t="s">
        <v>538</v>
      </c>
      <c r="AB738" s="365"/>
      <c r="AC738" s="365"/>
      <c r="AD738" s="365"/>
      <c r="AE738" s="993" t="s">
        <v>621</v>
      </c>
      <c r="AF738" s="993"/>
      <c r="AG738" s="993"/>
      <c r="AH738" s="993"/>
      <c r="AI738" s="993"/>
      <c r="AJ738" s="993"/>
      <c r="AK738" s="993"/>
      <c r="AL738" s="993"/>
      <c r="AM738" s="993"/>
      <c r="AN738" s="365" t="s">
        <v>534</v>
      </c>
      <c r="AO738" s="365"/>
      <c r="AP738" s="365"/>
      <c r="AQ738" s="365"/>
      <c r="AR738" s="985" t="s">
        <v>622</v>
      </c>
      <c r="AS738" s="986"/>
      <c r="AT738" s="986"/>
      <c r="AU738" s="986"/>
      <c r="AV738" s="986"/>
      <c r="AW738" s="986"/>
      <c r="AX738" s="987"/>
    </row>
    <row r="739" spans="1:52" ht="24.75" customHeight="1" thickBot="1" x14ac:dyDescent="0.2">
      <c r="A739" s="995" t="s">
        <v>530</v>
      </c>
      <c r="B739" s="996"/>
      <c r="C739" s="996"/>
      <c r="D739" s="997"/>
      <c r="E739" s="998"/>
      <c r="F739" s="988"/>
      <c r="G739" s="988"/>
      <c r="H739" s="93" t="str">
        <f>IF(E739="", "", "(")</f>
        <v/>
      </c>
      <c r="I739" s="988"/>
      <c r="J739" s="988"/>
      <c r="K739" s="93" t="str">
        <f>IF(OR(I739="　", I739=""), "", "-")</f>
        <v/>
      </c>
      <c r="L739" s="989">
        <v>50</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626</v>
      </c>
      <c r="H781" s="674"/>
      <c r="I781" s="674"/>
      <c r="J781" s="674"/>
      <c r="K781" s="675"/>
      <c r="L781" s="667" t="s">
        <v>627</v>
      </c>
      <c r="M781" s="668"/>
      <c r="N781" s="668"/>
      <c r="O781" s="668"/>
      <c r="P781" s="668"/>
      <c r="Q781" s="668"/>
      <c r="R781" s="668"/>
      <c r="S781" s="668"/>
      <c r="T781" s="668"/>
      <c r="U781" s="668"/>
      <c r="V781" s="668"/>
      <c r="W781" s="668"/>
      <c r="X781" s="669"/>
      <c r="Y781" s="388">
        <v>57</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628</v>
      </c>
      <c r="H782" s="610"/>
      <c r="I782" s="610"/>
      <c r="J782" s="610"/>
      <c r="K782" s="611"/>
      <c r="L782" s="601" t="s">
        <v>629</v>
      </c>
      <c r="M782" s="602"/>
      <c r="N782" s="602"/>
      <c r="O782" s="602"/>
      <c r="P782" s="602"/>
      <c r="Q782" s="602"/>
      <c r="R782" s="602"/>
      <c r="S782" s="602"/>
      <c r="T782" s="602"/>
      <c r="U782" s="602"/>
      <c r="V782" s="602"/>
      <c r="W782" s="602"/>
      <c r="X782" s="603"/>
      <c r="Y782" s="604">
        <v>53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623</v>
      </c>
      <c r="H783" s="610"/>
      <c r="I783" s="610"/>
      <c r="J783" s="610"/>
      <c r="K783" s="611"/>
      <c r="L783" s="601" t="s">
        <v>625</v>
      </c>
      <c r="M783" s="602"/>
      <c r="N783" s="602"/>
      <c r="O783" s="602"/>
      <c r="P783" s="602"/>
      <c r="Q783" s="602"/>
      <c r="R783" s="602"/>
      <c r="S783" s="602"/>
      <c r="T783" s="602"/>
      <c r="U783" s="602"/>
      <c r="V783" s="602"/>
      <c r="W783" s="602"/>
      <c r="X783" s="603"/>
      <c r="Y783" s="604">
        <v>9</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624</v>
      </c>
      <c r="H784" s="610"/>
      <c r="I784" s="610"/>
      <c r="J784" s="610"/>
      <c r="K784" s="611"/>
      <c r="L784" s="601" t="s">
        <v>624</v>
      </c>
      <c r="M784" s="602"/>
      <c r="N784" s="602"/>
      <c r="O784" s="602"/>
      <c r="P784" s="602"/>
      <c r="Q784" s="602"/>
      <c r="R784" s="602"/>
      <c r="S784" s="602"/>
      <c r="T784" s="602"/>
      <c r="U784" s="602"/>
      <c r="V784" s="602"/>
      <c r="W784" s="602"/>
      <c r="X784" s="603"/>
      <c r="Y784" s="604">
        <v>10</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630</v>
      </c>
      <c r="D837" s="347"/>
      <c r="E837" s="347"/>
      <c r="F837" s="347"/>
      <c r="G837" s="347"/>
      <c r="H837" s="347"/>
      <c r="I837" s="347"/>
      <c r="J837" s="348">
        <v>8240005012455</v>
      </c>
      <c r="K837" s="349"/>
      <c r="L837" s="349"/>
      <c r="M837" s="349"/>
      <c r="N837" s="349"/>
      <c r="O837" s="349"/>
      <c r="P837" s="362" t="s">
        <v>631</v>
      </c>
      <c r="Q837" s="350"/>
      <c r="R837" s="350"/>
      <c r="S837" s="350"/>
      <c r="T837" s="350"/>
      <c r="U837" s="350"/>
      <c r="V837" s="350"/>
      <c r="W837" s="350"/>
      <c r="X837" s="350"/>
      <c r="Y837" s="351">
        <v>129</v>
      </c>
      <c r="Z837" s="352"/>
      <c r="AA837" s="352"/>
      <c r="AB837" s="353"/>
      <c r="AC837" s="363" t="s">
        <v>502</v>
      </c>
      <c r="AD837" s="371"/>
      <c r="AE837" s="371"/>
      <c r="AF837" s="371"/>
      <c r="AG837" s="371"/>
      <c r="AH837" s="372">
        <v>2</v>
      </c>
      <c r="AI837" s="373"/>
      <c r="AJ837" s="373"/>
      <c r="AK837" s="373"/>
      <c r="AL837" s="357">
        <v>99.96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82.5" customHeight="1" x14ac:dyDescent="0.15">
      <c r="A1102" s="376">
        <v>1</v>
      </c>
      <c r="B1102" s="376">
        <v>1</v>
      </c>
      <c r="C1102" s="374"/>
      <c r="D1102" s="374"/>
      <c r="E1102" s="147" t="s">
        <v>630</v>
      </c>
      <c r="F1102" s="375"/>
      <c r="G1102" s="375"/>
      <c r="H1102" s="375"/>
      <c r="I1102" s="375"/>
      <c r="J1102" s="348">
        <v>8240005012455</v>
      </c>
      <c r="K1102" s="349"/>
      <c r="L1102" s="349"/>
      <c r="M1102" s="349"/>
      <c r="N1102" s="349"/>
      <c r="O1102" s="349"/>
      <c r="P1102" s="362" t="s">
        <v>632</v>
      </c>
      <c r="Q1102" s="350"/>
      <c r="R1102" s="350"/>
      <c r="S1102" s="350"/>
      <c r="T1102" s="350"/>
      <c r="U1102" s="350"/>
      <c r="V1102" s="350"/>
      <c r="W1102" s="350"/>
      <c r="X1102" s="350"/>
      <c r="Y1102" s="351">
        <v>129</v>
      </c>
      <c r="Z1102" s="352"/>
      <c r="AA1102" s="352"/>
      <c r="AB1102" s="353"/>
      <c r="AC1102" s="354" t="s">
        <v>502</v>
      </c>
      <c r="AD1102" s="354"/>
      <c r="AE1102" s="354"/>
      <c r="AF1102" s="354"/>
      <c r="AG1102" s="354"/>
      <c r="AH1102" s="355">
        <v>2</v>
      </c>
      <c r="AI1102" s="356"/>
      <c r="AJ1102" s="356"/>
      <c r="AK1102" s="356"/>
      <c r="AL1102" s="357">
        <v>99.96</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5:Y790">
    <cfRule type="expression" dxfId="2787" priority="13685">
      <formula>IF(RIGHT(TEXT(Y785,"0.#"),1)=".",FALSE,TRUE)</formula>
    </cfRule>
    <cfRule type="expression" dxfId="2786" priority="13686">
      <formula>IF(RIGHT(TEXT(Y785,"0.#"),1)=".",TRUE,FALSE)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3:Y1131">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4 Y781">
    <cfRule type="expression" dxfId="705" priority="5">
      <formula>IF(RIGHT(TEXT(Y781,"0.#"),1)=".",FALSE,TRUE)</formula>
    </cfRule>
    <cfRule type="expression" dxfId="704" priority="6">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189" max="49" man="1"/>
    <brk id="7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2019-05-28T08:30:47Z</cp:lastPrinted>
  <dcterms:created xsi:type="dcterms:W3CDTF">2012-03-13T00:50:25Z</dcterms:created>
  <dcterms:modified xsi:type="dcterms:W3CDTF">2019-07-18T03:21:54Z</dcterms:modified>
</cp:coreProperties>
</file>