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⑥施策Ⅰ－６　アフリカ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<sst xmlns="http://schemas.openxmlformats.org/spreadsheetml/2006/main" count="2894" uniqueCount="692">
  <si>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</si>
  <si>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</si>
  <si>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</si>
  <si>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</si>
  <si>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</si>
  <si>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</si>
  <si>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</si>
  <si>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</si>
  <si>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</si>
  <si>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</si>
  <si>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</si>
  <si>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</si>
  <si>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</si>
  <si>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</si>
  <si>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</si>
  <si>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</si>
  <si>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</si>
  <si>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</si>
  <si>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</si>
  <si>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</si>
  <si>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</si>
  <si>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</si>
  <si>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</si>
  <si>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</si>
  <si>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</si>
  <si>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</si>
  <si>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</si>
  <si>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</si>
  <si>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</si>
  <si>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</si>
  <si>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</si>
  <si>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</si>
  <si>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</si>
  <si>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</si>
  <si>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</si>
  <si>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</si>
  <si>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</si>
  <si>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</si>
  <si>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</si>
  <si>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</si>
  <si>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</si>
  <si>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</si>
  <si>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</si>
  <si>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</si>
  <si>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</si>
  <si>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</si>
  <si>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</si>
  <si>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</si>
  <si>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</si>
  <si>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</si>
  <si>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</si>
  <si>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</si>
  <si>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</si>
  <si>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</si>
  <si>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</si>
  <si>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</si>
  <si>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</si>
  <si>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</si>
  <si>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</si>
  <si>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</si>
  <si>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</si>
  <si>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</si>
  <si>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</si>
  <si>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</si>
  <si>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</si>
  <si>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</si>
  <si>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</si>
  <si>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</si>
  <si>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</si>
  <si>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</si>
  <si>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</si>
  <si>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</si>
  <si>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</si>
  <si>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</si>
  <si>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</si>
  <si>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</si>
  <si>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</si>
  <si>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</si>
  <si>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</si>
  <si>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</si>
  <si>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</si>
  <si>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</si>
  <si>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</si>
  <si>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</si>
  <si>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</si>
  <si>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</si>
  <si>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</si>
  <si>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</si>
  <si>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</si>
  <si>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</si>
  <si>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</si>
  <si>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</si>
  <si>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</si>
  <si>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</si>
  <si>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</si>
  <si>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</si>
  <si>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</si>
  <si>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</si>
  <si>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</si>
  <si>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</si>
  <si>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</si>
  <si>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</si>
  <si>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</si>
  <si>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</si>
  <si>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</si>
  <si>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</si>
  <si>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</si>
  <si>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</si>
  <si>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</si>
  <si>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</si>
  <si>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</si>
  <si>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</si>
  <si>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</si>
  <si>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</si>
  <si>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</si>
  <si>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</si>
  <si>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</si>
  <si>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</si>
  <si>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</si>
  <si>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</si>
  <si>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</si>
  <si>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</si>
  <si>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</si>
  <si>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</si>
  <si>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</si>
  <si>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</si>
  <si>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</si>
  <si>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</si>
  <si>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</si>
  <si>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</si>
  <si>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</si>
  <si>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</si>
  <si>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</si>
  <si>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</si>
  <si>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</si>
  <si>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</si>
  <si>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</si>
  <si>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</si>
  <si>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</si>
  <si>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</si>
  <si>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</si>
  <si>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</si>
  <si>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</si>
  <si>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</si>
  <si>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</si>
  <si>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</si>
  <si>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</si>
  <si>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</si>
  <si>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</si>
  <si>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</si>
  <si>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</si>
  <si>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</si>
  <si>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</si>
  <si>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</si>
  <si>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</si>
  <si>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</si>
  <si>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</si>
  <si>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</si>
  <si>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</si>
  <si>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</si>
  <si>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</si>
  <si>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</si>
  <si>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</si>
  <si>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</si>
  <si>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</si>
  <si>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</si>
  <si>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</si>
  <si>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</si>
  <si>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</si>
  <si>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</si>
  <si>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</si>
  <si>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</si>
  <si>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</si>
  <si>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</si>
  <si>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</si>
  <si>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</si>
  <si>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</si>
  <si>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</si>
  <si>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</si>
  <si>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</si>
  <si>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</si>
  <si>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</si>
  <si>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</si>
  <si>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</si>
  <si>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</si>
  <si>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</si>
  <si>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</si>
  <si>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</si>
  <si>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</si>
  <si>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</si>
  <si>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</si>
  <si>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</si>
  <si>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</si>
  <si>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</si>
  <si>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</si>
  <si>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</si>
  <si>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</si>
  <si>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</si>
  <si>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</si>
  <si>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</si>
  <si>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</si>
  <si>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</si>
  <si>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</si>
  <si>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</si>
  <si>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</si>
  <si>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</si>
  <si>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</si>
  <si>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</si>
  <si>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</si>
  <si>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</si>
  <si>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</si>
  <si>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</si>
  <si>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</si>
  <si>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</si>
  <si>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</si>
  <si>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</si>
  <si>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</si>
  <si>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</si>
  <si>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</si>
  <si>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</si>
  <si>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</si>
  <si>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</si>
  <si>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</si>
  <si>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</si>
  <si>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</si>
  <si>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</si>
  <si>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</si>
  <si>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</si>
  <si>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</si>
  <si>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</si>
  <si>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</si>
  <si>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</si>
  <si>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</si>
  <si>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</si>
  <si>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</si>
  <si>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</si>
  <si>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</si>
  <si>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</si>
  <si>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</si>
  <si>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</si>
  <si>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</si>
  <si>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</si>
  <si>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</si>
  <si>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</si>
  <si>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</si>
  <si>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</si>
  <si>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</si>
  <si>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</si>
  <si>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</si>
  <si>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</si>
  <si>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</si>
  <si>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</si>
  <si>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</si>
  <si>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</si>
  <si>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</si>
  <si>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</si>
  <si>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</si>
  <si>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</si>
  <si>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</si>
  <si>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</si>
  <si>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</si>
  <si>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</si>
  <si>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</si>
  <si>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</si>
  <si>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</si>
  <si>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</si>
  <si>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</si>
  <si>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</si>
  <si>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</si>
  <si>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</si>
  <si>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</si>
  <si>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</si>
  <si>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</si>
  <si>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</si>
  <si>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</si>
  <si>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</si>
  <si>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</si>
  <si>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</si>
  <si>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</si>
  <si>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</si>
  <si>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</si>
  <si>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</si>
  <si>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</si>
  <si>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</si>
  <si>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</si>
  <si>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</si>
  <si>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</si>
  <si>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</si>
  <si>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</si>
  <si>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</si>
  <si>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</si>
  <si>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</si>
  <si>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</si>
  <si>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</si>
  <si>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</si>
  <si>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</si>
  <si>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</si>
  <si>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</si>
  <si>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</si>
  <si>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</si>
  <si>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</si>
  <si>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</si>
  <si>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</si>
  <si>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</si>
  <si>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</si>
  <si>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</si>
  <si>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</si>
  <si>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</si>
  <si>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</si>
  <si>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</si>
  <si>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</si>
  <si>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</si>
  <si>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</si>
  <si>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</si>
  <si>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</si>
  <si>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</si>
  <si>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</si>
  <si>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</si>
  <si>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</si>
  <si>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</si>
  <si>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</si>
  <si>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</si>
  <si>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</si>
  <si>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</si>
  <si>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</si>
  <si>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</si>
  <si>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</si>
  <si>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</si>
  <si>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</si>
  <si>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</si>
  <si>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</si>
  <si>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</si>
  <si>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</si>
  <si>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</si>
  <si>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</si>
  <si>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</si>
  <si>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</si>
  <si>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</si>
  <si>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</si>
  <si>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</si>
  <si>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</si>
  <si>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</si>
  <si>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</si>
  <si>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</si>
  <si>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</si>
  <si>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</si>
  <si>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</si>
  <si>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</si>
  <si>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</si>
  <si>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</si>
  <si>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</si>
  <si>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</si>
  <si>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</si>
  <si>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</si>
  <si>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</si>
  <si>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</si>
  <si>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</si>
  <si>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</si>
  <si>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</si>
  <si>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</si>
  <si>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</si>
  <si>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</si>
  <si>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</si>
  <si>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</si>
  <si>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</si>
  <si>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</si>
  <si>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</si>
  <si>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</si>
  <si>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</si>
  <si>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</si>
  <si>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</si>
  <si>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</si>
  <si>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</si>
  <si>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</si>
  <si>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</si>
  <si>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</si>
  <si>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</si>
  <si>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</si>
  <si>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</si>
  <si>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</si>
  <si>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</si>
  <si>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</si>
  <si>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</si>
  <si>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</si>
  <si>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</si>
  <si>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</si>
  <si>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</si>
  <si>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</si>
  <si>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</si>
  <si>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</si>
  <si>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</si>
  <si>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</si>
  <si>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</si>
  <si>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</si>
  <si>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</si>
  <si>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</si>
  <si>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</si>
  <si>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</si>
  <si>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</si>
  <si>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</si>
  <si>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</si>
  <si>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</si>
  <si>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</si>
  <si>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</si>
  <si>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</si>
  <si>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</si>
  <si>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</si>
  <si>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</si>
  <si>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</si>
  <si>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</si>
  <si>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</si>
  <si>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</si>
  <si>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</si>
  <si>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</si>
  <si>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</si>
  <si>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</si>
  <si>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</si>
  <si>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</si>
  <si>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</si>
  <si>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</si>
  <si>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</si>
  <si>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</si>
  <si>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</si>
  <si>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</si>
  <si>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</si>
  <si>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</si>
  <si>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</si>
  <si>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</si>
  <si>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</si>
  <si>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</si>
  <si>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</si>
  <si>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</si>
  <si>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</si>
  <si>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</si>
  <si>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</si>
  <si>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</si>
  <si>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</si>
  <si>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</si>
  <si>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</si>
  <si>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</si>
  <si>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</si>
  <si>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</si>
  <si>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</si>
  <si>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</si>
  <si>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</si>
  <si>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</si>
  <si>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</si>
  <si>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</si>
  <si>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</si>
  <si>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</si>
  <si>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</si>
  <si>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</si>
  <si>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</si>
  <si>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</si>
  <si>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</si>
  <si>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</si>
  <si>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</si>
  <si>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</si>
  <si>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</si>
  <si>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</si>
  <si>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</si>
  <si>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</si>
  <si>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</si>
  <si>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</si>
  <si>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</si>
  <si>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</si>
  <si>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</si>
  <si>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</si>
  <si>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</si>
  <si>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</si>
  <si>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</si>
  <si>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</si>
  <si>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</si>
  <si>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</si>
  <si>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</si>
  <si>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</si>
  <si>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</si>
  <si>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</si>
  <si>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</si>
  <si>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</si>
  <si>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</si>
  <si>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</si>
  <si>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</si>
  <si>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</si>
  <si>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</si>
  <si>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</si>
  <si>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</si>
  <si>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</si>
  <si>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</si>
  <si>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</si>
  <si>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</si>
  <si>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</si>
  <si>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</si>
  <si>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</si>
  <si>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</si>
  <si>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</si>
  <si>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</si>
  <si>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</si>
  <si>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</si>
  <si>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</si>
  <si>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</si>
  <si>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</si>
  <si>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</si>
  <si>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</si>
  <si>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</si>
  <si>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</si>
  <si>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</si>
  <si>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</si>
  <si>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</si>
  <si>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</si>
  <si>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</si>
  <si>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</si>
  <si>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</si>
  <si>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</si>
  <si>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</si>
  <si>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</si>
  <si>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</si>
  <si>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</si>
  <si>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</si>
  <si>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</si>
  <si>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</si>
  <si>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</si>
  <si>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</si>
  <si>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</si>
  <si>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</si>
  <si>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</si>
  <si>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</si>
  <si>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</si>
  <si>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</si>
  <si>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</si>
  <si>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</si>
  <si>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</si>
  <si>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</si>
  <si>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</si>
  <si>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</si>
  <si>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</si>
  <si>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</si>
  <si>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</si>
  <si>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</si>
  <si>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</si>
  <si>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</si>
  <si>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</si>
  <si>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</si>
  <si>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</si>
  <si>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</si>
  <si>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</si>
  <si>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</si>
  <si>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</si>
  <si>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</si>
  <si>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</si>
  <si>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</si>
  <si>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</si>
  <si>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</si>
  <si>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</si>
  <si>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</si>
  <si>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</si>
  <si>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</si>
  <si>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</si>
  <si>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</si>
  <si>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</si>
  <si>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</si>
  <si>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</si>
  <si>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</si>
  <si>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</si>
  <si>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</si>
  <si>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</si>
  <si>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</si>
  <si>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</si>
  <si>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平成１１年度</t>
    <rPh sb="0" eb="2">
      <t>ヘイセイ</t>
    </rPh>
    <rPh sb="4" eb="6">
      <t>ネンド</t>
    </rPh>
    <phoneticPr fontId="5"/>
  </si>
  <si>
    <t>終了予定なし</t>
    <rPh sb="0" eb="2">
      <t>シュウリョウ</t>
    </rPh>
    <rPh sb="2" eb="4">
      <t>ヨテイ</t>
    </rPh>
    <phoneticPr fontId="5"/>
  </si>
  <si>
    <t>アフリカ第一課</t>
    <rPh sb="1" eb="7">
      <t>イチ</t>
    </rPh>
    <phoneticPr fontId="5"/>
  </si>
  <si>
    <t>課長　荒木　要</t>
    <rPh sb="0" eb="2">
      <t>カチョウ</t>
    </rPh>
    <rPh sb="3" eb="5">
      <t>アラキ</t>
    </rPh>
    <rPh sb="6" eb="7">
      <t>カナメ</t>
    </rPh>
    <phoneticPr fontId="5"/>
  </si>
  <si>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</si>
  <si>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</si>
  <si>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t>
    <phoneticPr fontId="5"/>
  </si>
  <si>
    <t>　アフリカ諸国に対する外交政策の企画立案及びその実施の総合調整等を行うほか，アフリカ諸国との関係強化を目的とする。</t>
    <phoneticPr fontId="5"/>
  </si>
  <si>
    <t>　アフリカ諸国に対する外交政策の企画立案及びその実施の調整等を行い，アフリカ諸国との関係強化を推進するため，関連情報やデータの収集，国際会議等への参加，各国政府との協議等を通じ，情報収集，意見交換，我が国の立場の表明を行う。</t>
    <phoneticPr fontId="5"/>
  </si>
  <si>
    <t>-</t>
    <phoneticPr fontId="5"/>
  </si>
  <si>
    <t>-</t>
    <phoneticPr fontId="5"/>
  </si>
  <si>
    <t>-</t>
    <phoneticPr fontId="5"/>
  </si>
  <si>
    <t>旅費</t>
    <rPh sb="0" eb="2">
      <t>リョヒ</t>
    </rPh>
    <phoneticPr fontId="5"/>
  </si>
  <si>
    <t>賃金</t>
    <rPh sb="0" eb="2">
      <t>チンギン</t>
    </rPh>
    <phoneticPr fontId="5"/>
  </si>
  <si>
    <t>情報取得</t>
    <rPh sb="0" eb="2">
      <t>ジョウホウ</t>
    </rPh>
    <rPh sb="2" eb="4">
      <t>シュトク</t>
    </rPh>
    <phoneticPr fontId="5"/>
  </si>
  <si>
    <t>対アフリカ関係定期協議等，アフリカ諸国に対する外交政策の立案及びその実施の総合調整等を行う。</t>
    <phoneticPr fontId="5"/>
  </si>
  <si>
    <t>実施した二国間又は多国間の協議数</t>
    <phoneticPr fontId="5"/>
  </si>
  <si>
    <t>協議数</t>
    <rPh sb="0" eb="3">
      <t>キョウギスウ</t>
    </rPh>
    <phoneticPr fontId="5"/>
  </si>
  <si>
    <t>外務省調べ</t>
    <rPh sb="0" eb="3">
      <t>ガイムショウ</t>
    </rPh>
    <rPh sb="3" eb="4">
      <t>シラ</t>
    </rPh>
    <phoneticPr fontId="5"/>
  </si>
  <si>
    <t>対アフリカ関係定期協議等，アフリカ諸国に対する外交政策の立案及びその実施の総合調整等を行う。</t>
    <phoneticPr fontId="5"/>
  </si>
  <si>
    <t>上記成果指標の協議数のうち多国間で行った協議数</t>
    <phoneticPr fontId="5"/>
  </si>
  <si>
    <t>対アフリカ関係定期協議等への出席のための出張回数</t>
    <rPh sb="0" eb="1">
      <t>タイ</t>
    </rPh>
    <rPh sb="5" eb="7">
      <t>カンケイ</t>
    </rPh>
    <rPh sb="7" eb="9">
      <t>テイキ</t>
    </rPh>
    <rPh sb="9" eb="11">
      <t>キョウギ</t>
    </rPh>
    <rPh sb="11" eb="12">
      <t>トウ</t>
    </rPh>
    <rPh sb="14" eb="16">
      <t>シュッセキ</t>
    </rPh>
    <rPh sb="20" eb="22">
      <t>シュッチョウ</t>
    </rPh>
    <rPh sb="22" eb="24">
      <t>カイスウ</t>
    </rPh>
    <phoneticPr fontId="5"/>
  </si>
  <si>
    <t>回</t>
    <rPh sb="0" eb="1">
      <t>カイ</t>
    </rPh>
    <phoneticPr fontId="5"/>
  </si>
  <si>
    <t>年度での支出実績／同年度内での出張者数</t>
    <rPh sb="0" eb="2">
      <t>ネンド</t>
    </rPh>
    <rPh sb="4" eb="6">
      <t>シシュツ</t>
    </rPh>
    <rPh sb="6" eb="8">
      <t>ジッセキ</t>
    </rPh>
    <rPh sb="9" eb="12">
      <t>ドウネンド</t>
    </rPh>
    <rPh sb="12" eb="13">
      <t>ナイ</t>
    </rPh>
    <rPh sb="15" eb="18">
      <t>シュッチョウシャ</t>
    </rPh>
    <rPh sb="18" eb="19">
      <t>スウ</t>
    </rPh>
    <phoneticPr fontId="5"/>
  </si>
  <si>
    <t>百万円</t>
    <rPh sb="0" eb="2">
      <t>ヒャクマン</t>
    </rPh>
    <rPh sb="2" eb="3">
      <t>エン</t>
    </rPh>
    <phoneticPr fontId="5"/>
  </si>
  <si>
    <t>実績額/
　出張者数</t>
    <rPh sb="0" eb="3">
      <t>ジッセキガク</t>
    </rPh>
    <rPh sb="6" eb="9">
      <t>シュッチョウシャ</t>
    </rPh>
    <rPh sb="9" eb="10">
      <t>スウ</t>
    </rPh>
    <phoneticPr fontId="5"/>
  </si>
  <si>
    <t>Ｉ　地域別外交</t>
    <rPh sb="2" eb="5">
      <t>チイキベツ</t>
    </rPh>
    <rPh sb="5" eb="7">
      <t>ガイコウ</t>
    </rPh>
    <phoneticPr fontId="5"/>
  </si>
  <si>
    <t>施策Ⅰ－６　アフリカ地域外交
個別分野１　ＴＩＣＡＤプロセス，多国間枠組み等を通じたアフリカ開発の推進</t>
    <phoneticPr fontId="5"/>
  </si>
  <si>
    <t>-</t>
    <phoneticPr fontId="5"/>
  </si>
  <si>
    <t>-</t>
    <phoneticPr fontId="5"/>
  </si>
  <si>
    <t>-</t>
    <phoneticPr fontId="5"/>
  </si>
  <si>
    <t>-</t>
    <phoneticPr fontId="5"/>
  </si>
  <si>
    <t>対アフリカ協力における関連諸国との協調の推進</t>
    <phoneticPr fontId="5"/>
  </si>
  <si>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phoneticPr fontId="5"/>
  </si>
  <si>
    <t>サミットやその他のフォーラムなどに積極的に参加し，アフリカの開発や平和と安定などについての議論を主導し，国際社会との連携を図る，また欧米やアジア各国との政策協議や意見交換などを実施し，アフリカ開発を効果的に推進する。</t>
    <phoneticPr fontId="5"/>
  </si>
  <si>
    <t>G7サミットをはじめ多くの会合の機会を得て，アフリカ各国および第三国との間で対アフリカ支援等につき協議，意見交換を行った。</t>
    <phoneticPr fontId="5"/>
  </si>
  <si>
    <t>Ｇ７プロセスを始めとする多国間枠組みへの参加，他の援助国との政策協議を実施する。これらの取組は，国際社会での我が国のリーダーシップの強化及びアフリカ開発の効果的な推進に寄与する。</t>
    <phoneticPr fontId="5"/>
  </si>
  <si>
    <t>491,496</t>
    <phoneticPr fontId="5"/>
  </si>
  <si>
    <t>440,481，新23-52</t>
    <rPh sb="8" eb="9">
      <t>シン</t>
    </rPh>
    <phoneticPr fontId="5"/>
  </si>
  <si>
    <t>45</t>
    <phoneticPr fontId="5"/>
  </si>
  <si>
    <t>33</t>
    <phoneticPr fontId="5"/>
  </si>
  <si>
    <t>32</t>
    <phoneticPr fontId="5"/>
  </si>
  <si>
    <t>33</t>
    <phoneticPr fontId="5"/>
  </si>
  <si>
    <t>43</t>
    <phoneticPr fontId="5"/>
  </si>
  <si>
    <t>41</t>
    <phoneticPr fontId="5"/>
  </si>
  <si>
    <t>外務省</t>
  </si>
  <si>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</si>
  <si>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</si>
  <si>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きわめて重要な事業である。</t>
    <rPh sb="4" eb="6">
      <t>ジュウヨウ</t>
    </rPh>
    <rPh sb="7" eb="9">
      <t>ジギョウ</t>
    </rPh>
    <phoneticPr fontId="5"/>
  </si>
  <si>
    <t>国内で契約に応じることが可能な業者が１社のみであるため（会計法第２９条の３③）</t>
    <rPh sb="0" eb="2">
      <t>コクナイ</t>
    </rPh>
    <rPh sb="3" eb="5">
      <t>ケイヤク</t>
    </rPh>
    <rPh sb="6" eb="7">
      <t>オウ</t>
    </rPh>
    <rPh sb="12" eb="14">
      <t>カノウ</t>
    </rPh>
    <rPh sb="15" eb="17">
      <t>ギョウシャ</t>
    </rPh>
    <rPh sb="19" eb="20">
      <t>シャ</t>
    </rPh>
    <rPh sb="28" eb="31">
      <t>カイケイホウ</t>
    </rPh>
    <rPh sb="31" eb="32">
      <t>ダイ</t>
    </rPh>
    <rPh sb="34" eb="35">
      <t>ジョウ</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</si>
  <si>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</si>
  <si>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経費の支出は，必要なもののみに限定している。</t>
    <rPh sb="0" eb="2">
      <t>ケイヒ</t>
    </rPh>
    <rPh sb="3" eb="5">
      <t>シシュツ</t>
    </rPh>
    <rPh sb="7" eb="9">
      <t>ヒツヨウ</t>
    </rPh>
    <rPh sb="15" eb="17">
      <t>ゲンテイ</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</si>
  <si>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</si>
  <si>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</si>
  <si>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概ね，当初の見込みに即したものとなっている。</t>
    <rPh sb="0" eb="1">
      <t>オオム</t>
    </rPh>
    <rPh sb="3" eb="5">
      <t>トウショ</t>
    </rPh>
    <rPh sb="6" eb="8">
      <t>ミコ</t>
    </rPh>
    <rPh sb="10" eb="11">
      <t>ソク</t>
    </rPh>
    <phoneticPr fontId="5"/>
  </si>
  <si>
    <t>対アフリカ外交を行う上で必要不可欠である。</t>
    <rPh sb="0" eb="1">
      <t>タイ</t>
    </rPh>
    <rPh sb="5" eb="7">
      <t>ガイコウ</t>
    </rPh>
    <rPh sb="8" eb="9">
      <t>オコナ</t>
    </rPh>
    <rPh sb="10" eb="11">
      <t>ウエ</t>
    </rPh>
    <rPh sb="12" eb="14">
      <t>ヒツヨウ</t>
    </rPh>
    <rPh sb="14" eb="17">
      <t>フカケツ</t>
    </rPh>
    <phoneticPr fontId="5"/>
  </si>
  <si>
    <t>　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出張の人数や期間などは必要最小とし，また一回の出張でなるべく多くの会談の機会が得られるよう出張時期などにも配慮した。</t>
    <phoneticPr fontId="5"/>
  </si>
  <si>
    <t>　引き続きコスト面に留意して，経費の節減に努めつつ事業を実施する。</t>
    <phoneticPr fontId="5"/>
  </si>
  <si>
    <t>旅費</t>
    <rPh sb="0" eb="2">
      <t>リョヒ</t>
    </rPh>
    <phoneticPr fontId="5"/>
  </si>
  <si>
    <t>職員の国外出張</t>
    <rPh sb="0" eb="2">
      <t>ショクイン</t>
    </rPh>
    <rPh sb="3" eb="5">
      <t>コクガイ</t>
    </rPh>
    <rPh sb="5" eb="7">
      <t>シュッチョウ</t>
    </rPh>
    <phoneticPr fontId="5"/>
  </si>
  <si>
    <t>職員の国内出張</t>
    <rPh sb="0" eb="2">
      <t>ショクイン</t>
    </rPh>
    <rPh sb="3" eb="5">
      <t>コクナイ</t>
    </rPh>
    <rPh sb="5" eb="7">
      <t>シュッチョウ</t>
    </rPh>
    <phoneticPr fontId="5"/>
  </si>
  <si>
    <t>非常勤職員等の国外出張</t>
    <rPh sb="0" eb="3">
      <t>ヒジョウキン</t>
    </rPh>
    <rPh sb="3" eb="5">
      <t>ショクイン</t>
    </rPh>
    <rPh sb="5" eb="6">
      <t>トウ</t>
    </rPh>
    <rPh sb="7" eb="9">
      <t>コクガイ</t>
    </rPh>
    <rPh sb="9" eb="11">
      <t>シュッチョウ</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</si>
  <si>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</si>
  <si>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</si>
  <si>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2">
      <t>エキム</t>
    </rPh>
    <rPh sb="2" eb="3">
      <t>ヒ</t>
    </rPh>
    <phoneticPr fontId="5"/>
  </si>
  <si>
    <t>アフリカ諸国の政治・経済等尾データ提供</t>
    <rPh sb="4" eb="6">
      <t>ショコク</t>
    </rPh>
    <rPh sb="7" eb="9">
      <t>セイジ</t>
    </rPh>
    <rPh sb="10" eb="12">
      <t>ケイザイ</t>
    </rPh>
    <rPh sb="12" eb="13">
      <t>トウ</t>
    </rPh>
    <rPh sb="13" eb="14">
      <t>オ</t>
    </rPh>
    <rPh sb="17" eb="19">
      <t>テイキョウ</t>
    </rPh>
    <phoneticPr fontId="5"/>
  </si>
  <si>
    <t>会議費</t>
    <rPh sb="0" eb="3">
      <t>カイギヒ</t>
    </rPh>
    <phoneticPr fontId="5"/>
  </si>
  <si>
    <t>会食経費</t>
    <rPh sb="0" eb="2">
      <t>カイショク</t>
    </rPh>
    <rPh sb="2" eb="4">
      <t>ケイヒ</t>
    </rPh>
    <phoneticPr fontId="5"/>
  </si>
  <si>
    <t>無</t>
  </si>
  <si>
    <t>有</t>
  </si>
  <si>
    <t>‐</t>
  </si>
  <si>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</si>
  <si>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</si>
  <si>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</si>
  <si>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</si>
  <si>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</si>
  <si>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</si>
  <si>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</si>
  <si>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</si>
  <si>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</si>
  <si>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</si>
  <si>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職員Ｋ</t>
    <rPh sb="0" eb="2">
      <t>ショクイン</t>
    </rPh>
    <phoneticPr fontId="5"/>
  </si>
  <si>
    <t>外国出張旅費</t>
    <rPh sb="0" eb="2">
      <t>ガイコク</t>
    </rPh>
    <rPh sb="2" eb="4">
      <t>シュッチョウ</t>
    </rPh>
    <rPh sb="4" eb="6">
      <t>リョヒ</t>
    </rPh>
    <phoneticPr fontId="5"/>
  </si>
  <si>
    <t>国内出張旅費</t>
    <rPh sb="0" eb="2">
      <t>コクナイ</t>
    </rPh>
    <rPh sb="2" eb="4">
      <t>シュッチョウ</t>
    </rPh>
    <rPh sb="4" eb="6">
      <t>リョヒ</t>
    </rPh>
    <phoneticPr fontId="5"/>
  </si>
  <si>
    <t>個人Ａ</t>
    <rPh sb="0" eb="2">
      <t>コジン</t>
    </rPh>
    <phoneticPr fontId="5"/>
  </si>
  <si>
    <t>非常勤職員の国外出張旅費</t>
    <rPh sb="0" eb="3">
      <t>ヒジョウキン</t>
    </rPh>
    <rPh sb="3" eb="5">
      <t>ショクイン</t>
    </rPh>
    <rPh sb="6" eb="8">
      <t>コクガイ</t>
    </rPh>
    <rPh sb="8" eb="10">
      <t>シュッチョウ</t>
    </rPh>
    <rPh sb="10" eb="12">
      <t>リョヒ</t>
    </rPh>
    <phoneticPr fontId="5"/>
  </si>
  <si>
    <t>個人Ａ</t>
    <rPh sb="0" eb="2">
      <t>コジン</t>
    </rPh>
    <phoneticPr fontId="5"/>
  </si>
  <si>
    <t>個人Ｂ</t>
    <rPh sb="0" eb="2">
      <t>コジン</t>
    </rPh>
    <phoneticPr fontId="5"/>
  </si>
  <si>
    <t>期間業務職員給与</t>
    <rPh sb="0" eb="2">
      <t>キカン</t>
    </rPh>
    <rPh sb="2" eb="4">
      <t>ギョウム</t>
    </rPh>
    <rPh sb="4" eb="6">
      <t>ショクイン</t>
    </rPh>
    <rPh sb="6" eb="8">
      <t>キュウヨ</t>
    </rPh>
    <phoneticPr fontId="5"/>
  </si>
  <si>
    <t>レイデンリサーチ（株）</t>
    <rPh sb="9" eb="10">
      <t>カブ</t>
    </rPh>
    <phoneticPr fontId="5"/>
  </si>
  <si>
    <t>アフリカ諸国の政治・経済等のデータ提供</t>
    <rPh sb="4" eb="6">
      <t>ショコク</t>
    </rPh>
    <rPh sb="7" eb="9">
      <t>セイジ</t>
    </rPh>
    <rPh sb="10" eb="12">
      <t>ケイザイ</t>
    </rPh>
    <rPh sb="12" eb="13">
      <t>トウ</t>
    </rPh>
    <rPh sb="17" eb="19">
      <t>テイキョウ</t>
    </rPh>
    <phoneticPr fontId="5"/>
  </si>
  <si>
    <t>天麩羅ほり川ホテルニューオータニ店</t>
    <rPh sb="0" eb="3">
      <t>テンプラ</t>
    </rPh>
    <rPh sb="5" eb="6">
      <t>カワ</t>
    </rPh>
    <rPh sb="16" eb="17">
      <t>テン</t>
    </rPh>
    <phoneticPr fontId="5"/>
  </si>
  <si>
    <t>会食経費</t>
    <rPh sb="0" eb="2">
      <t>カイショク</t>
    </rPh>
    <rPh sb="2" eb="4">
      <t>ケイヒ</t>
    </rPh>
    <phoneticPr fontId="5"/>
  </si>
  <si>
    <t>7/5</t>
    <phoneticPr fontId="5"/>
  </si>
  <si>
    <t>5.7/3</t>
    <phoneticPr fontId="5"/>
  </si>
  <si>
    <t>3.5/5</t>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</si>
  <si>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</si>
  <si>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</si>
  <si>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</si>
  <si>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</si>
  <si>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</si>
  <si>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</si>
  <si>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</si>
  <si>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</si>
  <si>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</si>
  <si>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</si>
  <si>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</si>
  <si>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</si>
  <si>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</si>
  <si>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</si>
  <si>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（株）アテナ</t>
    <rPh sb="1" eb="2">
      <t>カブ</t>
    </rPh>
    <phoneticPr fontId="5"/>
  </si>
  <si>
    <t>A.職員Ａ</t>
    <rPh sb="2" eb="4">
      <t>ショクイン</t>
    </rPh>
    <phoneticPr fontId="5"/>
  </si>
  <si>
    <t>B.職員Ｌ</t>
    <rPh sb="2" eb="4">
      <t>ショクイン</t>
    </rPh>
    <phoneticPr fontId="5"/>
  </si>
  <si>
    <t>個人Ｂ</t>
    <rPh sb="0" eb="2">
      <t>コジン</t>
    </rPh>
    <phoneticPr fontId="5"/>
  </si>
  <si>
    <t>C.個人Ａ</t>
    <rPh sb="2" eb="4">
      <t>コジン</t>
    </rPh>
    <phoneticPr fontId="5"/>
  </si>
  <si>
    <t>D.期間業務職員Ａ</t>
    <rPh sb="2" eb="4">
      <t>キカン</t>
    </rPh>
    <rPh sb="4" eb="6">
      <t>ギョウム</t>
    </rPh>
    <rPh sb="6" eb="8">
      <t>ショクイン</t>
    </rPh>
    <phoneticPr fontId="5"/>
  </si>
  <si>
    <t>E.レイデンリサーチ（株）</t>
    <rPh sb="11" eb="12">
      <t>カブ</t>
    </rPh>
    <phoneticPr fontId="5"/>
  </si>
  <si>
    <t>F. 天麩羅ほり川ニューオータニ店</t>
    <rPh sb="3" eb="6">
      <t>テンプラ</t>
    </rPh>
    <rPh sb="8" eb="9">
      <t>カワ</t>
    </rPh>
    <rPh sb="16" eb="17">
      <t>テン</t>
    </rPh>
    <phoneticPr fontId="5"/>
  </si>
  <si>
    <t>国旗借上費</t>
    <rPh sb="0" eb="2">
      <t>コッキ</t>
    </rPh>
    <rPh sb="2" eb="4">
      <t>シャクジョウ</t>
    </rPh>
    <rPh sb="4" eb="5">
      <t>ヒ</t>
    </rPh>
    <phoneticPr fontId="5"/>
  </si>
  <si>
    <t>（株）ロイヤルパークホテル</t>
    <rPh sb="1" eb="2">
      <t>カブ</t>
    </rPh>
    <phoneticPr fontId="5"/>
  </si>
  <si>
    <t>会議用飲料手配</t>
    <rPh sb="0" eb="3">
      <t>カイギヨウ</t>
    </rPh>
    <rPh sb="3" eb="5">
      <t>インリョウ</t>
    </rPh>
    <rPh sb="5" eb="7">
      <t>テハイ</t>
    </rPh>
    <phoneticPr fontId="5"/>
  </si>
  <si>
    <t>都立城東特別支援学校</t>
    <rPh sb="0" eb="2">
      <t>トリツ</t>
    </rPh>
    <rPh sb="2" eb="4">
      <t>ジョウトウ</t>
    </rPh>
    <rPh sb="4" eb="6">
      <t>トクベツ</t>
    </rPh>
    <rPh sb="6" eb="8">
      <t>シエン</t>
    </rPh>
    <rPh sb="8" eb="10">
      <t>ガッコウ</t>
    </rPh>
    <phoneticPr fontId="5"/>
  </si>
  <si>
    <t>会議費</t>
    <rPh sb="0" eb="3">
      <t>カイギヒ</t>
    </rPh>
    <phoneticPr fontId="5"/>
  </si>
  <si>
    <t>調査研究費</t>
    <rPh sb="0" eb="2">
      <t>チョウサ</t>
    </rPh>
    <rPh sb="2" eb="5">
      <t>ケンキュウヒ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</si>
</sst>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104775</xdr:colOff>
      <xdr:row>739</xdr:row>
      <xdr:rowOff>304800</xdr:rowOff>
    </xdr:from>
    <xdr:to>
      <xdr:col>41</xdr:col>
      <xdr:colOff>140635</xdr:colOff>
      <xdr:row>742</xdr:row>
      <xdr:rowOff>90768</xdr:rowOff>
    </xdr:to>
    <xdr:sp macro="" textlink="">
      <xdr:nvSpPr>
        <xdr:cNvPr id="4" name="正方形/長方形 3"/>
        <xdr:cNvSpPr/>
      </xdr:nvSpPr>
      <xdr:spPr>
        <a:xfrm>
          <a:off x="3305175" y="38823900"/>
          <a:ext cx="5036485" cy="7289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２１．３百万円</a:t>
          </a:r>
          <a:endParaRPr kumimoji="1" lang="en-US" altLang="ja-JP" sz="1100"/>
        </a:p>
      </xdr:txBody>
    </xdr:sp>
    <xdr:clientData/>
  </xdr:twoCellAnchor>
  <xdr:oneCellAnchor>
    <xdr:from>
      <xdr:col>9</xdr:col>
      <xdr:colOff>95250</xdr:colOff>
      <xdr:row>744</xdr:row>
      <xdr:rowOff>9525</xdr:rowOff>
    </xdr:from>
    <xdr:ext cx="1666876" cy="285749"/>
    <xdr:sp macro="" textlink="">
      <xdr:nvSpPr>
        <xdr:cNvPr id="5" name="テキスト ボックス 4"/>
        <xdr:cNvSpPr txBox="1"/>
      </xdr:nvSpPr>
      <xdr:spPr>
        <a:xfrm>
          <a:off x="1895475" y="401002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9</xdr:col>
      <xdr:colOff>104775</xdr:colOff>
      <xdr:row>758</xdr:row>
      <xdr:rowOff>28575</xdr:rowOff>
    </xdr:from>
    <xdr:ext cx="1666876" cy="285749"/>
    <xdr:sp macro="" textlink="">
      <xdr:nvSpPr>
        <xdr:cNvPr id="6" name="テキスト ボックス 5"/>
        <xdr:cNvSpPr txBox="1"/>
      </xdr:nvSpPr>
      <xdr:spPr>
        <a:xfrm>
          <a:off x="1905000" y="445198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38</xdr:col>
      <xdr:colOff>85725</xdr:colOff>
      <xdr:row>744</xdr:row>
      <xdr:rowOff>0</xdr:rowOff>
    </xdr:from>
    <xdr:ext cx="1666876" cy="285749"/>
    <xdr:sp macro="" textlink="">
      <xdr:nvSpPr>
        <xdr:cNvPr id="8" name="テキスト ボックス 7"/>
        <xdr:cNvSpPr txBox="1"/>
      </xdr:nvSpPr>
      <xdr:spPr>
        <a:xfrm>
          <a:off x="7686675" y="4009072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38</xdr:col>
      <xdr:colOff>95250</xdr:colOff>
      <xdr:row>751</xdr:row>
      <xdr:rowOff>57150</xdr:rowOff>
    </xdr:from>
    <xdr:ext cx="1666876" cy="285749"/>
    <xdr:sp macro="" textlink="">
      <xdr:nvSpPr>
        <xdr:cNvPr id="10" name="テキスト ボックス 9"/>
        <xdr:cNvSpPr txBox="1"/>
      </xdr:nvSpPr>
      <xdr:spPr>
        <a:xfrm>
          <a:off x="7696200" y="423481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9</xdr:col>
      <xdr:colOff>95250</xdr:colOff>
      <xdr:row>751</xdr:row>
      <xdr:rowOff>38100</xdr:rowOff>
    </xdr:from>
    <xdr:ext cx="1666876" cy="285749"/>
    <xdr:sp macro="" textlink="">
      <xdr:nvSpPr>
        <xdr:cNvPr id="11" name="テキスト ボックス 10"/>
        <xdr:cNvSpPr txBox="1"/>
      </xdr:nvSpPr>
      <xdr:spPr>
        <a:xfrm>
          <a:off x="1895475" y="4232910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8</xdr:col>
      <xdr:colOff>9525</xdr:colOff>
      <xdr:row>752</xdr:row>
      <xdr:rowOff>9525</xdr:rowOff>
    </xdr:from>
    <xdr:to>
      <xdr:col>18</xdr:col>
      <xdr:colOff>190500</xdr:colOff>
      <xdr:row>754</xdr:row>
      <xdr:rowOff>201706</xdr:rowOff>
    </xdr:to>
    <xdr:sp macro="" textlink="">
      <xdr:nvSpPr>
        <xdr:cNvPr id="15" name="正方形/長方形 14"/>
        <xdr:cNvSpPr/>
      </xdr:nvSpPr>
      <xdr:spPr>
        <a:xfrm>
          <a:off x="1609725" y="426148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9</xdr:col>
      <xdr:colOff>0</xdr:colOff>
      <xdr:row>747</xdr:row>
      <xdr:rowOff>304800</xdr:rowOff>
    </xdr:from>
    <xdr:to>
      <xdr:col>18</xdr:col>
      <xdr:colOff>47625</xdr:colOff>
      <xdr:row>750</xdr:row>
      <xdr:rowOff>85725</xdr:rowOff>
    </xdr:to>
    <xdr:sp macro="" textlink="">
      <xdr:nvSpPr>
        <xdr:cNvPr id="18" name="大かっこ 17"/>
        <xdr:cNvSpPr/>
      </xdr:nvSpPr>
      <xdr:spPr>
        <a:xfrm>
          <a:off x="1800225" y="41338500"/>
          <a:ext cx="1847850" cy="7239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9</xdr:col>
      <xdr:colOff>19050</xdr:colOff>
      <xdr:row>755</xdr:row>
      <xdr:rowOff>9525</xdr:rowOff>
    </xdr:from>
    <xdr:to>
      <xdr:col>18</xdr:col>
      <xdr:colOff>66675</xdr:colOff>
      <xdr:row>757</xdr:row>
      <xdr:rowOff>66675</xdr:rowOff>
    </xdr:to>
    <xdr:sp macro="" textlink="">
      <xdr:nvSpPr>
        <xdr:cNvPr id="19" name="大かっこ 18"/>
        <xdr:cNvSpPr/>
      </xdr:nvSpPr>
      <xdr:spPr>
        <a:xfrm>
          <a:off x="1819275" y="43557825"/>
          <a:ext cx="1847850" cy="6858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国内出張</a:t>
          </a:r>
          <a:endParaRPr kumimoji="1" lang="en-US" altLang="ja-JP" sz="1100"/>
        </a:p>
      </xdr:txBody>
    </xdr:sp>
    <xdr:clientData/>
  </xdr:twoCellAnchor>
  <xdr:twoCellAnchor>
    <xdr:from>
      <xdr:col>8</xdr:col>
      <xdr:colOff>142875</xdr:colOff>
      <xdr:row>762</xdr:row>
      <xdr:rowOff>19050</xdr:rowOff>
    </xdr:from>
    <xdr:to>
      <xdr:col>17</xdr:col>
      <xdr:colOff>190500</xdr:colOff>
      <xdr:row>777</xdr:row>
      <xdr:rowOff>76200</xdr:rowOff>
    </xdr:to>
    <xdr:sp macro="" textlink="">
      <xdr:nvSpPr>
        <xdr:cNvPr id="20" name="大かっこ 19"/>
        <xdr:cNvSpPr/>
      </xdr:nvSpPr>
      <xdr:spPr>
        <a:xfrm>
          <a:off x="1743075" y="45767625"/>
          <a:ext cx="1847850" cy="6858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38</xdr:col>
      <xdr:colOff>0</xdr:colOff>
      <xdr:row>748</xdr:row>
      <xdr:rowOff>9525</xdr:rowOff>
    </xdr:from>
    <xdr:to>
      <xdr:col>47</xdr:col>
      <xdr:colOff>47625</xdr:colOff>
      <xdr:row>750</xdr:row>
      <xdr:rowOff>209550</xdr:rowOff>
    </xdr:to>
    <xdr:sp macro="" textlink="">
      <xdr:nvSpPr>
        <xdr:cNvPr id="21" name="大かっこ 20"/>
        <xdr:cNvSpPr/>
      </xdr:nvSpPr>
      <xdr:spPr>
        <a:xfrm>
          <a:off x="7600950" y="41357550"/>
          <a:ext cx="1847850" cy="8286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37</xdr:col>
      <xdr:colOff>171450</xdr:colOff>
      <xdr:row>755</xdr:row>
      <xdr:rowOff>0</xdr:rowOff>
    </xdr:from>
    <xdr:to>
      <xdr:col>47</xdr:col>
      <xdr:colOff>19050</xdr:colOff>
      <xdr:row>757</xdr:row>
      <xdr:rowOff>123825</xdr:rowOff>
    </xdr:to>
    <xdr:sp macro="" textlink="">
      <xdr:nvSpPr>
        <xdr:cNvPr id="22" name="大かっこ 21"/>
        <xdr:cNvSpPr/>
      </xdr:nvSpPr>
      <xdr:spPr>
        <a:xfrm>
          <a:off x="7572375" y="43548300"/>
          <a:ext cx="1847850" cy="7524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アフリカ各国の政治・政治経済等に関するデータの提供</a:t>
          </a:r>
          <a:endParaRPr kumimoji="1" lang="en-US" altLang="ja-JP" sz="1100"/>
        </a:p>
      </xdr:txBody>
    </xdr:sp>
    <xdr:clientData/>
  </xdr:twoCellAnchor>
  <xdr:twoCellAnchor>
    <xdr:from>
      <xdr:col>8</xdr:col>
      <xdr:colOff>28575</xdr:colOff>
      <xdr:row>745</xdr:row>
      <xdr:rowOff>0</xdr:rowOff>
    </xdr:from>
    <xdr:to>
      <xdr:col>19</xdr:col>
      <xdr:colOff>9525</xdr:colOff>
      <xdr:row>747</xdr:row>
      <xdr:rowOff>192181</xdr:rowOff>
    </xdr:to>
    <xdr:sp macro="" textlink="">
      <xdr:nvSpPr>
        <xdr:cNvPr id="16" name="正方形/長方形 15"/>
        <xdr:cNvSpPr/>
      </xdr:nvSpPr>
      <xdr:spPr>
        <a:xfrm>
          <a:off x="1628775" y="404050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１１．３百万円</a:t>
          </a:r>
        </a:p>
      </xdr:txBody>
    </xdr:sp>
    <xdr:clientData/>
  </xdr:twoCellAnchor>
  <xdr:twoCellAnchor>
    <xdr:from>
      <xdr:col>8</xdr:col>
      <xdr:colOff>19050</xdr:colOff>
      <xdr:row>758</xdr:row>
      <xdr:rowOff>304800</xdr:rowOff>
    </xdr:from>
    <xdr:to>
      <xdr:col>19</xdr:col>
      <xdr:colOff>0</xdr:colOff>
      <xdr:row>761</xdr:row>
      <xdr:rowOff>182656</xdr:rowOff>
    </xdr:to>
    <xdr:sp macro="" textlink="">
      <xdr:nvSpPr>
        <xdr:cNvPr id="24" name="正方形/長方形 23"/>
        <xdr:cNvSpPr/>
      </xdr:nvSpPr>
      <xdr:spPr>
        <a:xfrm>
          <a:off x="1619250" y="44796075"/>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Ｃ．非常勤職員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37</xdr:col>
      <xdr:colOff>9525</xdr:colOff>
      <xdr:row>745</xdr:row>
      <xdr:rowOff>9525</xdr:rowOff>
    </xdr:from>
    <xdr:to>
      <xdr:col>47</xdr:col>
      <xdr:colOff>190500</xdr:colOff>
      <xdr:row>747</xdr:row>
      <xdr:rowOff>201706</xdr:rowOff>
    </xdr:to>
    <xdr:sp macro="" textlink="">
      <xdr:nvSpPr>
        <xdr:cNvPr id="26" name="正方形/長方形 25"/>
        <xdr:cNvSpPr/>
      </xdr:nvSpPr>
      <xdr:spPr>
        <a:xfrm>
          <a:off x="7410450" y="40414575"/>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Ｄ．期間業務職員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５．６百万円</a:t>
          </a:r>
        </a:p>
      </xdr:txBody>
    </xdr:sp>
    <xdr:clientData/>
  </xdr:twoCellAnchor>
  <xdr:twoCellAnchor>
    <xdr:from>
      <xdr:col>37</xdr:col>
      <xdr:colOff>19050</xdr:colOff>
      <xdr:row>752</xdr:row>
      <xdr:rowOff>19050</xdr:rowOff>
    </xdr:from>
    <xdr:to>
      <xdr:col>48</xdr:col>
      <xdr:colOff>0</xdr:colOff>
      <xdr:row>754</xdr:row>
      <xdr:rowOff>211231</xdr:rowOff>
    </xdr:to>
    <xdr:sp macro="" textlink="">
      <xdr:nvSpPr>
        <xdr:cNvPr id="27" name="正方形/長方形 26"/>
        <xdr:cNvSpPr/>
      </xdr:nvSpPr>
      <xdr:spPr>
        <a:xfrm>
          <a:off x="7419975" y="42624375"/>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Ｅ．レイデンリサーチ（株）</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oneCellAnchor>
    <xdr:from>
      <xdr:col>39</xdr:col>
      <xdr:colOff>0</xdr:colOff>
      <xdr:row>758</xdr:row>
      <xdr:rowOff>38100</xdr:rowOff>
    </xdr:from>
    <xdr:ext cx="1666876" cy="285749"/>
    <xdr:sp macro="" textlink="">
      <xdr:nvSpPr>
        <xdr:cNvPr id="28" name="テキスト ボックス 27"/>
        <xdr:cNvSpPr txBox="1"/>
      </xdr:nvSpPr>
      <xdr:spPr>
        <a:xfrm>
          <a:off x="7800975" y="4452937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twoCellAnchor>
    <xdr:from>
      <xdr:col>36</xdr:col>
      <xdr:colOff>190500</xdr:colOff>
      <xdr:row>759</xdr:row>
      <xdr:rowOff>19050</xdr:rowOff>
    </xdr:from>
    <xdr:to>
      <xdr:col>47</xdr:col>
      <xdr:colOff>171450</xdr:colOff>
      <xdr:row>761</xdr:row>
      <xdr:rowOff>211231</xdr:rowOff>
    </xdr:to>
    <xdr:sp macro="" textlink="">
      <xdr:nvSpPr>
        <xdr:cNvPr id="30" name="正方形/長方形 29"/>
        <xdr:cNvSpPr/>
      </xdr:nvSpPr>
      <xdr:spPr>
        <a:xfrm>
          <a:off x="7391400" y="448246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Ｆ．民間企業４社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38</xdr:col>
      <xdr:colOff>142875</xdr:colOff>
      <xdr:row>762</xdr:row>
      <xdr:rowOff>9525</xdr:rowOff>
    </xdr:from>
    <xdr:to>
      <xdr:col>47</xdr:col>
      <xdr:colOff>190500</xdr:colOff>
      <xdr:row>777</xdr:row>
      <xdr:rowOff>133350</xdr:rowOff>
    </xdr:to>
    <xdr:sp macro="" textlink="">
      <xdr:nvSpPr>
        <xdr:cNvPr id="31" name="大かっこ 30"/>
        <xdr:cNvSpPr/>
      </xdr:nvSpPr>
      <xdr:spPr>
        <a:xfrm>
          <a:off x="7743825" y="45758100"/>
          <a:ext cx="1847850" cy="7524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会食，会議開催費</a:t>
          </a:r>
          <a:endParaRPr kumimoji="1" lang="en-US" altLang="ja-JP" sz="1100"/>
        </a:p>
      </xdr:txBody>
    </xdr:sp>
    <xdr:clientData/>
  </xdr:twoCellAnchor>
  <xdr:twoCellAnchor>
    <xdr:from>
      <xdr:col>21</xdr:col>
      <xdr:colOff>123824</xdr:colOff>
      <xdr:row>742</xdr:row>
      <xdr:rowOff>133350</xdr:rowOff>
    </xdr:from>
    <xdr:to>
      <xdr:col>38</xdr:col>
      <xdr:colOff>28574</xdr:colOff>
      <xdr:row>744</xdr:row>
      <xdr:rowOff>76200</xdr:rowOff>
    </xdr:to>
    <xdr:sp macro="" textlink="">
      <xdr:nvSpPr>
        <xdr:cNvPr id="25" name="大かっこ 24"/>
        <xdr:cNvSpPr/>
      </xdr:nvSpPr>
      <xdr:spPr>
        <a:xfrm>
          <a:off x="4324349" y="39595425"/>
          <a:ext cx="3305175" cy="5715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29</xdr:col>
      <xdr:colOff>104775</xdr:colOff>
      <xdr:row>744</xdr:row>
      <xdr:rowOff>19050</xdr:rowOff>
    </xdr:from>
    <xdr:to>
      <xdr:col>29</xdr:col>
      <xdr:colOff>123825</xdr:colOff>
      <xdr:row>760</xdr:row>
      <xdr:rowOff>9525</xdr:rowOff>
    </xdr:to>
    <xdr:cxnSp macro="">
      <xdr:nvCxnSpPr>
        <xdr:cNvPr id="7" name="直線コネクタ 6"/>
        <xdr:cNvCxnSpPr/>
      </xdr:nvCxnSpPr>
      <xdr:spPr>
        <a:xfrm>
          <a:off x="5905500" y="40109775"/>
          <a:ext cx="19050" cy="50196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745</xdr:row>
      <xdr:rowOff>304800</xdr:rowOff>
    </xdr:from>
    <xdr:to>
      <xdr:col>29</xdr:col>
      <xdr:colOff>104775</xdr:colOff>
      <xdr:row>746</xdr:row>
      <xdr:rowOff>0</xdr:rowOff>
    </xdr:to>
    <xdr:cxnSp macro="">
      <xdr:nvCxnSpPr>
        <xdr:cNvPr id="12" name="直線矢印コネクタ 11"/>
        <xdr:cNvCxnSpPr/>
      </xdr:nvCxnSpPr>
      <xdr:spPr>
        <a:xfrm flipH="1">
          <a:off x="3990975" y="40709850"/>
          <a:ext cx="1914525"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753</xdr:row>
      <xdr:rowOff>19050</xdr:rowOff>
    </xdr:from>
    <xdr:to>
      <xdr:col>29</xdr:col>
      <xdr:colOff>104775</xdr:colOff>
      <xdr:row>753</xdr:row>
      <xdr:rowOff>28575</xdr:rowOff>
    </xdr:to>
    <xdr:cxnSp macro="">
      <xdr:nvCxnSpPr>
        <xdr:cNvPr id="29" name="直線矢印コネクタ 28"/>
        <xdr:cNvCxnSpPr/>
      </xdr:nvCxnSpPr>
      <xdr:spPr>
        <a:xfrm flipH="1">
          <a:off x="3990975" y="42938700"/>
          <a:ext cx="1914525"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760</xdr:row>
      <xdr:rowOff>0</xdr:rowOff>
    </xdr:from>
    <xdr:to>
      <xdr:col>29</xdr:col>
      <xdr:colOff>114300</xdr:colOff>
      <xdr:row>760</xdr:row>
      <xdr:rowOff>9525</xdr:rowOff>
    </xdr:to>
    <xdr:cxnSp macro="">
      <xdr:nvCxnSpPr>
        <xdr:cNvPr id="32" name="直線矢印コネクタ 31"/>
        <xdr:cNvCxnSpPr/>
      </xdr:nvCxnSpPr>
      <xdr:spPr>
        <a:xfrm flipH="1">
          <a:off x="4000500" y="45119925"/>
          <a:ext cx="1914525"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95251</xdr:colOff>
      <xdr:row>745</xdr:row>
      <xdr:rowOff>304800</xdr:rowOff>
    </xdr:from>
    <xdr:to>
      <xdr:col>36</xdr:col>
      <xdr:colOff>161925</xdr:colOff>
      <xdr:row>745</xdr:row>
      <xdr:rowOff>304800</xdr:rowOff>
    </xdr:to>
    <xdr:cxnSp macro="">
      <xdr:nvCxnSpPr>
        <xdr:cNvPr id="33" name="直線矢印コネクタ 32"/>
        <xdr:cNvCxnSpPr/>
      </xdr:nvCxnSpPr>
      <xdr:spPr>
        <a:xfrm>
          <a:off x="5895976" y="40709850"/>
          <a:ext cx="1466849"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114300</xdr:colOff>
      <xdr:row>753</xdr:row>
      <xdr:rowOff>19050</xdr:rowOff>
    </xdr:from>
    <xdr:to>
      <xdr:col>36</xdr:col>
      <xdr:colOff>180974</xdr:colOff>
      <xdr:row>753</xdr:row>
      <xdr:rowOff>19050</xdr:rowOff>
    </xdr:to>
    <xdr:cxnSp macro="">
      <xdr:nvCxnSpPr>
        <xdr:cNvPr id="34" name="直線矢印コネクタ 33"/>
        <xdr:cNvCxnSpPr/>
      </xdr:nvCxnSpPr>
      <xdr:spPr>
        <a:xfrm>
          <a:off x="5915025" y="42938700"/>
          <a:ext cx="1466849"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760</xdr:row>
      <xdr:rowOff>0</xdr:rowOff>
    </xdr:from>
    <xdr:to>
      <xdr:col>36</xdr:col>
      <xdr:colOff>161924</xdr:colOff>
      <xdr:row>760</xdr:row>
      <xdr:rowOff>0</xdr:rowOff>
    </xdr:to>
    <xdr:cxnSp macro="">
      <xdr:nvCxnSpPr>
        <xdr:cNvPr id="36" name="直線矢印コネクタ 35"/>
        <xdr:cNvCxnSpPr/>
      </xdr:nvCxnSpPr>
      <xdr:spPr>
        <a:xfrm>
          <a:off x="5895975" y="45119925"/>
          <a:ext cx="1466849"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48</v>
      </c>
      <c r="AT2" s="940"/>
      <c r="AU2" s="940"/>
      <c r="AV2" s="52" t="str">
        <f>IF(AW2="", "", "-")</f>
        <v/>
      </c>
      <c r="AW2" s="911"/>
      <c r="AX2" s="911"/>
    </row>
    <row r="3" spans="1:50" ht="21" customHeight="1" thickBot="1">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568</v>
      </c>
      <c r="H5" s="840"/>
      <c r="I5" s="840"/>
      <c r="J5" s="840"/>
      <c r="K5" s="840"/>
      <c r="L5" s="840"/>
      <c r="M5" s="841" t="s">
        <v>66</v>
      </c>
      <c r="N5" s="842"/>
      <c r="O5" s="842"/>
      <c r="P5" s="842"/>
      <c r="Q5" s="842"/>
      <c r="R5" s="843"/>
      <c r="S5" s="844" t="s">
        <v>569</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27</v>
      </c>
      <c r="Q13" s="658"/>
      <c r="R13" s="658"/>
      <c r="S13" s="658"/>
      <c r="T13" s="658"/>
      <c r="U13" s="658"/>
      <c r="V13" s="659"/>
      <c r="W13" s="657">
        <v>25</v>
      </c>
      <c r="X13" s="658"/>
      <c r="Y13" s="658"/>
      <c r="Z13" s="658"/>
      <c r="AA13" s="658"/>
      <c r="AB13" s="658"/>
      <c r="AC13" s="659"/>
      <c r="AD13" s="657">
        <v>23</v>
      </c>
      <c r="AE13" s="658"/>
      <c r="AF13" s="658"/>
      <c r="AG13" s="658"/>
      <c r="AH13" s="658"/>
      <c r="AI13" s="658"/>
      <c r="AJ13" s="659"/>
      <c r="AK13" s="657">
        <v>22.4</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27</v>
      </c>
      <c r="Q18" s="879"/>
      <c r="R18" s="879"/>
      <c r="S18" s="879"/>
      <c r="T18" s="879"/>
      <c r="U18" s="879"/>
      <c r="V18" s="880"/>
      <c r="W18" s="878">
        <f>SUM(W13:AC17)</f>
        <v>25</v>
      </c>
      <c r="X18" s="879"/>
      <c r="Y18" s="879"/>
      <c r="Z18" s="879"/>
      <c r="AA18" s="879"/>
      <c r="AB18" s="879"/>
      <c r="AC18" s="880"/>
      <c r="AD18" s="878">
        <f>SUM(AD13:AJ17)</f>
        <v>23</v>
      </c>
      <c r="AE18" s="879"/>
      <c r="AF18" s="879"/>
      <c r="AG18" s="879"/>
      <c r="AH18" s="879"/>
      <c r="AI18" s="879"/>
      <c r="AJ18" s="880"/>
      <c r="AK18" s="878">
        <f>SUM(AK13:AQ17)</f>
        <v>22.4</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21</v>
      </c>
      <c r="Q19" s="658"/>
      <c r="R19" s="658"/>
      <c r="S19" s="658"/>
      <c r="T19" s="658"/>
      <c r="U19" s="658"/>
      <c r="V19" s="659"/>
      <c r="W19" s="657">
        <v>22</v>
      </c>
      <c r="X19" s="658"/>
      <c r="Y19" s="658"/>
      <c r="Z19" s="658"/>
      <c r="AA19" s="658"/>
      <c r="AB19" s="658"/>
      <c r="AC19" s="659"/>
      <c r="AD19" s="657">
        <v>21.3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0.77777777777777779</v>
      </c>
      <c r="Q20" s="318"/>
      <c r="R20" s="318"/>
      <c r="S20" s="318"/>
      <c r="T20" s="318"/>
      <c r="U20" s="318"/>
      <c r="V20" s="318"/>
      <c r="W20" s="318">
        <f t="shared" ref="W20" si="0">IF(W18=0, "-", SUM(W19)/W18)</f>
        <v>0.88</v>
      </c>
      <c r="X20" s="318"/>
      <c r="Y20" s="318"/>
      <c r="Z20" s="318"/>
      <c r="AA20" s="318"/>
      <c r="AB20" s="318"/>
      <c r="AC20" s="318"/>
      <c r="AD20" s="318">
        <f t="shared" ref="AD20" si="1">IF(AD18=0, "-", SUM(AD19)/AD18)</f>
        <v>0.92608695652173911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474</v>
      </c>
      <c r="H21" s="317"/>
      <c r="I21" s="317"/>
      <c r="J21" s="317"/>
      <c r="K21" s="317"/>
      <c r="L21" s="317"/>
      <c r="M21" s="317"/>
      <c r="N21" s="317"/>
      <c r="O21" s="317"/>
      <c r="P21" s="318">
        <f>IF(P19=0, "-", SUM(P19)/SUM(P13,P14))</f>
        <v>0.77777777777777779</v>
      </c>
      <c r="Q21" s="318"/>
      <c r="R21" s="318"/>
      <c r="S21" s="318"/>
      <c r="T21" s="318"/>
      <c r="U21" s="318"/>
      <c r="V21" s="318"/>
      <c r="W21" s="318">
        <f t="shared" ref="W21" si="2">IF(W19=0, "-", SUM(W19)/SUM(W13,W14))</f>
        <v>0.88</v>
      </c>
      <c r="X21" s="318"/>
      <c r="Y21" s="318"/>
      <c r="Z21" s="318"/>
      <c r="AA21" s="318"/>
      <c r="AB21" s="318"/>
      <c r="AC21" s="318"/>
      <c r="AD21" s="318">
        <f t="shared" ref="AD21" si="3">IF(AD19=0, "-", SUM(AD19)/SUM(AD13,AD14))</f>
        <v>0.92608695652173911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555</v>
      </c>
      <c r="B22" s="965"/>
      <c r="C22" s="965"/>
      <c r="D22" s="965"/>
      <c r="E22" s="965"/>
      <c r="F22" s="966"/>
      <c r="G22" s="951" t="s">
        <v>453</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580</v>
      </c>
      <c r="H23" s="953"/>
      <c r="I23" s="953"/>
      <c r="J23" s="953"/>
      <c r="K23" s="953"/>
      <c r="L23" s="953"/>
      <c r="M23" s="953"/>
      <c r="N23" s="953"/>
      <c r="O23" s="954"/>
      <c r="P23" s="919">
        <v>13.5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581</v>
      </c>
      <c r="H24" s="956"/>
      <c r="I24" s="956"/>
      <c r="J24" s="956"/>
      <c r="K24" s="956"/>
      <c r="L24" s="956"/>
      <c r="M24" s="956"/>
      <c r="N24" s="956"/>
      <c r="O24" s="957"/>
      <c r="P24" s="657">
        <v>6.4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582</v>
      </c>
      <c r="H25" s="956"/>
      <c r="I25" s="956"/>
      <c r="J25" s="956"/>
      <c r="K25" s="956"/>
      <c r="L25" s="956"/>
      <c r="M25" s="956"/>
      <c r="N25" s="956"/>
      <c r="O25" s="957"/>
      <c r="P25" s="657">
        <v>2.2999999999999998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690</v>
      </c>
      <c r="H26" s="956"/>
      <c r="I26" s="956"/>
      <c r="J26" s="956"/>
      <c r="K26" s="956"/>
      <c r="L26" s="956"/>
      <c r="M26" s="956"/>
      <c r="N26" s="956"/>
      <c r="O26" s="957"/>
      <c r="P26" s="657">
        <v>0.2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691</v>
      </c>
      <c r="H27" s="956"/>
      <c r="I27" s="956"/>
      <c r="J27" s="956"/>
      <c r="K27" s="956"/>
      <c r="L27" s="956"/>
      <c r="M27" s="956"/>
      <c r="N27" s="956"/>
      <c r="O27" s="957"/>
      <c r="P27" s="657">
        <v>0</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457</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454</v>
      </c>
      <c r="H29" s="962"/>
      <c r="I29" s="962"/>
      <c r="J29" s="962"/>
      <c r="K29" s="962"/>
      <c r="L29" s="962"/>
      <c r="M29" s="962"/>
      <c r="N29" s="962"/>
      <c r="O29" s="963"/>
      <c r="P29" s="657">
        <f>AK13</f>
        <v>22.4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8</v>
      </c>
      <c r="AF32" s="219"/>
      <c r="AG32" s="219"/>
      <c r="AH32" s="219"/>
      <c r="AI32" s="218">
        <v>9</v>
      </c>
      <c r="AJ32" s="219"/>
      <c r="AK32" s="219"/>
      <c r="AL32" s="219"/>
      <c r="AM32" s="218">
        <v>13</v>
      </c>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6</v>
      </c>
      <c r="AF33" s="219"/>
      <c r="AG33" s="219"/>
      <c r="AH33" s="219"/>
      <c r="AI33" s="218">
        <v>6</v>
      </c>
      <c r="AJ33" s="219"/>
      <c r="AK33" s="219"/>
      <c r="AL33" s="219"/>
      <c r="AM33" s="218">
        <v>6</v>
      </c>
      <c r="AN33" s="219"/>
      <c r="AO33" s="219"/>
      <c r="AP33" s="219"/>
      <c r="AQ33" s="340">
        <v>6</v>
      </c>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133.30000000000001</v>
      </c>
      <c r="AF34" s="219"/>
      <c r="AG34" s="219"/>
      <c r="AH34" s="219"/>
      <c r="AI34" s="218">
        <v>150</v>
      </c>
      <c r="AJ34" s="219"/>
      <c r="AK34" s="219"/>
      <c r="AL34" s="219"/>
      <c r="AM34" s="218">
        <v>210</v>
      </c>
      <c r="AN34" s="219"/>
      <c r="AO34" s="219"/>
      <c r="AP34" s="219"/>
      <c r="AQ34" s="340"/>
      <c r="AR34" s="207"/>
      <c r="AS34" s="207"/>
      <c r="AT34" s="341"/>
      <c r="AU34" s="219"/>
      <c r="AV34" s="219"/>
      <c r="AW34" s="219"/>
      <c r="AX34" s="221"/>
    </row>
    <row r="35" spans="1:50" ht="23.25" customHeight="1">
      <c r="A35" s="226" t="s">
        <v>501</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customHeight="1">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585</v>
      </c>
      <c r="AC39" s="461"/>
      <c r="AD39" s="461"/>
      <c r="AE39" s="218">
        <v>0</v>
      </c>
      <c r="AF39" s="219"/>
      <c r="AG39" s="219"/>
      <c r="AH39" s="219"/>
      <c r="AI39" s="218">
        <v>0</v>
      </c>
      <c r="AJ39" s="219"/>
      <c r="AK39" s="219"/>
      <c r="AL39" s="219"/>
      <c r="AM39" s="218">
        <v>1</v>
      </c>
      <c r="AN39" s="219"/>
      <c r="AO39" s="219"/>
      <c r="AP39" s="219"/>
      <c r="AQ39" s="340"/>
      <c r="AR39" s="207"/>
      <c r="AS39" s="207"/>
      <c r="AT39" s="341"/>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v>2</v>
      </c>
      <c r="AN40" s="219"/>
      <c r="AO40" s="219"/>
      <c r="AP40" s="219"/>
      <c r="AQ40" s="340">
        <v>2</v>
      </c>
      <c r="AR40" s="207"/>
      <c r="AS40" s="207"/>
      <c r="AT40" s="341"/>
      <c r="AU40" s="219"/>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customHeight="1">
      <c r="A42" s="226" t="s">
        <v>501</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504</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5</v>
      </c>
      <c r="AF101" s="219"/>
      <c r="AG101" s="219"/>
      <c r="AH101" s="220"/>
      <c r="AI101" s="218">
        <v>3</v>
      </c>
      <c r="AJ101" s="219"/>
      <c r="AK101" s="219"/>
      <c r="AL101" s="220"/>
      <c r="AM101" s="218">
        <v>3</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6</v>
      </c>
      <c r="AF102" s="418"/>
      <c r="AG102" s="418"/>
      <c r="AH102" s="418"/>
      <c r="AI102" s="418">
        <v>6</v>
      </c>
      <c r="AJ102" s="418"/>
      <c r="AK102" s="418"/>
      <c r="AL102" s="418"/>
      <c r="AM102" s="418">
        <v>6</v>
      </c>
      <c r="AN102" s="418"/>
      <c r="AO102" s="418"/>
      <c r="AP102" s="418"/>
      <c r="AQ102" s="273">
        <v>5</v>
      </c>
      <c r="AR102" s="274"/>
      <c r="AS102" s="274"/>
      <c r="AT102" s="319"/>
      <c r="AU102" s="273">
        <v>5</v>
      </c>
      <c r="AV102" s="274"/>
      <c r="AW102" s="274"/>
      <c r="AX102" s="319"/>
    </row>
    <row r="103" spans="1:60" ht="31.5" hidden="1" customHeight="1">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1.4</v>
      </c>
      <c r="AF116" s="418"/>
      <c r="AG116" s="418"/>
      <c r="AH116" s="418"/>
      <c r="AI116" s="418">
        <v>1.9</v>
      </c>
      <c r="AJ116" s="418"/>
      <c r="AK116" s="418"/>
      <c r="AL116" s="418"/>
      <c r="AM116" s="418">
        <v>0.7</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661</v>
      </c>
      <c r="AF117" s="551"/>
      <c r="AG117" s="551"/>
      <c r="AH117" s="551"/>
      <c r="AI117" s="551" t="s">
        <v>662</v>
      </c>
      <c r="AJ117" s="551"/>
      <c r="AK117" s="551"/>
      <c r="AL117" s="551"/>
      <c r="AM117" s="551" t="s">
        <v>663</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561</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596</v>
      </c>
      <c r="AF134" s="207"/>
      <c r="AG134" s="207"/>
      <c r="AH134" s="207"/>
      <c r="AI134" s="206" t="s">
        <v>577</v>
      </c>
      <c r="AJ134" s="207"/>
      <c r="AK134" s="207"/>
      <c r="AL134" s="207"/>
      <c r="AM134" s="206" t="s">
        <v>577</v>
      </c>
      <c r="AN134" s="207"/>
      <c r="AO134" s="207"/>
      <c r="AP134" s="207"/>
      <c r="AQ134" s="206" t="s">
        <v>597</v>
      </c>
      <c r="AR134" s="207"/>
      <c r="AS134" s="207"/>
      <c r="AT134" s="207"/>
      <c r="AU134" s="206" t="s">
        <v>599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577</v>
      </c>
      <c r="AJ135" s="207"/>
      <c r="AK135" s="207"/>
      <c r="AL135" s="207"/>
      <c r="AM135" s="206" t="s">
        <v>577</v>
      </c>
      <c r="AN135" s="207"/>
      <c r="AO135" s="207"/>
      <c r="AP135" s="207"/>
      <c r="AQ135" s="206" t="s">
        <v>598</v>
      </c>
      <c r="AR135" s="207"/>
      <c r="AS135" s="207"/>
      <c r="AT135" s="207"/>
      <c r="AU135" s="206" t="s">
        <v>577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9.950000000000003" customHeight="1">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9.950000000000003"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557</v>
      </c>
      <c r="D430" s="931"/>
      <c r="E430" s="174" t="s">
        <v>541</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545</v>
      </c>
      <c r="B737" s="210"/>
      <c r="C737" s="210"/>
      <c r="D737" s="211"/>
      <c r="E737" s="990" t="s">
        <v>605</v>
      </c>
      <c r="F737" s="990"/>
      <c r="G737" s="990"/>
      <c r="H737" s="990"/>
      <c r="I737" s="990"/>
      <c r="J737" s="990"/>
      <c r="K737" s="990"/>
      <c r="L737" s="990"/>
      <c r="M737" s="990"/>
      <c r="N737" s="365" t="s">
        <v>538</v>
      </c>
      <c r="O737" s="365"/>
      <c r="P737" s="365"/>
      <c r="Q737" s="365"/>
      <c r="R737" s="990" t="s">
        <v>606</v>
      </c>
      <c r="S737" s="990"/>
      <c r="T737" s="990"/>
      <c r="U737" s="990"/>
      <c r="V737" s="990"/>
      <c r="W737" s="990"/>
      <c r="X737" s="990"/>
      <c r="Y737" s="990"/>
      <c r="Z737" s="990"/>
      <c r="AA737" s="365" t="s">
        <v>537</v>
      </c>
      <c r="AB737" s="365"/>
      <c r="AC737" s="365"/>
      <c r="AD737" s="365"/>
      <c r="AE737" s="990" t="s">
        <v>607</v>
      </c>
      <c r="AF737" s="990"/>
      <c r="AG737" s="990"/>
      <c r="AH737" s="990"/>
      <c r="AI737" s="990"/>
      <c r="AJ737" s="990"/>
      <c r="AK737" s="990"/>
      <c r="AL737" s="990"/>
      <c r="AM737" s="990"/>
      <c r="AN737" s="365" t="s">
        <v>536</v>
      </c>
      <c r="AO737" s="365"/>
      <c r="AP737" s="365"/>
      <c r="AQ737" s="365"/>
      <c r="AR737" s="982" t="s">
        <v>608</v>
      </c>
      <c r="AS737" s="983"/>
      <c r="AT737" s="983"/>
      <c r="AU737" s="983"/>
      <c r="AV737" s="983"/>
      <c r="AW737" s="983"/>
      <c r="AX737" s="984"/>
      <c r="AY737" s="89"/>
      <c r="AZ737" s="89"/>
    </row>
    <row r="738" spans="1:52" ht="24.75" customHeight="1">
      <c r="A738" s="991" t="s">
        <v>535</v>
      </c>
      <c r="B738" s="210"/>
      <c r="C738" s="210"/>
      <c r="D738" s="211"/>
      <c r="E738" s="990" t="s">
        <v>609</v>
      </c>
      <c r="F738" s="990"/>
      <c r="G738" s="990"/>
      <c r="H738" s="990"/>
      <c r="I738" s="990"/>
      <c r="J738" s="990"/>
      <c r="K738" s="990"/>
      <c r="L738" s="990"/>
      <c r="M738" s="990"/>
      <c r="N738" s="365" t="s">
        <v>534</v>
      </c>
      <c r="O738" s="365"/>
      <c r="P738" s="365"/>
      <c r="Q738" s="365"/>
      <c r="R738" s="990" t="s">
        <v>610</v>
      </c>
      <c r="S738" s="990"/>
      <c r="T738" s="990"/>
      <c r="U738" s="990"/>
      <c r="V738" s="990"/>
      <c r="W738" s="990"/>
      <c r="X738" s="990"/>
      <c r="Y738" s="990"/>
      <c r="Z738" s="990"/>
      <c r="AA738" s="365" t="s">
        <v>533</v>
      </c>
      <c r="AB738" s="365"/>
      <c r="AC738" s="365"/>
      <c r="AD738" s="365"/>
      <c r="AE738" s="990" t="s">
        <v>611</v>
      </c>
      <c r="AF738" s="990"/>
      <c r="AG738" s="990"/>
      <c r="AH738" s="990"/>
      <c r="AI738" s="990"/>
      <c r="AJ738" s="990"/>
      <c r="AK738" s="990"/>
      <c r="AL738" s="990"/>
      <c r="AM738" s="990"/>
      <c r="AN738" s="365" t="s">
        <v>529</v>
      </c>
      <c r="AO738" s="365"/>
      <c r="AP738" s="365"/>
      <c r="AQ738" s="365"/>
      <c r="AR738" s="982" t="s">
        <v>612</v>
      </c>
      <c r="AS738" s="983"/>
      <c r="AT738" s="983"/>
      <c r="AU738" s="983"/>
      <c r="AV738" s="983"/>
      <c r="AW738" s="983"/>
      <c r="AX738" s="984"/>
    </row>
    <row r="739" spans="1:52" ht="24.75" customHeight="1" thickBot="1">
      <c r="A739" s="992" t="s">
        <v>525</v>
      </c>
      <c r="B739" s="993"/>
      <c r="C739" s="993"/>
      <c r="D739" s="994"/>
      <c r="E739" s="995" t="s">
        <v>613</v>
      </c>
      <c r="F739" s="985"/>
      <c r="G739" s="985"/>
      <c r="H739" s="93" t="str">
        <f>IF(E739="", "", "(")</f>
        <v>(</v>
      </c>
      <c r="I739" s="985"/>
      <c r="J739" s="985"/>
      <c r="K739" s="93" t="str">
        <f>IF(OR(I739="　", I739=""), "", "-")</f>
        <v/>
      </c>
      <c r="L739" s="986">
        <v>49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4.95" customHeight="1">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9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9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9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9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9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9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9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9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9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9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9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9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9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9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9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95"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9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95"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1"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1"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1"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1"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1"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1"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9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507</v>
      </c>
      <c r="B779" s="629"/>
      <c r="C779" s="629"/>
      <c r="D779" s="629"/>
      <c r="E779" s="629"/>
      <c r="F779" s="630"/>
      <c r="G779" s="595" t="s">
        <v>679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8">
        <v>2.1</v>
      </c>
      <c r="Z781" s="389"/>
      <c r="AA781" s="389"/>
      <c r="AB781" s="805"/>
      <c r="AC781" s="670" t="s">
        <v>626</v>
      </c>
      <c r="AD781" s="671"/>
      <c r="AE781" s="671"/>
      <c r="AF781" s="671"/>
      <c r="AG781" s="672"/>
      <c r="AH781" s="664" t="s">
        <v>628</v>
      </c>
      <c r="AI781" s="665"/>
      <c r="AJ781" s="665"/>
      <c r="AK781" s="665"/>
      <c r="AL781" s="665"/>
      <c r="AM781" s="665"/>
      <c r="AN781" s="665"/>
      <c r="AO781" s="665"/>
      <c r="AP781" s="665"/>
      <c r="AQ781" s="665"/>
      <c r="AR781" s="665"/>
      <c r="AS781" s="665"/>
      <c r="AT781" s="666"/>
      <c r="AU781" s="388">
        <v>0</v>
      </c>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c r="A792" s="631"/>
      <c r="B792" s="632"/>
      <c r="C792" s="632"/>
      <c r="D792" s="632"/>
      <c r="E792" s="632"/>
      <c r="F792" s="633"/>
      <c r="G792" s="595" t="s">
        <v>682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683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626</v>
      </c>
      <c r="H794" s="671"/>
      <c r="I794" s="671"/>
      <c r="J794" s="671"/>
      <c r="K794" s="672"/>
      <c r="L794" s="664" t="s">
        <v>629</v>
      </c>
      <c r="M794" s="665"/>
      <c r="N794" s="665"/>
      <c r="O794" s="665"/>
      <c r="P794" s="665"/>
      <c r="Q794" s="665"/>
      <c r="R794" s="665"/>
      <c r="S794" s="665"/>
      <c r="T794" s="665"/>
      <c r="U794" s="665"/>
      <c r="V794" s="665"/>
      <c r="W794" s="665"/>
      <c r="X794" s="666"/>
      <c r="Y794" s="388">
        <v>1.5</v>
      </c>
      <c r="Z794" s="389"/>
      <c r="AA794" s="389"/>
      <c r="AB794" s="805"/>
      <c r="AC794" s="670" t="s">
        <v>630</v>
      </c>
      <c r="AD794" s="671"/>
      <c r="AE794" s="671"/>
      <c r="AF794" s="671"/>
      <c r="AG794" s="672"/>
      <c r="AH794" s="664" t="s">
        <v>631</v>
      </c>
      <c r="AI794" s="665"/>
      <c r="AJ794" s="665"/>
      <c r="AK794" s="665"/>
      <c r="AL794" s="665"/>
      <c r="AM794" s="665"/>
      <c r="AN794" s="665"/>
      <c r="AO794" s="665"/>
      <c r="AP794" s="665"/>
      <c r="AQ794" s="665"/>
      <c r="AR794" s="665"/>
      <c r="AS794" s="665"/>
      <c r="AT794" s="666"/>
      <c r="AU794" s="388">
        <v>2.8</v>
      </c>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2.8</v>
      </c>
      <c r="AV804" s="832"/>
      <c r="AW804" s="832"/>
      <c r="AX804" s="834"/>
    </row>
    <row r="805" spans="1:50" ht="24.75" customHeight="1">
      <c r="A805" s="631"/>
      <c r="B805" s="632"/>
      <c r="C805" s="632"/>
      <c r="D805" s="632"/>
      <c r="E805" s="632"/>
      <c r="F805" s="633"/>
      <c r="G805" s="595" t="s">
        <v>684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685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632</v>
      </c>
      <c r="H807" s="671"/>
      <c r="I807" s="671"/>
      <c r="J807" s="671"/>
      <c r="K807" s="672"/>
      <c r="L807" s="664" t="s">
        <v>633</v>
      </c>
      <c r="M807" s="665"/>
      <c r="N807" s="665"/>
      <c r="O807" s="665"/>
      <c r="P807" s="665"/>
      <c r="Q807" s="665"/>
      <c r="R807" s="665"/>
      <c r="S807" s="665"/>
      <c r="T807" s="665"/>
      <c r="U807" s="665"/>
      <c r="V807" s="665"/>
      <c r="W807" s="665"/>
      <c r="X807" s="666"/>
      <c r="Y807" s="388">
        <v>2.5</v>
      </c>
      <c r="Z807" s="389"/>
      <c r="AA807" s="389"/>
      <c r="AB807" s="805"/>
      <c r="AC807" s="670" t="s">
        <v>634</v>
      </c>
      <c r="AD807" s="671"/>
      <c r="AE807" s="671"/>
      <c r="AF807" s="671"/>
      <c r="AG807" s="672"/>
      <c r="AH807" s="664" t="s">
        <v>635</v>
      </c>
      <c r="AI807" s="665"/>
      <c r="AJ807" s="665"/>
      <c r="AK807" s="665"/>
      <c r="AL807" s="665"/>
      <c r="AM807" s="665"/>
      <c r="AN807" s="665"/>
      <c r="AO807" s="665"/>
      <c r="AP807" s="665"/>
      <c r="AQ807" s="665"/>
      <c r="AR807" s="665"/>
      <c r="AS807" s="665"/>
      <c r="AT807" s="666"/>
      <c r="AU807" s="388">
        <v>0.1</v>
      </c>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0.1</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639</v>
      </c>
      <c r="D837" s="347"/>
      <c r="E837" s="347"/>
      <c r="F837" s="347"/>
      <c r="G837" s="347"/>
      <c r="H837" s="347"/>
      <c r="I837" s="347"/>
      <c r="J837" s="348"/>
      <c r="K837" s="349"/>
      <c r="L837" s="349"/>
      <c r="M837" s="349"/>
      <c r="N837" s="349"/>
      <c r="O837" s="349"/>
      <c r="P837" s="362" t="s">
        <v>650</v>
      </c>
      <c r="Q837" s="350"/>
      <c r="R837" s="350"/>
      <c r="S837" s="350"/>
      <c r="T837" s="350"/>
      <c r="U837" s="350"/>
      <c r="V837" s="350"/>
      <c r="W837" s="350"/>
      <c r="X837" s="350"/>
      <c r="Y837" s="351">
        <v>2.1</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61" t="s">
        <v>640</v>
      </c>
      <c r="D838" s="347"/>
      <c r="E838" s="347"/>
      <c r="F838" s="347"/>
      <c r="G838" s="347"/>
      <c r="H838" s="347"/>
      <c r="I838" s="347"/>
      <c r="J838" s="348"/>
      <c r="K838" s="349"/>
      <c r="L838" s="349"/>
      <c r="M838" s="349"/>
      <c r="N838" s="349"/>
      <c r="O838" s="349"/>
      <c r="P838" s="362" t="s">
        <v>650</v>
      </c>
      <c r="Q838" s="350"/>
      <c r="R838" s="350"/>
      <c r="S838" s="350"/>
      <c r="T838" s="350"/>
      <c r="U838" s="350"/>
      <c r="V838" s="350"/>
      <c r="W838" s="350"/>
      <c r="X838" s="350"/>
      <c r="Y838" s="351">
        <v>2</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641</v>
      </c>
      <c r="D839" s="347"/>
      <c r="E839" s="347"/>
      <c r="F839" s="347"/>
      <c r="G839" s="347"/>
      <c r="H839" s="347"/>
      <c r="I839" s="347"/>
      <c r="J839" s="348"/>
      <c r="K839" s="349"/>
      <c r="L839" s="349"/>
      <c r="M839" s="349"/>
      <c r="N839" s="349"/>
      <c r="O839" s="349"/>
      <c r="P839" s="362" t="s">
        <v>650</v>
      </c>
      <c r="Q839" s="350"/>
      <c r="R839" s="350"/>
      <c r="S839" s="350"/>
      <c r="T839" s="350"/>
      <c r="U839" s="350"/>
      <c r="V839" s="350"/>
      <c r="W839" s="350"/>
      <c r="X839" s="350"/>
      <c r="Y839" s="351">
        <v>1.6</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642</v>
      </c>
      <c r="D840" s="347"/>
      <c r="E840" s="347"/>
      <c r="F840" s="347"/>
      <c r="G840" s="347"/>
      <c r="H840" s="347"/>
      <c r="I840" s="347"/>
      <c r="J840" s="348"/>
      <c r="K840" s="349"/>
      <c r="L840" s="349"/>
      <c r="M840" s="349"/>
      <c r="N840" s="349"/>
      <c r="O840" s="349"/>
      <c r="P840" s="362" t="s">
        <v>650</v>
      </c>
      <c r="Q840" s="350"/>
      <c r="R840" s="350"/>
      <c r="S840" s="350"/>
      <c r="T840" s="350"/>
      <c r="U840" s="350"/>
      <c r="V840" s="350"/>
      <c r="W840" s="350"/>
      <c r="X840" s="350"/>
      <c r="Y840" s="351">
        <v>1.3</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61" t="s">
        <v>643</v>
      </c>
      <c r="D841" s="347"/>
      <c r="E841" s="347"/>
      <c r="F841" s="347"/>
      <c r="G841" s="347"/>
      <c r="H841" s="347"/>
      <c r="I841" s="347"/>
      <c r="J841" s="348"/>
      <c r="K841" s="349"/>
      <c r="L841" s="349"/>
      <c r="M841" s="349"/>
      <c r="N841" s="349"/>
      <c r="O841" s="349"/>
      <c r="P841" s="362" t="s">
        <v>650</v>
      </c>
      <c r="Q841" s="350"/>
      <c r="R841" s="350"/>
      <c r="S841" s="350"/>
      <c r="T841" s="350"/>
      <c r="U841" s="350"/>
      <c r="V841" s="350"/>
      <c r="W841" s="350"/>
      <c r="X841" s="350"/>
      <c r="Y841" s="351">
        <v>1.2</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61" t="s">
        <v>644</v>
      </c>
      <c r="D842" s="347"/>
      <c r="E842" s="347"/>
      <c r="F842" s="347"/>
      <c r="G842" s="347"/>
      <c r="H842" s="347"/>
      <c r="I842" s="347"/>
      <c r="J842" s="348"/>
      <c r="K842" s="349"/>
      <c r="L842" s="349"/>
      <c r="M842" s="349"/>
      <c r="N842" s="349"/>
      <c r="O842" s="349"/>
      <c r="P842" s="362" t="s">
        <v>650</v>
      </c>
      <c r="Q842" s="350"/>
      <c r="R842" s="350"/>
      <c r="S842" s="350"/>
      <c r="T842" s="350"/>
      <c r="U842" s="350"/>
      <c r="V842" s="350"/>
      <c r="W842" s="350"/>
      <c r="X842" s="350"/>
      <c r="Y842" s="351">
        <v>0.7</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61" t="s">
        <v>645</v>
      </c>
      <c r="D843" s="347"/>
      <c r="E843" s="347"/>
      <c r="F843" s="347"/>
      <c r="G843" s="347"/>
      <c r="H843" s="347"/>
      <c r="I843" s="347"/>
      <c r="J843" s="348"/>
      <c r="K843" s="349"/>
      <c r="L843" s="349"/>
      <c r="M843" s="349"/>
      <c r="N843" s="349"/>
      <c r="O843" s="349"/>
      <c r="P843" s="362" t="s">
        <v>650</v>
      </c>
      <c r="Q843" s="350"/>
      <c r="R843" s="350"/>
      <c r="S843" s="350"/>
      <c r="T843" s="350"/>
      <c r="U843" s="350"/>
      <c r="V843" s="350"/>
      <c r="W843" s="350"/>
      <c r="X843" s="350"/>
      <c r="Y843" s="351">
        <v>0.6</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61" t="s">
        <v>646</v>
      </c>
      <c r="D844" s="347"/>
      <c r="E844" s="347"/>
      <c r="F844" s="347"/>
      <c r="G844" s="347"/>
      <c r="H844" s="347"/>
      <c r="I844" s="347"/>
      <c r="J844" s="348"/>
      <c r="K844" s="349"/>
      <c r="L844" s="349"/>
      <c r="M844" s="349"/>
      <c r="N844" s="349"/>
      <c r="O844" s="349"/>
      <c r="P844" s="362" t="s">
        <v>650</v>
      </c>
      <c r="Q844" s="350"/>
      <c r="R844" s="350"/>
      <c r="S844" s="350"/>
      <c r="T844" s="350"/>
      <c r="U844" s="350"/>
      <c r="V844" s="350"/>
      <c r="W844" s="350"/>
      <c r="X844" s="350"/>
      <c r="Y844" s="351">
        <v>0.6</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61" t="s">
        <v>647</v>
      </c>
      <c r="D845" s="347"/>
      <c r="E845" s="347"/>
      <c r="F845" s="347"/>
      <c r="G845" s="347"/>
      <c r="H845" s="347"/>
      <c r="I845" s="347"/>
      <c r="J845" s="348"/>
      <c r="K845" s="349"/>
      <c r="L845" s="349"/>
      <c r="M845" s="349"/>
      <c r="N845" s="349"/>
      <c r="O845" s="349"/>
      <c r="P845" s="362" t="s">
        <v>650</v>
      </c>
      <c r="Q845" s="350"/>
      <c r="R845" s="350"/>
      <c r="S845" s="350"/>
      <c r="T845" s="350"/>
      <c r="U845" s="350"/>
      <c r="V845" s="350"/>
      <c r="W845" s="350"/>
      <c r="X845" s="350"/>
      <c r="Y845" s="351">
        <v>0.5</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61" t="s">
        <v>648</v>
      </c>
      <c r="D846" s="347"/>
      <c r="E846" s="347"/>
      <c r="F846" s="347"/>
      <c r="G846" s="347"/>
      <c r="H846" s="347"/>
      <c r="I846" s="347"/>
      <c r="J846" s="348"/>
      <c r="K846" s="349"/>
      <c r="L846" s="349"/>
      <c r="M846" s="349"/>
      <c r="N846" s="349"/>
      <c r="O846" s="349"/>
      <c r="P846" s="362" t="s">
        <v>650</v>
      </c>
      <c r="Q846" s="350"/>
      <c r="R846" s="350"/>
      <c r="S846" s="350"/>
      <c r="T846" s="350"/>
      <c r="U846" s="350"/>
      <c r="V846" s="350"/>
      <c r="W846" s="350"/>
      <c r="X846" s="350"/>
      <c r="Y846" s="351">
        <v>0.4</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11</v>
      </c>
      <c r="B847" s="376">
        <v>1</v>
      </c>
      <c r="C847" s="361" t="s">
        <v>649</v>
      </c>
      <c r="D847" s="347"/>
      <c r="E847" s="347"/>
      <c r="F847" s="347"/>
      <c r="G847" s="347"/>
      <c r="H847" s="347"/>
      <c r="I847" s="347"/>
      <c r="J847" s="348"/>
      <c r="K847" s="349"/>
      <c r="L847" s="349"/>
      <c r="M847" s="349"/>
      <c r="N847" s="349"/>
      <c r="O847" s="349"/>
      <c r="P847" s="362" t="s">
        <v>650</v>
      </c>
      <c r="Q847" s="350"/>
      <c r="R847" s="350"/>
      <c r="S847" s="350"/>
      <c r="T847" s="350"/>
      <c r="U847" s="350"/>
      <c r="V847" s="350"/>
      <c r="W847" s="350"/>
      <c r="X847" s="350"/>
      <c r="Y847" s="351">
        <v>0.3</v>
      </c>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664</v>
      </c>
      <c r="D870" s="347"/>
      <c r="E870" s="347"/>
      <c r="F870" s="347"/>
      <c r="G870" s="347"/>
      <c r="H870" s="347"/>
      <c r="I870" s="347"/>
      <c r="J870" s="348"/>
      <c r="K870" s="349"/>
      <c r="L870" s="349"/>
      <c r="M870" s="349"/>
      <c r="N870" s="349"/>
      <c r="O870" s="349"/>
      <c r="P870" s="362" t="s">
        <v>651</v>
      </c>
      <c r="Q870" s="350"/>
      <c r="R870" s="350"/>
      <c r="S870" s="350"/>
      <c r="T870" s="350"/>
      <c r="U870" s="350"/>
      <c r="V870" s="350"/>
      <c r="W870" s="350"/>
      <c r="X870" s="350"/>
      <c r="Y870" s="351">
        <v>0.01</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t="s">
        <v>665</v>
      </c>
      <c r="D871" s="347"/>
      <c r="E871" s="347"/>
      <c r="F871" s="347"/>
      <c r="G871" s="347"/>
      <c r="H871" s="347"/>
      <c r="I871" s="347"/>
      <c r="J871" s="348"/>
      <c r="K871" s="349"/>
      <c r="L871" s="349"/>
      <c r="M871" s="349"/>
      <c r="N871" s="349"/>
      <c r="O871" s="349"/>
      <c r="P871" s="362" t="s">
        <v>651</v>
      </c>
      <c r="Q871" s="350"/>
      <c r="R871" s="350"/>
      <c r="S871" s="350"/>
      <c r="T871" s="350"/>
      <c r="U871" s="350"/>
      <c r="V871" s="350"/>
      <c r="W871" s="350"/>
      <c r="X871" s="350"/>
      <c r="Y871" s="351">
        <v>0</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t="s">
        <v>666</v>
      </c>
      <c r="D872" s="347"/>
      <c r="E872" s="347"/>
      <c r="F872" s="347"/>
      <c r="G872" s="347"/>
      <c r="H872" s="347"/>
      <c r="I872" s="347"/>
      <c r="J872" s="348"/>
      <c r="K872" s="349"/>
      <c r="L872" s="349"/>
      <c r="M872" s="349"/>
      <c r="N872" s="349"/>
      <c r="O872" s="349"/>
      <c r="P872" s="362" t="s">
        <v>651</v>
      </c>
      <c r="Q872" s="350"/>
      <c r="R872" s="350"/>
      <c r="S872" s="350"/>
      <c r="T872" s="350"/>
      <c r="U872" s="350"/>
      <c r="V872" s="350"/>
      <c r="W872" s="350"/>
      <c r="X872" s="350"/>
      <c r="Y872" s="351">
        <v>0</v>
      </c>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t="s">
        <v>667</v>
      </c>
      <c r="D873" s="347"/>
      <c r="E873" s="347"/>
      <c r="F873" s="347"/>
      <c r="G873" s="347"/>
      <c r="H873" s="347"/>
      <c r="I873" s="347"/>
      <c r="J873" s="348"/>
      <c r="K873" s="349"/>
      <c r="L873" s="349"/>
      <c r="M873" s="349"/>
      <c r="N873" s="349"/>
      <c r="O873" s="349"/>
      <c r="P873" s="362" t="s">
        <v>651</v>
      </c>
      <c r="Q873" s="350"/>
      <c r="R873" s="350"/>
      <c r="S873" s="350"/>
      <c r="T873" s="350"/>
      <c r="U873" s="350"/>
      <c r="V873" s="350"/>
      <c r="W873" s="350"/>
      <c r="X873" s="350"/>
      <c r="Y873" s="351">
        <v>0</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61" t="s">
        <v>668</v>
      </c>
      <c r="D874" s="347"/>
      <c r="E874" s="347"/>
      <c r="F874" s="347"/>
      <c r="G874" s="347"/>
      <c r="H874" s="347"/>
      <c r="I874" s="347"/>
      <c r="J874" s="348"/>
      <c r="K874" s="349"/>
      <c r="L874" s="349"/>
      <c r="M874" s="349"/>
      <c r="N874" s="349"/>
      <c r="O874" s="349"/>
      <c r="P874" s="362" t="s">
        <v>651</v>
      </c>
      <c r="Q874" s="350"/>
      <c r="R874" s="350"/>
      <c r="S874" s="350"/>
      <c r="T874" s="350"/>
      <c r="U874" s="350"/>
      <c r="V874" s="350"/>
      <c r="W874" s="350"/>
      <c r="X874" s="350"/>
      <c r="Y874" s="351">
        <v>0</v>
      </c>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61" t="s">
        <v>669</v>
      </c>
      <c r="D875" s="347"/>
      <c r="E875" s="347"/>
      <c r="F875" s="347"/>
      <c r="G875" s="347"/>
      <c r="H875" s="347"/>
      <c r="I875" s="347"/>
      <c r="J875" s="348"/>
      <c r="K875" s="349"/>
      <c r="L875" s="349"/>
      <c r="M875" s="349"/>
      <c r="N875" s="349"/>
      <c r="O875" s="349"/>
      <c r="P875" s="362" t="s">
        <v>651</v>
      </c>
      <c r="Q875" s="350"/>
      <c r="R875" s="350"/>
      <c r="S875" s="350"/>
      <c r="T875" s="350"/>
      <c r="U875" s="350"/>
      <c r="V875" s="350"/>
      <c r="W875" s="350"/>
      <c r="X875" s="350"/>
      <c r="Y875" s="351">
        <v>0</v>
      </c>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61" t="s">
        <v>670</v>
      </c>
      <c r="D876" s="347"/>
      <c r="E876" s="347"/>
      <c r="F876" s="347"/>
      <c r="G876" s="347"/>
      <c r="H876" s="347"/>
      <c r="I876" s="347"/>
      <c r="J876" s="348"/>
      <c r="K876" s="349"/>
      <c r="L876" s="349"/>
      <c r="M876" s="349"/>
      <c r="N876" s="349"/>
      <c r="O876" s="349"/>
      <c r="P876" s="362" t="s">
        <v>651</v>
      </c>
      <c r="Q876" s="350"/>
      <c r="R876" s="350"/>
      <c r="S876" s="350"/>
      <c r="T876" s="350"/>
      <c r="U876" s="350"/>
      <c r="V876" s="350"/>
      <c r="W876" s="350"/>
      <c r="X876" s="350"/>
      <c r="Y876" s="351">
        <v>0</v>
      </c>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61" t="s">
        <v>671</v>
      </c>
      <c r="D877" s="347"/>
      <c r="E877" s="347"/>
      <c r="F877" s="347"/>
      <c r="G877" s="347"/>
      <c r="H877" s="347"/>
      <c r="I877" s="347"/>
      <c r="J877" s="348"/>
      <c r="K877" s="349"/>
      <c r="L877" s="349"/>
      <c r="M877" s="349"/>
      <c r="N877" s="349"/>
      <c r="O877" s="349"/>
      <c r="P877" s="362" t="s">
        <v>651</v>
      </c>
      <c r="Q877" s="350"/>
      <c r="R877" s="350"/>
      <c r="S877" s="350"/>
      <c r="T877" s="350"/>
      <c r="U877" s="350"/>
      <c r="V877" s="350"/>
      <c r="W877" s="350"/>
      <c r="X877" s="350"/>
      <c r="Y877" s="351">
        <v>0</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61" t="s">
        <v>672</v>
      </c>
      <c r="D878" s="347"/>
      <c r="E878" s="347"/>
      <c r="F878" s="347"/>
      <c r="G878" s="347"/>
      <c r="H878" s="347"/>
      <c r="I878" s="347"/>
      <c r="J878" s="348"/>
      <c r="K878" s="349"/>
      <c r="L878" s="349"/>
      <c r="M878" s="349"/>
      <c r="N878" s="349"/>
      <c r="O878" s="349"/>
      <c r="P878" s="362" t="s">
        <v>651</v>
      </c>
      <c r="Q878" s="350"/>
      <c r="R878" s="350"/>
      <c r="S878" s="350"/>
      <c r="T878" s="350"/>
      <c r="U878" s="350"/>
      <c r="V878" s="350"/>
      <c r="W878" s="350"/>
      <c r="X878" s="350"/>
      <c r="Y878" s="351">
        <v>0</v>
      </c>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61" t="s">
        <v>673</v>
      </c>
      <c r="D879" s="347"/>
      <c r="E879" s="347"/>
      <c r="F879" s="347"/>
      <c r="G879" s="347"/>
      <c r="H879" s="347"/>
      <c r="I879" s="347"/>
      <c r="J879" s="348"/>
      <c r="K879" s="349"/>
      <c r="L879" s="349"/>
      <c r="M879" s="349"/>
      <c r="N879" s="349"/>
      <c r="O879" s="349"/>
      <c r="P879" s="362" t="s">
        <v>651</v>
      </c>
      <c r="Q879" s="350"/>
      <c r="R879" s="350"/>
      <c r="S879" s="350"/>
      <c r="T879" s="350"/>
      <c r="U879" s="350"/>
      <c r="V879" s="350"/>
      <c r="W879" s="350"/>
      <c r="X879" s="350"/>
      <c r="Y879" s="351">
        <v>0</v>
      </c>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11</v>
      </c>
      <c r="B880" s="376">
        <v>1</v>
      </c>
      <c r="C880" s="361" t="s">
        <v>674</v>
      </c>
      <c r="D880" s="347"/>
      <c r="E880" s="347"/>
      <c r="F880" s="347"/>
      <c r="G880" s="347"/>
      <c r="H880" s="347"/>
      <c r="I880" s="347"/>
      <c r="J880" s="348"/>
      <c r="K880" s="349"/>
      <c r="L880" s="349"/>
      <c r="M880" s="349"/>
      <c r="N880" s="349"/>
      <c r="O880" s="349"/>
      <c r="P880" s="362" t="s">
        <v>651</v>
      </c>
      <c r="Q880" s="350"/>
      <c r="R880" s="350"/>
      <c r="S880" s="350"/>
      <c r="T880" s="350"/>
      <c r="U880" s="350"/>
      <c r="V880" s="350"/>
      <c r="W880" s="350"/>
      <c r="X880" s="350"/>
      <c r="Y880" s="351">
        <v>0</v>
      </c>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12</v>
      </c>
      <c r="B881" s="376">
        <v>1</v>
      </c>
      <c r="C881" s="361" t="s">
        <v>675</v>
      </c>
      <c r="D881" s="347"/>
      <c r="E881" s="347"/>
      <c r="F881" s="347"/>
      <c r="G881" s="347"/>
      <c r="H881" s="347"/>
      <c r="I881" s="347"/>
      <c r="J881" s="348"/>
      <c r="K881" s="349"/>
      <c r="L881" s="349"/>
      <c r="M881" s="349"/>
      <c r="N881" s="349"/>
      <c r="O881" s="349"/>
      <c r="P881" s="362" t="s">
        <v>651</v>
      </c>
      <c r="Q881" s="350"/>
      <c r="R881" s="350"/>
      <c r="S881" s="350"/>
      <c r="T881" s="350"/>
      <c r="U881" s="350"/>
      <c r="V881" s="350"/>
      <c r="W881" s="350"/>
      <c r="X881" s="350"/>
      <c r="Y881" s="351">
        <v>0</v>
      </c>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c r="A882" s="376">
        <v>13</v>
      </c>
      <c r="B882" s="376">
        <v>1</v>
      </c>
      <c r="C882" s="361" t="s">
        <v>676</v>
      </c>
      <c r="D882" s="347"/>
      <c r="E882" s="347"/>
      <c r="F882" s="347"/>
      <c r="G882" s="347"/>
      <c r="H882" s="347"/>
      <c r="I882" s="347"/>
      <c r="J882" s="348"/>
      <c r="K882" s="349"/>
      <c r="L882" s="349"/>
      <c r="M882" s="349"/>
      <c r="N882" s="349"/>
      <c r="O882" s="349"/>
      <c r="P882" s="362" t="s">
        <v>651</v>
      </c>
      <c r="Q882" s="350"/>
      <c r="R882" s="350"/>
      <c r="S882" s="350"/>
      <c r="T882" s="350"/>
      <c r="U882" s="350"/>
      <c r="V882" s="350"/>
      <c r="W882" s="350"/>
      <c r="X882" s="350"/>
      <c r="Y882" s="351">
        <v>0</v>
      </c>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c r="A883" s="376">
        <v>14</v>
      </c>
      <c r="B883" s="376">
        <v>1</v>
      </c>
      <c r="C883" s="361" t="s">
        <v>677</v>
      </c>
      <c r="D883" s="347"/>
      <c r="E883" s="347"/>
      <c r="F883" s="347"/>
      <c r="G883" s="347"/>
      <c r="H883" s="347"/>
      <c r="I883" s="347"/>
      <c r="J883" s="348"/>
      <c r="K883" s="349"/>
      <c r="L883" s="349"/>
      <c r="M883" s="349"/>
      <c r="N883" s="349"/>
      <c r="O883" s="349"/>
      <c r="P883" s="362" t="s">
        <v>651</v>
      </c>
      <c r="Q883" s="350"/>
      <c r="R883" s="350"/>
      <c r="S883" s="350"/>
      <c r="T883" s="350"/>
      <c r="U883" s="350"/>
      <c r="V883" s="350"/>
      <c r="W883" s="350"/>
      <c r="X883" s="350"/>
      <c r="Y883" s="351">
        <v>0</v>
      </c>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652</v>
      </c>
      <c r="D903" s="347"/>
      <c r="E903" s="347"/>
      <c r="F903" s="347"/>
      <c r="G903" s="347"/>
      <c r="H903" s="347"/>
      <c r="I903" s="347"/>
      <c r="J903" s="348"/>
      <c r="K903" s="349"/>
      <c r="L903" s="349"/>
      <c r="M903" s="349"/>
      <c r="N903" s="349"/>
      <c r="O903" s="349"/>
      <c r="P903" s="362" t="s">
        <v>653</v>
      </c>
      <c r="Q903" s="350"/>
      <c r="R903" s="350"/>
      <c r="S903" s="350"/>
      <c r="T903" s="350"/>
      <c r="U903" s="350"/>
      <c r="V903" s="350"/>
      <c r="W903" s="350"/>
      <c r="X903" s="350"/>
      <c r="Y903" s="351">
        <v>1.5</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61" t="s">
        <v>681</v>
      </c>
      <c r="D904" s="347"/>
      <c r="E904" s="347"/>
      <c r="F904" s="347"/>
      <c r="G904" s="347"/>
      <c r="H904" s="347"/>
      <c r="I904" s="347"/>
      <c r="J904" s="348"/>
      <c r="K904" s="349"/>
      <c r="L904" s="349"/>
      <c r="M904" s="349"/>
      <c r="N904" s="349"/>
      <c r="O904" s="349"/>
      <c r="P904" s="362" t="s">
        <v>653</v>
      </c>
      <c r="Q904" s="350"/>
      <c r="R904" s="350"/>
      <c r="S904" s="350"/>
      <c r="T904" s="350"/>
      <c r="U904" s="350"/>
      <c r="V904" s="350"/>
      <c r="W904" s="350"/>
      <c r="X904" s="350"/>
      <c r="Y904" s="351">
        <v>0</v>
      </c>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654</v>
      </c>
      <c r="D936" s="347"/>
      <c r="E936" s="347"/>
      <c r="F936" s="347"/>
      <c r="G936" s="347"/>
      <c r="H936" s="347"/>
      <c r="I936" s="347"/>
      <c r="J936" s="348"/>
      <c r="K936" s="349"/>
      <c r="L936" s="349"/>
      <c r="M936" s="349"/>
      <c r="N936" s="349"/>
      <c r="O936" s="349"/>
      <c r="P936" s="362" t="s">
        <v>656</v>
      </c>
      <c r="Q936" s="350"/>
      <c r="R936" s="350"/>
      <c r="S936" s="350"/>
      <c r="T936" s="350"/>
      <c r="U936" s="350"/>
      <c r="V936" s="350"/>
      <c r="W936" s="350"/>
      <c r="X936" s="350"/>
      <c r="Y936" s="351">
        <v>2.8</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61" t="s">
        <v>655</v>
      </c>
      <c r="D937" s="347"/>
      <c r="E937" s="347"/>
      <c r="F937" s="347"/>
      <c r="G937" s="347"/>
      <c r="H937" s="347"/>
      <c r="I937" s="347"/>
      <c r="J937" s="348"/>
      <c r="K937" s="349"/>
      <c r="L937" s="349"/>
      <c r="M937" s="349"/>
      <c r="N937" s="349"/>
      <c r="O937" s="349"/>
      <c r="P937" s="362" t="s">
        <v>656</v>
      </c>
      <c r="Q937" s="350"/>
      <c r="R937" s="350"/>
      <c r="S937" s="350"/>
      <c r="T937" s="350"/>
      <c r="U937" s="350"/>
      <c r="V937" s="350"/>
      <c r="W937" s="350"/>
      <c r="X937" s="350"/>
      <c r="Y937" s="351">
        <v>2.8</v>
      </c>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657</v>
      </c>
      <c r="D969" s="347"/>
      <c r="E969" s="347"/>
      <c r="F969" s="347"/>
      <c r="G969" s="347"/>
      <c r="H969" s="347"/>
      <c r="I969" s="347"/>
      <c r="J969" s="348"/>
      <c r="K969" s="349"/>
      <c r="L969" s="349"/>
      <c r="M969" s="349"/>
      <c r="N969" s="349"/>
      <c r="O969" s="349"/>
      <c r="P969" s="362" t="s">
        <v>658</v>
      </c>
      <c r="Q969" s="350"/>
      <c r="R969" s="350"/>
      <c r="S969" s="350"/>
      <c r="T969" s="350"/>
      <c r="U969" s="350"/>
      <c r="V969" s="350"/>
      <c r="W969" s="350"/>
      <c r="X969" s="350"/>
      <c r="Y969" s="351">
        <v>2.5</v>
      </c>
      <c r="Z969" s="352"/>
      <c r="AA969" s="352"/>
      <c r="AB969" s="353"/>
      <c r="AC969" s="363" t="s">
        <v>500</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61" t="s">
        <v>659</v>
      </c>
      <c r="D1002" s="347"/>
      <c r="E1002" s="347"/>
      <c r="F1002" s="347"/>
      <c r="G1002" s="347"/>
      <c r="H1002" s="347"/>
      <c r="I1002" s="347"/>
      <c r="J1002" s="348"/>
      <c r="K1002" s="349"/>
      <c r="L1002" s="349"/>
      <c r="M1002" s="349"/>
      <c r="N1002" s="349"/>
      <c r="O1002" s="349"/>
      <c r="P1002" s="362" t="s">
        <v>660</v>
      </c>
      <c r="Q1002" s="350"/>
      <c r="R1002" s="350"/>
      <c r="S1002" s="350"/>
      <c r="T1002" s="350"/>
      <c r="U1002" s="350"/>
      <c r="V1002" s="350"/>
      <c r="W1002" s="350"/>
      <c r="X1002" s="350"/>
      <c r="Y1002" s="351">
        <v>0.1</v>
      </c>
      <c r="Z1002" s="352"/>
      <c r="AA1002" s="352"/>
      <c r="AB1002" s="353"/>
      <c r="AC1002" s="363" t="s">
        <v>499</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61" t="s">
        <v>678</v>
      </c>
      <c r="D1003" s="347"/>
      <c r="E1003" s="347"/>
      <c r="F1003" s="347"/>
      <c r="G1003" s="347"/>
      <c r="H1003" s="347"/>
      <c r="I1003" s="347"/>
      <c r="J1003" s="348"/>
      <c r="K1003" s="349"/>
      <c r="L1003" s="349"/>
      <c r="M1003" s="349"/>
      <c r="N1003" s="349"/>
      <c r="O1003" s="349"/>
      <c r="P1003" s="362" t="s">
        <v>686</v>
      </c>
      <c r="Q1003" s="350"/>
      <c r="R1003" s="350"/>
      <c r="S1003" s="350"/>
      <c r="T1003" s="350"/>
      <c r="U1003" s="350"/>
      <c r="V1003" s="350"/>
      <c r="W1003" s="350"/>
      <c r="X1003" s="350"/>
      <c r="Y1003" s="351">
        <v>0.1</v>
      </c>
      <c r="Z1003" s="352"/>
      <c r="AA1003" s="352"/>
      <c r="AB1003" s="353"/>
      <c r="AC1003" s="363" t="s">
        <v>499</v>
      </c>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3</v>
      </c>
      <c r="B1004" s="376">
        <v>1</v>
      </c>
      <c r="C1004" s="361" t="s">
        <v>687</v>
      </c>
      <c r="D1004" s="347"/>
      <c r="E1004" s="347"/>
      <c r="F1004" s="347"/>
      <c r="G1004" s="347"/>
      <c r="H1004" s="347"/>
      <c r="I1004" s="347"/>
      <c r="J1004" s="348"/>
      <c r="K1004" s="349"/>
      <c r="L1004" s="349"/>
      <c r="M1004" s="349"/>
      <c r="N1004" s="349"/>
      <c r="O1004" s="349"/>
      <c r="P1004" s="362" t="s">
        <v>688</v>
      </c>
      <c r="Q1004" s="350"/>
      <c r="R1004" s="350"/>
      <c r="S1004" s="350"/>
      <c r="T1004" s="350"/>
      <c r="U1004" s="350"/>
      <c r="V1004" s="350"/>
      <c r="W1004" s="350"/>
      <c r="X1004" s="350"/>
      <c r="Y1004" s="351">
        <v>0</v>
      </c>
      <c r="Z1004" s="352"/>
      <c r="AA1004" s="352"/>
      <c r="AB1004" s="353"/>
      <c r="AC1004" s="363" t="s">
        <v>499</v>
      </c>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76">
        <v>4</v>
      </c>
      <c r="B1005" s="376">
        <v>1</v>
      </c>
      <c r="C1005" s="361" t="s">
        <v>689</v>
      </c>
      <c r="D1005" s="347"/>
      <c r="E1005" s="347"/>
      <c r="F1005" s="347"/>
      <c r="G1005" s="347"/>
      <c r="H1005" s="347"/>
      <c r="I1005" s="347"/>
      <c r="J1005" s="348"/>
      <c r="K1005" s="349"/>
      <c r="L1005" s="349"/>
      <c r="M1005" s="349"/>
      <c r="N1005" s="349"/>
      <c r="O1005" s="349"/>
      <c r="P1005" s="362" t="s">
        <v>635</v>
      </c>
      <c r="Q1005" s="350"/>
      <c r="R1005" s="350"/>
      <c r="S1005" s="350"/>
      <c r="T1005" s="350"/>
      <c r="U1005" s="350"/>
      <c r="V1005" s="350"/>
      <c r="W1005" s="350"/>
      <c r="X1005" s="350"/>
      <c r="Y1005" s="351">
        <v>0</v>
      </c>
      <c r="Z1005" s="352"/>
      <c r="AA1005" s="352"/>
      <c r="AB1005" s="353"/>
      <c r="AC1005" s="363" t="s">
        <v>499</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5" manualBreakCount="5">
    <brk id="99" max="49" man="1"/>
    <brk id="718" max="49" man="1"/>
    <brk id="735" max="49" man="1"/>
    <brk id="831"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0" sqref="P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2019-05-29T05:29:20Z</cp:lastPrinted>
  <dcterms:created xsi:type="dcterms:W3CDTF">2012-03-13T00:50:25Z</dcterms:created>
  <dcterms:modified xsi:type="dcterms:W3CDTF">2019-07-18T03:19:50Z</dcterms:modified>
</cp:coreProperties>
</file>