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別紙（資金の流れ）"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行政事業レビューシート!$A$1:$AX$1125</definedName>
    <definedName name="_xlnm.Print_Area" localSheetId="4">別紙2!$A$1:$AX$27</definedName>
    <definedName name="_xlnm.Print_Area" localSheetId="5">別紙3!$A$1:$AX$475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3" i="3" l="1"/>
  <c r="P27" i="3"/>
  <c r="P26" i="3"/>
  <c r="P25" i="3"/>
  <c r="P24" i="3"/>
  <c r="P23" i="3"/>
  <c r="AD13" i="3"/>
  <c r="W19" i="3"/>
  <c r="W13" i="3"/>
  <c r="P19" i="3"/>
  <c r="P17" i="3"/>
  <c r="P1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<sst xmlns="http://schemas.openxmlformats.org/spreadsheetml/2006/main" count="3470" uniqueCount="849">
  <si>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</si>
  <si>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</si>
  <si>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</si>
  <si>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</si>
  <si>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</si>
  <si>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</si>
  <si>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</si>
  <si>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</si>
  <si>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</si>
  <si>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</si>
  <si>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</si>
  <si>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</si>
  <si>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</si>
  <si>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</si>
  <si>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</si>
  <si>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</si>
  <si>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</si>
  <si>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</si>
  <si>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</si>
  <si>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</si>
  <si>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</si>
  <si>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</si>
  <si>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</si>
  <si>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</si>
  <si>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</si>
  <si>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</si>
  <si>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</si>
  <si>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</si>
  <si>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</si>
  <si>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</si>
  <si>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</si>
  <si>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</si>
  <si>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</si>
  <si>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</si>
  <si>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</si>
  <si>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</si>
  <si>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</si>
  <si>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</si>
  <si>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</si>
  <si>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</si>
  <si>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</si>
  <si>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</si>
  <si>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</si>
  <si>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</si>
  <si>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</si>
  <si>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</si>
  <si>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</si>
  <si>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</si>
  <si>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</si>
  <si>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</si>
  <si>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</si>
  <si>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</si>
  <si>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</si>
  <si>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</si>
  <si>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</si>
  <si>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</si>
  <si>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</si>
  <si>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</si>
  <si>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</si>
  <si>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</si>
  <si>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</si>
  <si>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</si>
  <si>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</si>
  <si>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</si>
  <si>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</si>
  <si>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</si>
  <si>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</si>
  <si>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</si>
  <si>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</si>
  <si>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</si>
  <si>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</si>
  <si>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</si>
  <si>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</si>
  <si>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</si>
  <si>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</si>
  <si>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</si>
  <si>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</si>
  <si>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</si>
  <si>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</si>
  <si>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</si>
  <si>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</si>
  <si>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</si>
  <si>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</si>
  <si>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</si>
  <si>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</si>
  <si>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</si>
  <si>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</si>
  <si>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</si>
  <si>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</si>
  <si>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</si>
  <si>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</si>
  <si>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</si>
  <si>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</si>
  <si>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</si>
  <si>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</si>
  <si>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</si>
  <si>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</si>
  <si>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</si>
  <si>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</si>
  <si>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</si>
  <si>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</si>
  <si>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</si>
  <si>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</si>
  <si>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</si>
  <si>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</si>
  <si>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</si>
  <si>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</si>
  <si>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</si>
  <si>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</si>
  <si>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</si>
  <si>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</si>
  <si>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</si>
  <si>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</si>
  <si>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</si>
  <si>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</si>
  <si>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</si>
  <si>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</si>
  <si>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</si>
  <si>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</si>
  <si>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</si>
  <si>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</si>
  <si>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</si>
  <si>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</si>
  <si>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</si>
  <si>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</si>
  <si>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</si>
  <si>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</si>
  <si>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</si>
  <si>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</si>
  <si>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</si>
  <si>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</si>
  <si>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</si>
  <si>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</si>
  <si>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</si>
  <si>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</si>
  <si>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</si>
  <si>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</si>
  <si>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</si>
  <si>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</si>
  <si>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</si>
  <si>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</si>
  <si>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</si>
  <si>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</si>
  <si>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</si>
  <si>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</si>
  <si>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</si>
  <si>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</si>
  <si>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</si>
  <si>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</si>
  <si>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</si>
  <si>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</si>
  <si>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</si>
  <si>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</si>
  <si>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</si>
  <si>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</si>
  <si>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</si>
  <si>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</si>
  <si>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</si>
  <si>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</si>
  <si>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</si>
  <si>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</si>
  <si>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</si>
  <si>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</si>
  <si>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</si>
  <si>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</si>
  <si>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</si>
  <si>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</si>
  <si>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</si>
  <si>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</si>
  <si>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</si>
  <si>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</si>
  <si>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</si>
  <si>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</si>
  <si>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</si>
  <si>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</si>
  <si>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</si>
  <si>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</si>
  <si>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</si>
  <si>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</si>
  <si>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</si>
  <si>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</si>
  <si>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</si>
  <si>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</si>
  <si>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</si>
  <si>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</si>
  <si>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</si>
  <si>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</si>
  <si>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</si>
  <si>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</si>
  <si>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</si>
  <si>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</si>
  <si>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</si>
  <si>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</si>
  <si>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</si>
  <si>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</si>
  <si>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</si>
  <si>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</si>
  <si>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</si>
  <si>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</si>
  <si>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</si>
  <si>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</si>
  <si>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</si>
  <si>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</si>
  <si>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</si>
  <si>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</si>
  <si>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</si>
  <si>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</si>
  <si>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</si>
  <si>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</si>
  <si>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</si>
  <si>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</si>
  <si>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</si>
  <si>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</si>
  <si>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</si>
  <si>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</si>
  <si>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</si>
  <si>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</si>
  <si>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</si>
  <si>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</si>
  <si>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</si>
  <si>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</si>
  <si>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</si>
  <si>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</si>
  <si>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</si>
  <si>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</si>
  <si>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</si>
  <si>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</si>
  <si>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</si>
  <si>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</si>
  <si>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</si>
  <si>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</si>
  <si>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</si>
  <si>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</si>
  <si>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</si>
  <si>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</si>
  <si>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</si>
  <si>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</si>
  <si>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</si>
  <si>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</si>
  <si>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</si>
  <si>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</si>
  <si>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</si>
  <si>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</si>
  <si>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</si>
  <si>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</si>
  <si>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</si>
  <si>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</si>
  <si>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</si>
  <si>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</si>
  <si>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</si>
  <si>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</si>
  <si>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</si>
  <si>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</si>
  <si>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</si>
  <si>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</si>
  <si>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</si>
  <si>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</si>
  <si>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</si>
  <si>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</si>
  <si>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</si>
  <si>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</si>
  <si>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</si>
  <si>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</si>
  <si>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</si>
  <si>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</si>
  <si>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</si>
  <si>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</si>
  <si>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</si>
  <si>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</si>
  <si>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</si>
  <si>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</si>
  <si>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</si>
  <si>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</si>
  <si>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</si>
  <si>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</si>
  <si>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</si>
  <si>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</si>
  <si>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</si>
  <si>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</si>
  <si>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</si>
  <si>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</si>
  <si>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</si>
  <si>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</si>
  <si>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</si>
  <si>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</si>
  <si>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</si>
  <si>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</si>
  <si>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</si>
  <si>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</si>
  <si>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</si>
  <si>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</si>
  <si>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</si>
  <si>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</si>
  <si>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</si>
  <si>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</si>
  <si>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</si>
  <si>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</si>
  <si>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</si>
  <si>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</si>
  <si>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</si>
  <si>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</si>
  <si>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</si>
  <si>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</si>
  <si>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</si>
  <si>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</si>
  <si>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</si>
  <si>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</si>
  <si>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</si>
  <si>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</si>
  <si>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</si>
  <si>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</si>
  <si>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</si>
  <si>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</si>
  <si>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</si>
  <si>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</si>
  <si>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</si>
  <si>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</si>
  <si>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</si>
  <si>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</si>
  <si>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</si>
  <si>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</si>
  <si>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</si>
  <si>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</si>
  <si>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</si>
  <si>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</si>
  <si>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</si>
  <si>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</si>
  <si>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</si>
  <si>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</si>
  <si>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</si>
  <si>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</si>
  <si>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</si>
  <si>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</si>
  <si>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</si>
  <si>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</si>
  <si>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</si>
  <si>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</si>
  <si>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</si>
  <si>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</si>
  <si>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</si>
  <si>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</si>
  <si>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</si>
  <si>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</si>
  <si>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</si>
  <si>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</si>
  <si>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</si>
  <si>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</si>
  <si>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</si>
  <si>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</si>
  <si>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</si>
  <si>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</si>
  <si>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</si>
  <si>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</si>
  <si>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</si>
  <si>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</si>
  <si>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</si>
  <si>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</si>
  <si>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</si>
  <si>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</si>
  <si>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</si>
  <si>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</si>
  <si>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</si>
  <si>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</si>
  <si>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</si>
  <si>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</si>
  <si>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</si>
  <si>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</si>
  <si>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</si>
  <si>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</si>
  <si>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</si>
  <si>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</si>
  <si>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</si>
  <si>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</si>
  <si>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</si>
  <si>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</si>
  <si>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</si>
  <si>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</si>
  <si>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</si>
  <si>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</si>
  <si>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</si>
  <si>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</si>
  <si>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</si>
  <si>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</si>
  <si>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</si>
  <si>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</si>
  <si>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</si>
  <si>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</si>
  <si>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</si>
  <si>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</si>
  <si>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</si>
  <si>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</si>
  <si>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</si>
  <si>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</si>
  <si>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</si>
  <si>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</si>
  <si>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</si>
  <si>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</si>
  <si>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</si>
  <si>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</si>
  <si>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</si>
  <si>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</si>
  <si>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</si>
  <si>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</si>
  <si>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</si>
  <si>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</si>
  <si>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</si>
  <si>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</si>
  <si>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</si>
  <si>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</si>
  <si>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</si>
  <si>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</si>
  <si>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</si>
  <si>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</si>
  <si>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</si>
  <si>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</si>
  <si>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</si>
  <si>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</si>
  <si>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</si>
  <si>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</si>
  <si>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</si>
  <si>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</si>
  <si>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</si>
  <si>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</si>
  <si>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</si>
  <si>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</si>
  <si>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</si>
  <si>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</si>
  <si>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</si>
  <si>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</si>
  <si>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</si>
  <si>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</si>
  <si>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</si>
  <si>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</si>
  <si>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</si>
  <si>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</si>
  <si>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</si>
  <si>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</si>
  <si>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</si>
  <si>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</si>
  <si>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</si>
  <si>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</si>
  <si>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</si>
  <si>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</si>
  <si>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</si>
  <si>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</si>
  <si>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</si>
  <si>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</si>
  <si>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</si>
  <si>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</si>
  <si>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</si>
  <si>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</si>
  <si>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</si>
  <si>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</si>
  <si>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</si>
  <si>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</si>
  <si>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</si>
  <si>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</si>
  <si>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</si>
  <si>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</si>
  <si>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</si>
  <si>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</si>
  <si>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</si>
  <si>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</si>
  <si>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</si>
  <si>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</si>
  <si>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</si>
  <si>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</si>
  <si>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</si>
  <si>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</si>
  <si>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</si>
  <si>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</si>
  <si>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</si>
  <si>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</si>
  <si>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</si>
  <si>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</si>
  <si>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</si>
  <si>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</si>
  <si>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</si>
  <si>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</si>
  <si>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</si>
  <si>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</si>
  <si>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</si>
  <si>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</si>
  <si>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</si>
  <si>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</si>
  <si>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</si>
  <si>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</si>
  <si>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</si>
  <si>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</si>
  <si>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</si>
  <si>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</si>
  <si>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</si>
  <si>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</si>
  <si>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</si>
  <si>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</si>
  <si>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</si>
  <si>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</si>
  <si>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</si>
  <si>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</si>
  <si>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</si>
  <si>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</si>
  <si>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</si>
  <si>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</si>
  <si>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</si>
  <si>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</si>
  <si>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</si>
  <si>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</si>
  <si>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</si>
  <si>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</si>
  <si>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</si>
  <si>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</si>
  <si>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</si>
  <si>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</si>
  <si>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</si>
  <si>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</si>
  <si>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</si>
  <si>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</si>
  <si>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</si>
  <si>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</si>
  <si>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</si>
  <si>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</si>
  <si>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</si>
  <si>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</si>
  <si>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</si>
  <si>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</si>
  <si>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</si>
  <si>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</si>
  <si>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</si>
  <si>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</si>
  <si>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</si>
  <si>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</si>
  <si>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</si>
  <si>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</si>
  <si>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</si>
  <si>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</si>
  <si>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</si>
  <si>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</si>
  <si>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</si>
  <si>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</si>
  <si>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</si>
  <si>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</si>
  <si>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</si>
  <si>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</si>
  <si>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</si>
  <si>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</si>
  <si>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</si>
  <si>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</si>
  <si>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</si>
  <si>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</si>
  <si>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</si>
  <si>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</si>
  <si>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</si>
  <si>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</si>
  <si>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</si>
  <si>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</si>
  <si>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</si>
  <si>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</si>
  <si>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</si>
  <si>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</si>
  <si>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</si>
  <si>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</si>
  <si>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</si>
  <si>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7">
      <t>キョウテイシツ</t>
    </rPh>
    <phoneticPr fontId="5"/>
  </si>
  <si>
    <t>課長　　有吉　孝史
室長　　貝原　健太郎</t>
    <rPh sb="0" eb="2">
      <t>カチョウ</t>
    </rPh>
    <rPh sb="4" eb="6">
      <t>アリヨシ</t>
    </rPh>
    <rPh sb="7" eb="9">
      <t>タカシ</t>
    </rPh>
    <rPh sb="10" eb="12">
      <t>シツチョウ</t>
    </rPh>
    <rPh sb="14" eb="16">
      <t>カイハラ</t>
    </rPh>
    <rPh sb="17" eb="20">
      <t>ケンタロウ</t>
    </rPh>
    <phoneticPr fontId="5"/>
  </si>
  <si>
    <t>○</t>
  </si>
  <si>
    <t>外務省設置法第四条第一項イ</t>
    <rPh sb="0" eb="3">
      <t>ガイムショウ</t>
    </rPh>
    <rPh sb="3" eb="6">
      <t>セッチホウ</t>
    </rPh>
    <rPh sb="6" eb="7">
      <t>ダイ</t>
    </rPh>
    <rPh sb="7" eb="8">
      <t>ヨン</t>
    </rPh>
    <rPh sb="8" eb="9">
      <t>ジョウ</t>
    </rPh>
    <rPh sb="9" eb="10">
      <t>ダイ</t>
    </rPh>
    <rPh sb="10" eb="11">
      <t>イチ</t>
    </rPh>
    <rPh sb="11" eb="12">
      <t>コウ</t>
    </rPh>
    <phoneticPr fontId="5"/>
  </si>
  <si>
    <t>沖縄振興基本方針</t>
    <rPh sb="0" eb="2">
      <t>オキナワ</t>
    </rPh>
    <rPh sb="2" eb="4">
      <t>シンコウ</t>
    </rPh>
    <rPh sb="4" eb="6">
      <t>キホン</t>
    </rPh>
    <rPh sb="6" eb="8">
      <t>ホウシン</t>
    </rPh>
    <phoneticPr fontId="5"/>
  </si>
  <si>
    <t>　日米間で緊密な協議を実施し，幅広い分野における日米安全保障協力を着実に推進することで，日米安保体制の信頼性を一層向上させる。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rPh sb="1" eb="4">
      <t>ニチベイカン</t>
    </rPh>
    <rPh sb="5" eb="7">
      <t>キンミツ</t>
    </rPh>
    <rPh sb="8" eb="10">
      <t>キョウギ</t>
    </rPh>
    <rPh sb="11" eb="13">
      <t>ジッシ</t>
    </rPh>
    <rPh sb="15" eb="17">
      <t>ハバヒロ</t>
    </rPh>
    <rPh sb="18" eb="20">
      <t>ブンヤ</t>
    </rPh>
    <rPh sb="24" eb="26">
      <t>ニチベイ</t>
    </rPh>
    <rPh sb="26" eb="28">
      <t>アンゼン</t>
    </rPh>
    <rPh sb="28" eb="30">
      <t>ホショウ</t>
    </rPh>
    <rPh sb="30" eb="32">
      <t>キョウリョク</t>
    </rPh>
    <rPh sb="33" eb="35">
      <t>チャクジツ</t>
    </rPh>
    <rPh sb="36" eb="38">
      <t>スイシン</t>
    </rPh>
    <rPh sb="44" eb="46">
      <t>ニチベイ</t>
    </rPh>
    <rPh sb="46" eb="48">
      <t>アンポ</t>
    </rPh>
    <rPh sb="48" eb="50">
      <t>タイセイ</t>
    </rPh>
    <rPh sb="51" eb="54">
      <t>シンライセイ</t>
    </rPh>
    <rPh sb="55" eb="57">
      <t>イッソウ</t>
    </rPh>
    <rPh sb="57" eb="59">
      <t>コウジョウ</t>
    </rPh>
    <rPh sb="64" eb="66">
      <t>ザイニチ</t>
    </rPh>
    <rPh sb="66" eb="68">
      <t>ベイグン</t>
    </rPh>
    <rPh sb="69" eb="71">
      <t>サイヘン</t>
    </rPh>
    <rPh sb="72" eb="73">
      <t>カン</t>
    </rPh>
    <rPh sb="75" eb="77">
      <t>ゴウイ</t>
    </rPh>
    <rPh sb="78" eb="80">
      <t>チャクジツ</t>
    </rPh>
    <rPh sb="81" eb="83">
      <t>ジッシ</t>
    </rPh>
    <rPh sb="84" eb="85">
      <t>ツト</t>
    </rPh>
    <rPh sb="87" eb="89">
      <t>ザイニチ</t>
    </rPh>
    <rPh sb="89" eb="91">
      <t>ベイグン</t>
    </rPh>
    <rPh sb="92" eb="94">
      <t>カツドウ</t>
    </rPh>
    <rPh sb="95" eb="97">
      <t>ザイニチ</t>
    </rPh>
    <rPh sb="97" eb="99">
      <t>ベイグン</t>
    </rPh>
    <rPh sb="100" eb="102">
      <t>シセツ</t>
    </rPh>
    <rPh sb="103" eb="105">
      <t>クイキ</t>
    </rPh>
    <rPh sb="105" eb="107">
      <t>シュウヘン</t>
    </rPh>
    <rPh sb="108" eb="110">
      <t>ジュウミン</t>
    </rPh>
    <rPh sb="111" eb="112">
      <t>アタ</t>
    </rPh>
    <rPh sb="114" eb="116">
      <t>フタン</t>
    </rPh>
    <rPh sb="117" eb="119">
      <t>ケイゲン</t>
    </rPh>
    <rPh sb="121" eb="123">
      <t>ザイニチ</t>
    </rPh>
    <rPh sb="123" eb="125">
      <t>ベイグン</t>
    </rPh>
    <rPh sb="126" eb="129">
      <t>アンテイテキ</t>
    </rPh>
    <rPh sb="130" eb="132">
      <t>チュウリュウ</t>
    </rPh>
    <rPh sb="133" eb="135">
      <t>カクホ</t>
    </rPh>
    <phoneticPr fontId="5"/>
  </si>
  <si>
    <t>　日米安保体制の維持・強化は，我が国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rPh sb="1" eb="3">
      <t>ニチベイ</t>
    </rPh>
    <rPh sb="3" eb="5">
      <t>アンポ</t>
    </rPh>
    <rPh sb="5" eb="7">
      <t>タイセイ</t>
    </rPh>
    <rPh sb="8" eb="10">
      <t>イジ</t>
    </rPh>
    <rPh sb="11" eb="13">
      <t>キョウカ</t>
    </rPh>
    <rPh sb="15" eb="16">
      <t>ワ</t>
    </rPh>
    <rPh sb="17" eb="18">
      <t>コク</t>
    </rPh>
    <rPh sb="18" eb="20">
      <t>アンゼン</t>
    </rPh>
    <rPh sb="20" eb="22">
      <t>ホショウ</t>
    </rPh>
    <rPh sb="22" eb="24">
      <t>セイサク</t>
    </rPh>
    <rPh sb="25" eb="26">
      <t>ハシラ</t>
    </rPh>
    <rPh sb="27" eb="29">
      <t>ニチベイ</t>
    </rPh>
    <rPh sb="29" eb="31">
      <t>アンポ</t>
    </rPh>
    <rPh sb="31" eb="33">
      <t>タイセイ</t>
    </rPh>
    <rPh sb="34" eb="36">
      <t>エンカツ</t>
    </rPh>
    <rPh sb="40" eb="43">
      <t>コウカテキ</t>
    </rPh>
    <rPh sb="44" eb="46">
      <t>ウンヨウ</t>
    </rPh>
    <rPh sb="50" eb="51">
      <t>ウエ</t>
    </rPh>
    <rPh sb="53" eb="55">
      <t>ベイコク</t>
    </rPh>
    <rPh sb="56" eb="58">
      <t>グンジ</t>
    </rPh>
    <rPh sb="58" eb="60">
      <t>ボウエイ</t>
    </rPh>
    <rPh sb="60" eb="62">
      <t>カンケイ</t>
    </rPh>
    <rPh sb="62" eb="64">
      <t>ジョウセイ</t>
    </rPh>
    <rPh sb="65" eb="66">
      <t>カン</t>
    </rPh>
    <rPh sb="68" eb="70">
      <t>ジョウホウ</t>
    </rPh>
    <rPh sb="70" eb="72">
      <t>シュウシュウ</t>
    </rPh>
    <rPh sb="73" eb="75">
      <t>チョウサ</t>
    </rPh>
    <rPh sb="76" eb="78">
      <t>ブンセキ</t>
    </rPh>
    <rPh sb="79" eb="80">
      <t>オコナ</t>
    </rPh>
    <rPh sb="84" eb="86">
      <t>ベイコク</t>
    </rPh>
    <rPh sb="86" eb="88">
      <t>セイフ</t>
    </rPh>
    <rPh sb="90" eb="92">
      <t>キョウギ</t>
    </rPh>
    <rPh sb="93" eb="95">
      <t>ザイニチ</t>
    </rPh>
    <rPh sb="95" eb="97">
      <t>ベイグン</t>
    </rPh>
    <rPh sb="97" eb="99">
      <t>シセツ</t>
    </rPh>
    <rPh sb="100" eb="102">
      <t>クイキ</t>
    </rPh>
    <rPh sb="103" eb="104">
      <t>カカ</t>
    </rPh>
    <rPh sb="106" eb="108">
      <t>チホウ</t>
    </rPh>
    <rPh sb="108" eb="110">
      <t>コウキョウ</t>
    </rPh>
    <rPh sb="110" eb="112">
      <t>ダンタイ</t>
    </rPh>
    <rPh sb="114" eb="116">
      <t>レンラク</t>
    </rPh>
    <rPh sb="117" eb="119">
      <t>チョウセイ</t>
    </rPh>
    <rPh sb="119" eb="120">
      <t>トウ</t>
    </rPh>
    <rPh sb="121" eb="123">
      <t>シサク</t>
    </rPh>
    <rPh sb="124" eb="125">
      <t>オコナ</t>
    </rPh>
    <phoneticPr fontId="5"/>
  </si>
  <si>
    <t>沖縄事務所運営経費</t>
    <rPh sb="0" eb="2">
      <t>オキナワ</t>
    </rPh>
    <rPh sb="2" eb="5">
      <t>ジムショ</t>
    </rPh>
    <rPh sb="5" eb="7">
      <t>ウンエイ</t>
    </rPh>
    <rPh sb="7" eb="9">
      <t>ケイヒ</t>
    </rPh>
    <phoneticPr fontId="5"/>
  </si>
  <si>
    <t>安全保障に関する調査研究・連絡著末井等関係費</t>
    <rPh sb="0" eb="2">
      <t>アンゼン</t>
    </rPh>
    <rPh sb="2" eb="4">
      <t>ホショウ</t>
    </rPh>
    <rPh sb="5" eb="6">
      <t>カン</t>
    </rPh>
    <rPh sb="8" eb="10">
      <t>チョウサ</t>
    </rPh>
    <rPh sb="10" eb="12">
      <t>ケンキュウ</t>
    </rPh>
    <rPh sb="13" eb="15">
      <t>レンラク</t>
    </rPh>
    <rPh sb="15" eb="16">
      <t>チョ</t>
    </rPh>
    <rPh sb="16" eb="18">
      <t>スエイ</t>
    </rPh>
    <rPh sb="18" eb="19">
      <t>トウ</t>
    </rPh>
    <rPh sb="19" eb="21">
      <t>カンケイ</t>
    </rPh>
    <rPh sb="21" eb="22">
      <t>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</si>
  <si>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</si>
  <si>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在日米軍オリエンテーション開催経費</t>
    <rPh sb="0" eb="2">
      <t>ザイニチ</t>
    </rPh>
    <rPh sb="2" eb="4">
      <t>ベイグン</t>
    </rPh>
    <rPh sb="13" eb="15">
      <t>カイサイ</t>
    </rPh>
    <rPh sb="15" eb="17">
      <t>ケイヒ</t>
    </rPh>
    <phoneticPr fontId="5"/>
  </si>
  <si>
    <t>日米交流の促進・相互理解の増進プロジェクト経費</t>
    <rPh sb="0" eb="2">
      <t>ニチベイ</t>
    </rPh>
    <rPh sb="2" eb="4">
      <t>コウリュウ</t>
    </rPh>
    <rPh sb="5" eb="7">
      <t>ソクシン</t>
    </rPh>
    <rPh sb="8" eb="10">
      <t>ソウゴ</t>
    </rPh>
    <rPh sb="10" eb="12">
      <t>リカイ</t>
    </rPh>
    <rPh sb="13" eb="15">
      <t>ゾウシン</t>
    </rPh>
    <rPh sb="21" eb="23">
      <t>ケイヒ</t>
    </rPh>
    <phoneticPr fontId="5"/>
  </si>
  <si>
    <t>　米国との協力関係の維持を通じた日米安保体制の確保であることから，定量的な成果目標の設定は困難である。</t>
    <rPh sb="1" eb="3">
      <t>ベイコク</t>
    </rPh>
    <rPh sb="5" eb="7">
      <t>キョウリョク</t>
    </rPh>
    <rPh sb="7" eb="9">
      <t>カンケイ</t>
    </rPh>
    <rPh sb="10" eb="12">
      <t>イジ</t>
    </rPh>
    <rPh sb="13" eb="14">
      <t>ツウ</t>
    </rPh>
    <rPh sb="16" eb="18">
      <t>ニチベイ</t>
    </rPh>
    <rPh sb="18" eb="20">
      <t>アンポ</t>
    </rPh>
    <rPh sb="20" eb="22">
      <t>タイセイ</t>
    </rPh>
    <rPh sb="23" eb="25">
      <t>カクホ</t>
    </rPh>
    <rPh sb="33" eb="36">
      <t>テイリョウテキ</t>
    </rPh>
    <rPh sb="37" eb="39">
      <t>セイカ</t>
    </rPh>
    <rPh sb="39" eb="41">
      <t>モクヒョウ</t>
    </rPh>
    <rPh sb="42" eb="44">
      <t>セッテイ</t>
    </rPh>
    <rPh sb="45" eb="47">
      <t>コンナン</t>
    </rPh>
    <phoneticPr fontId="5"/>
  </si>
  <si>
    <t>　日米首脳会談を始め日米間で緊密な協議を実施し，日米安保体制の信頼性の向上，在日米軍の安定的な駐留のための施策を進展。</t>
    <rPh sb="1" eb="3">
      <t>ニチベイ</t>
    </rPh>
    <rPh sb="3" eb="5">
      <t>シュノウ</t>
    </rPh>
    <rPh sb="5" eb="7">
      <t>カイダン</t>
    </rPh>
    <rPh sb="8" eb="9">
      <t>ハジ</t>
    </rPh>
    <rPh sb="10" eb="13">
      <t>ニチベイカン</t>
    </rPh>
    <rPh sb="14" eb="16">
      <t>キンミツ</t>
    </rPh>
    <rPh sb="17" eb="19">
      <t>キョウギ</t>
    </rPh>
    <rPh sb="20" eb="22">
      <t>ジッシ</t>
    </rPh>
    <rPh sb="24" eb="26">
      <t>ニチベイ</t>
    </rPh>
    <rPh sb="26" eb="28">
      <t>アンポ</t>
    </rPh>
    <rPh sb="28" eb="30">
      <t>タイセイ</t>
    </rPh>
    <rPh sb="31" eb="34">
      <t>シンライセイ</t>
    </rPh>
    <rPh sb="35" eb="37">
      <t>コウジョウ</t>
    </rPh>
    <rPh sb="38" eb="40">
      <t>ザイニチ</t>
    </rPh>
    <rPh sb="40" eb="42">
      <t>ベイグン</t>
    </rPh>
    <rPh sb="43" eb="46">
      <t>アンテイテキ</t>
    </rPh>
    <rPh sb="47" eb="49">
      <t>チュウリュウ</t>
    </rPh>
    <rPh sb="53" eb="55">
      <t>シサク</t>
    </rPh>
    <rPh sb="56" eb="58">
      <t>シンテン</t>
    </rPh>
    <phoneticPr fontId="5"/>
  </si>
  <si>
    <t>　日米間で緊密に協議し，日米安全保障体制の信頼をより一層向上させる。また，在日米軍の再編に関する合意を着実に実施する。</t>
    <rPh sb="1" eb="4">
      <t>ニチベイカン</t>
    </rPh>
    <rPh sb="5" eb="7">
      <t>キンミツ</t>
    </rPh>
    <rPh sb="8" eb="10">
      <t>キョウギ</t>
    </rPh>
    <rPh sb="12" eb="14">
      <t>ニチベイ</t>
    </rPh>
    <rPh sb="14" eb="16">
      <t>アンゼン</t>
    </rPh>
    <rPh sb="16" eb="18">
      <t>ホショウ</t>
    </rPh>
    <rPh sb="18" eb="20">
      <t>タイセイ</t>
    </rPh>
    <rPh sb="21" eb="23">
      <t>シンライ</t>
    </rPh>
    <rPh sb="26" eb="28">
      <t>イッソウ</t>
    </rPh>
    <rPh sb="28" eb="30">
      <t>コウジョウ</t>
    </rPh>
    <rPh sb="37" eb="39">
      <t>ザイニチ</t>
    </rPh>
    <rPh sb="39" eb="41">
      <t>ベイグン</t>
    </rPh>
    <rPh sb="42" eb="44">
      <t>サイヘン</t>
    </rPh>
    <rPh sb="45" eb="46">
      <t>カン</t>
    </rPh>
    <rPh sb="48" eb="50">
      <t>ゴウイ</t>
    </rPh>
    <rPh sb="51" eb="53">
      <t>チャクジツ</t>
    </rPh>
    <rPh sb="54" eb="56">
      <t>ジッシ</t>
    </rPh>
    <phoneticPr fontId="5"/>
  </si>
  <si>
    <t>　米国における対日世論調査の結果（日米安保条約を維持すべきとの回答の割合）</t>
    <rPh sb="1" eb="3">
      <t>ベイコク</t>
    </rPh>
    <rPh sb="7" eb="9">
      <t>タイニチ</t>
    </rPh>
    <rPh sb="9" eb="11">
      <t>セロン</t>
    </rPh>
    <rPh sb="11" eb="13">
      <t>チョウサ</t>
    </rPh>
    <rPh sb="14" eb="16">
      <t>ケッカ</t>
    </rPh>
    <rPh sb="17" eb="19">
      <t>ニチベイ</t>
    </rPh>
    <rPh sb="19" eb="21">
      <t>アンポ</t>
    </rPh>
    <rPh sb="21" eb="23">
      <t>ジョウヤク</t>
    </rPh>
    <rPh sb="24" eb="26">
      <t>イジ</t>
    </rPh>
    <rPh sb="31" eb="33">
      <t>カイトウ</t>
    </rPh>
    <rPh sb="34" eb="36">
      <t>ワリアイ</t>
    </rPh>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</si>
  <si>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</si>
  <si>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</si>
  <si>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</si>
  <si>
    <t>円</t>
    <rPh sb="0" eb="1">
      <t>エン</t>
    </rPh>
    <phoneticPr fontId="5"/>
  </si>
  <si>
    <t>24,674,760/165</t>
    <phoneticPr fontId="5"/>
  </si>
  <si>
    <t>各個別事業における出張に要した旅費支給額／回数</t>
    <rPh sb="0" eb="1">
      <t>カク</t>
    </rPh>
    <rPh sb="1" eb="3">
      <t>コベツ</t>
    </rPh>
    <rPh sb="3" eb="5">
      <t>ジギョウ</t>
    </rPh>
    <rPh sb="9" eb="11">
      <t>シュッチョウ</t>
    </rPh>
    <rPh sb="12" eb="13">
      <t>ヨウ</t>
    </rPh>
    <rPh sb="15" eb="17">
      <t>リョヒ</t>
    </rPh>
    <rPh sb="17" eb="20">
      <t>シキュウガク</t>
    </rPh>
    <rPh sb="21" eb="23">
      <t>カイスウ</t>
    </rPh>
    <phoneticPr fontId="5"/>
  </si>
  <si>
    <t>18,658,713/140</t>
    <phoneticPr fontId="5"/>
  </si>
  <si>
    <t>各種セミナー回数に要した金額／参加人数　</t>
    <rPh sb="0" eb="1">
      <t>カク</t>
    </rPh>
    <rPh sb="1" eb="2">
      <t>シュ</t>
    </rPh>
    <rPh sb="6" eb="8">
      <t>カイスウ</t>
    </rPh>
    <rPh sb="9" eb="10">
      <t>ヨウ</t>
    </rPh>
    <rPh sb="12" eb="14">
      <t>キンガク</t>
    </rPh>
    <rPh sb="15" eb="17">
      <t>サンカ</t>
    </rPh>
    <rPh sb="17" eb="19">
      <t>ニンズウ</t>
    </rPh>
    <phoneticPr fontId="5"/>
  </si>
  <si>
    <t>　　円/回</t>
    <rPh sb="2" eb="3">
      <t>エン</t>
    </rPh>
    <rPh sb="4" eb="5">
      <t>カイ</t>
    </rPh>
    <phoneticPr fontId="5"/>
  </si>
  <si>
    <t>12,731,486/68</t>
    <phoneticPr fontId="5"/>
  </si>
  <si>
    <t>11,617,447/82</t>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</si>
  <si>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</si>
  <si>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</si>
  <si>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5"/>
  </si>
  <si>
    <t>　日米間で緊密に協議し，日米安保体制の信頼性をより一層向上させる。</t>
    <rPh sb="1" eb="4">
      <t>ニチベイカン</t>
    </rPh>
    <rPh sb="5" eb="7">
      <t>キンミツ</t>
    </rPh>
    <rPh sb="8" eb="10">
      <t>キョウギ</t>
    </rPh>
    <rPh sb="12" eb="14">
      <t>ニチベイ</t>
    </rPh>
    <rPh sb="14" eb="16">
      <t>アンポ</t>
    </rPh>
    <rPh sb="16" eb="18">
      <t>タイセイ</t>
    </rPh>
    <rPh sb="19" eb="22">
      <t>シンライセイ</t>
    </rPh>
    <rPh sb="25" eb="27">
      <t>イッソウ</t>
    </rPh>
    <rPh sb="27" eb="29">
      <t>コウジョウ</t>
    </rPh>
    <phoneticPr fontId="5"/>
  </si>
  <si>
    <t>28年度</t>
    <rPh sb="2" eb="4">
      <t>ネンド</t>
    </rPh>
    <phoneticPr fontId="5"/>
  </si>
  <si>
    <t>　２７年４月の日米首脳会談などを通じて確認された強固な日米関係の上に立ち，新ガイドライン及び平和安全法制の下で，日米同盟の抑止力・対応力を一層強化させる。弾道ミサイル防衛，サイバー，宇宙，海洋安全保障等幅広い分野で日米安全保障協力を強化し，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シタ</t>
    </rPh>
    <rPh sb="56" eb="58">
      <t>ニチベイ</t>
    </rPh>
    <rPh sb="58" eb="60">
      <t>ドウメイ</t>
    </rPh>
    <rPh sb="61" eb="64">
      <t>ヨクシリョク</t>
    </rPh>
    <rPh sb="65" eb="68">
      <t>タイオウリョク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3">
      <t>ハバヒロ</t>
    </rPh>
    <rPh sb="104" eb="106">
      <t>ブンヤ</t>
    </rPh>
    <rPh sb="107" eb="109">
      <t>ニチベイ</t>
    </rPh>
    <rPh sb="109" eb="111">
      <t>アンゼン</t>
    </rPh>
    <rPh sb="111" eb="113">
      <t>ホショウ</t>
    </rPh>
    <rPh sb="113" eb="115">
      <t>キョウリョク</t>
    </rPh>
    <rPh sb="116" eb="118">
      <t>キョウカ</t>
    </rPh>
    <rPh sb="120" eb="122">
      <t>ニチベイ</t>
    </rPh>
    <rPh sb="122" eb="124">
      <t>アンポ</t>
    </rPh>
    <rPh sb="124" eb="126">
      <t>タイセイ</t>
    </rPh>
    <rPh sb="127" eb="130">
      <t>シンライセイ</t>
    </rPh>
    <rPh sb="133" eb="135">
      <t>イッソウ</t>
    </rPh>
    <rPh sb="135" eb="137">
      <t>コウジョウ</t>
    </rPh>
    <phoneticPr fontId="5"/>
  </si>
  <si>
    <t>　日米両国は，５月，１２月及び２９年２月の日米首脳会談などを通じて確認された強固な日米関係の上に立ち，新ガイドライン及び平和安全法制の下で，日米同盟の抑止力・対応力を一層強化している。このような取組の中で日米両国は，弾道ミサイル防衛，サイバー，宇宙，海洋安全保障などの幅広い分野における協力を拡大・強化している。</t>
    <rPh sb="1" eb="3">
      <t>ニチベイ</t>
    </rPh>
    <rPh sb="3" eb="5">
      <t>リョウコク</t>
    </rPh>
    <rPh sb="8" eb="9">
      <t>ガツ</t>
    </rPh>
    <rPh sb="12" eb="13">
      <t>ガツ</t>
    </rPh>
    <rPh sb="13" eb="14">
      <t>オヨ</t>
    </rPh>
    <rPh sb="17" eb="18">
      <t>ネン</t>
    </rPh>
    <rPh sb="19" eb="20">
      <t>ガツ</t>
    </rPh>
    <rPh sb="21" eb="23">
      <t>ニチベイ</t>
    </rPh>
    <rPh sb="23" eb="25">
      <t>シュノウ</t>
    </rPh>
    <rPh sb="25" eb="27">
      <t>カイダン</t>
    </rPh>
    <rPh sb="30" eb="31">
      <t>ツウ</t>
    </rPh>
    <rPh sb="33" eb="35">
      <t>カクニン</t>
    </rPh>
    <rPh sb="38" eb="40">
      <t>キョウコ</t>
    </rPh>
    <rPh sb="41" eb="43">
      <t>ニチベイ</t>
    </rPh>
    <rPh sb="43" eb="45">
      <t>カンケイ</t>
    </rPh>
    <rPh sb="46" eb="47">
      <t>ウエ</t>
    </rPh>
    <rPh sb="48" eb="49">
      <t>タ</t>
    </rPh>
    <rPh sb="51" eb="52">
      <t>シン</t>
    </rPh>
    <rPh sb="58" eb="59">
      <t>オヨ</t>
    </rPh>
    <rPh sb="60" eb="62">
      <t>ヘイワ</t>
    </rPh>
    <rPh sb="62" eb="64">
      <t>アンゼン</t>
    </rPh>
    <rPh sb="64" eb="66">
      <t>ホウセイ</t>
    </rPh>
    <rPh sb="67" eb="68">
      <t>モト</t>
    </rPh>
    <rPh sb="70" eb="72">
      <t>ニチベイ</t>
    </rPh>
    <rPh sb="72" eb="74">
      <t>ドウメイ</t>
    </rPh>
    <rPh sb="75" eb="78">
      <t>ヨクシリョク</t>
    </rPh>
    <rPh sb="79" eb="82">
      <t>タイオウリョク</t>
    </rPh>
    <rPh sb="83" eb="85">
      <t>イッソウ</t>
    </rPh>
    <rPh sb="85" eb="87">
      <t>キョウカ</t>
    </rPh>
    <rPh sb="97" eb="98">
      <t>ト</t>
    </rPh>
    <rPh sb="98" eb="99">
      <t>ク</t>
    </rPh>
    <rPh sb="100" eb="101">
      <t>ナカ</t>
    </rPh>
    <rPh sb="102" eb="104">
      <t>ニチベイ</t>
    </rPh>
    <rPh sb="104" eb="106">
      <t>リョウコク</t>
    </rPh>
    <rPh sb="108" eb="110">
      <t>ダンドウ</t>
    </rPh>
    <rPh sb="114" eb="116">
      <t>ボウエイ</t>
    </rPh>
    <rPh sb="122" eb="124">
      <t>ウチュウ</t>
    </rPh>
    <rPh sb="125" eb="127">
      <t>カイヨウ</t>
    </rPh>
    <rPh sb="127" eb="129">
      <t>アンゼン</t>
    </rPh>
    <rPh sb="129" eb="131">
      <t>ホショウ</t>
    </rPh>
    <rPh sb="134" eb="136">
      <t>ハバヒロ</t>
    </rPh>
    <rPh sb="137" eb="139">
      <t>ブンヤ</t>
    </rPh>
    <rPh sb="143" eb="145">
      <t>キョウリョク</t>
    </rPh>
    <rPh sb="146" eb="148">
      <t>カクダイ</t>
    </rPh>
    <rPh sb="149" eb="151">
      <t>キョウカ</t>
    </rPh>
    <phoneticPr fontId="5"/>
  </si>
  <si>
    <t>29年度</t>
    <rPh sb="2" eb="4">
      <t>ネンド</t>
    </rPh>
    <phoneticPr fontId="5"/>
  </si>
  <si>
    <t>30年度</t>
    <rPh sb="2" eb="4">
      <t>ネンド</t>
    </rPh>
    <phoneticPr fontId="5"/>
  </si>
  <si>
    <t>　２９年２月の日米首脳会談などを通じて確認された強固な日米関係の上に立ち，新ガイドライン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モト</t>
    </rPh>
    <rPh sb="56" eb="58">
      <t>ニチベイ</t>
    </rPh>
    <rPh sb="58" eb="60">
      <t>ドウメイ</t>
    </rPh>
    <rPh sb="61" eb="64">
      <t>ヨクシリョク</t>
    </rPh>
    <rPh sb="65" eb="67">
      <t>タイショ</t>
    </rPh>
    <rPh sb="67" eb="68">
      <t>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3">
      <t>ハバヒロ</t>
    </rPh>
    <rPh sb="104" eb="106">
      <t>ブンヤ</t>
    </rPh>
    <rPh sb="110" eb="112">
      <t>ニチベイ</t>
    </rPh>
    <rPh sb="112" eb="114">
      <t>アンゼン</t>
    </rPh>
    <rPh sb="114" eb="116">
      <t>ホショウ</t>
    </rPh>
    <rPh sb="116" eb="118">
      <t>キョウリョク</t>
    </rPh>
    <rPh sb="119" eb="121">
      <t>キョウカ</t>
    </rPh>
    <rPh sb="122" eb="124">
      <t>チャクジツ</t>
    </rPh>
    <rPh sb="125" eb="127">
      <t>シンテン</t>
    </rPh>
    <rPh sb="130" eb="132">
      <t>ニチベイ</t>
    </rPh>
    <rPh sb="132" eb="134">
      <t>アンポ</t>
    </rPh>
    <rPh sb="134" eb="136">
      <t>タイセイ</t>
    </rPh>
    <rPh sb="137" eb="140">
      <t>シンライセイ</t>
    </rPh>
    <rPh sb="143" eb="145">
      <t>イッソウ</t>
    </rPh>
    <rPh sb="145" eb="147">
      <t>コウジョウ</t>
    </rPh>
    <phoneticPr fontId="5"/>
  </si>
  <si>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rPh sb="1" eb="3">
      <t>ニチベイ</t>
    </rPh>
    <rPh sb="3" eb="5">
      <t>アンポ</t>
    </rPh>
    <rPh sb="5" eb="7">
      <t>タイセイ</t>
    </rPh>
    <rPh sb="8" eb="10">
      <t>ケンジ</t>
    </rPh>
    <rPh sb="11" eb="12">
      <t>ワ</t>
    </rPh>
    <rPh sb="13" eb="14">
      <t>コク</t>
    </rPh>
    <rPh sb="14" eb="16">
      <t>アンゼン</t>
    </rPh>
    <rPh sb="16" eb="18">
      <t>ホショウ</t>
    </rPh>
    <rPh sb="18" eb="20">
      <t>セイサク</t>
    </rPh>
    <rPh sb="21" eb="23">
      <t>ジュウヨウ</t>
    </rPh>
    <rPh sb="24" eb="25">
      <t>ハシラ</t>
    </rPh>
    <rPh sb="35" eb="37">
      <t>ウンヨウ</t>
    </rPh>
    <rPh sb="41" eb="43">
      <t>ベイコク</t>
    </rPh>
    <rPh sb="44" eb="46">
      <t>グンジ</t>
    </rPh>
    <rPh sb="46" eb="48">
      <t>ボウエイ</t>
    </rPh>
    <rPh sb="48" eb="50">
      <t>カンケイ</t>
    </rPh>
    <rPh sb="50" eb="52">
      <t>ジョウセイ</t>
    </rPh>
    <rPh sb="53" eb="54">
      <t>カン</t>
    </rPh>
    <rPh sb="56" eb="58">
      <t>ジョウホウ</t>
    </rPh>
    <rPh sb="58" eb="60">
      <t>シュウシュウ</t>
    </rPh>
    <rPh sb="61" eb="63">
      <t>チョウサ</t>
    </rPh>
    <rPh sb="64" eb="66">
      <t>ブンセキ</t>
    </rPh>
    <rPh sb="67" eb="68">
      <t>オコナ</t>
    </rPh>
    <rPh sb="72" eb="74">
      <t>ベイコク</t>
    </rPh>
    <rPh sb="74" eb="76">
      <t>セイフ</t>
    </rPh>
    <rPh sb="78" eb="80">
      <t>キョウギ</t>
    </rPh>
    <rPh sb="81" eb="83">
      <t>ザイニチ</t>
    </rPh>
    <rPh sb="83" eb="85">
      <t>ベイグン</t>
    </rPh>
    <rPh sb="85" eb="87">
      <t>シセツ</t>
    </rPh>
    <rPh sb="88" eb="90">
      <t>クイキ</t>
    </rPh>
    <rPh sb="91" eb="92">
      <t>カカ</t>
    </rPh>
    <rPh sb="94" eb="96">
      <t>チホウ</t>
    </rPh>
    <rPh sb="96" eb="98">
      <t>コウキョウ</t>
    </rPh>
    <rPh sb="98" eb="100">
      <t>ダンタイ</t>
    </rPh>
    <rPh sb="102" eb="104">
      <t>レンラク</t>
    </rPh>
    <rPh sb="105" eb="107">
      <t>チョウセイ</t>
    </rPh>
    <rPh sb="107" eb="108">
      <t>トウ</t>
    </rPh>
    <rPh sb="109" eb="111">
      <t>シサク</t>
    </rPh>
    <rPh sb="112" eb="113">
      <t>オコナ</t>
    </rPh>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</si>
  <si>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</si>
  <si>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　在日米軍の再編に関する合意を着実に実施する。</t>
    <rPh sb="1" eb="3">
      <t>ザイニチ</t>
    </rPh>
    <rPh sb="3" eb="5">
      <t>ベイグン</t>
    </rPh>
    <rPh sb="6" eb="8">
      <t>サイヘン</t>
    </rPh>
    <rPh sb="9" eb="10">
      <t>カン</t>
    </rPh>
    <rPh sb="12" eb="14">
      <t>ゴウイ</t>
    </rPh>
    <rPh sb="15" eb="17">
      <t>チャクジツ</t>
    </rPh>
    <rPh sb="18" eb="20">
      <t>ジッシ</t>
    </rPh>
    <phoneticPr fontId="5"/>
  </si>
  <si>
    <t>　２０年越しの課題であった北部訓練場の過半の返還実現。沖縄で発生した在日米軍の軍属による殺人被疑事件を受け，日米両政府は「軍属を含む日米地位協定上の地位を有する米国の人員に係る日米地位協定上の扱いの見直しに関する日米共同発表」を発出し，さらに集中的に協議を続け，日米地位協定の軍属に関する補足協定が署名・発効した。</t>
    <rPh sb="3" eb="4">
      <t>ネン</t>
    </rPh>
    <rPh sb="4" eb="5">
      <t>ゴ</t>
    </rPh>
    <rPh sb="7" eb="9">
      <t>カダイ</t>
    </rPh>
    <rPh sb="13" eb="15">
      <t>ホクブ</t>
    </rPh>
    <rPh sb="15" eb="18">
      <t>クンレンジョウ</t>
    </rPh>
    <rPh sb="19" eb="21">
      <t>カハン</t>
    </rPh>
    <rPh sb="22" eb="24">
      <t>ヘンカン</t>
    </rPh>
    <rPh sb="24" eb="26">
      <t>ジツゲン</t>
    </rPh>
    <rPh sb="27" eb="29">
      <t>オキナワ</t>
    </rPh>
    <rPh sb="30" eb="32">
      <t>ハッセイ</t>
    </rPh>
    <rPh sb="34" eb="36">
      <t>ザイニチ</t>
    </rPh>
    <rPh sb="36" eb="38">
      <t>ベイグン</t>
    </rPh>
    <rPh sb="39" eb="41">
      <t>グンゾク</t>
    </rPh>
    <rPh sb="44" eb="46">
      <t>サツジン</t>
    </rPh>
    <rPh sb="46" eb="48">
      <t>ヒギ</t>
    </rPh>
    <rPh sb="48" eb="50">
      <t>ジケン</t>
    </rPh>
    <rPh sb="51" eb="52">
      <t>ウ</t>
    </rPh>
    <rPh sb="54" eb="56">
      <t>ニチベイ</t>
    </rPh>
    <rPh sb="56" eb="59">
      <t>リョウセイフ</t>
    </rPh>
    <rPh sb="61" eb="63">
      <t>グンゾク</t>
    </rPh>
    <rPh sb="64" eb="65">
      <t>フク</t>
    </rPh>
    <rPh sb="66" eb="68">
      <t>ニチベイ</t>
    </rPh>
    <rPh sb="68" eb="70">
      <t>チイ</t>
    </rPh>
    <rPh sb="70" eb="72">
      <t>キョウテイ</t>
    </rPh>
    <rPh sb="72" eb="73">
      <t>ジョウ</t>
    </rPh>
    <rPh sb="74" eb="76">
      <t>チイ</t>
    </rPh>
    <rPh sb="77" eb="78">
      <t>ユウ</t>
    </rPh>
    <rPh sb="80" eb="82">
      <t>ベイコク</t>
    </rPh>
    <rPh sb="83" eb="85">
      <t>ジンイン</t>
    </rPh>
    <rPh sb="86" eb="87">
      <t>カカ</t>
    </rPh>
    <rPh sb="88" eb="90">
      <t>ニチベイ</t>
    </rPh>
    <rPh sb="90" eb="92">
      <t>チイ</t>
    </rPh>
    <rPh sb="92" eb="95">
      <t>キョウテイジョウ</t>
    </rPh>
    <rPh sb="96" eb="97">
      <t>アツカ</t>
    </rPh>
    <rPh sb="99" eb="101">
      <t>ミナオ</t>
    </rPh>
    <rPh sb="103" eb="104">
      <t>カン</t>
    </rPh>
    <rPh sb="106" eb="108">
      <t>ニチベイ</t>
    </rPh>
    <rPh sb="108" eb="110">
      <t>キョウドウ</t>
    </rPh>
    <rPh sb="110" eb="111">
      <t>ハツ</t>
    </rPh>
    <rPh sb="111" eb="112">
      <t>ヒョウ</t>
    </rPh>
    <rPh sb="114" eb="116">
      <t>ハッシュツ</t>
    </rPh>
    <rPh sb="121" eb="123">
      <t>シュウチュウ</t>
    </rPh>
    <rPh sb="123" eb="124">
      <t>テキ</t>
    </rPh>
    <rPh sb="125" eb="127">
      <t>キョウギ</t>
    </rPh>
    <rPh sb="128" eb="129">
      <t>ツヅ</t>
    </rPh>
    <rPh sb="131" eb="133">
      <t>ニチベイ</t>
    </rPh>
    <rPh sb="133" eb="135">
      <t>チイ</t>
    </rPh>
    <rPh sb="135" eb="137">
      <t>キョウテイ</t>
    </rPh>
    <rPh sb="138" eb="140">
      <t>グンゾク</t>
    </rPh>
    <rPh sb="141" eb="142">
      <t>カン</t>
    </rPh>
    <rPh sb="144" eb="146">
      <t>ホソク</t>
    </rPh>
    <rPh sb="146" eb="148">
      <t>キョウテイ</t>
    </rPh>
    <rPh sb="149" eb="151">
      <t>ショメイ</t>
    </rPh>
    <rPh sb="152" eb="154">
      <t>ハッコウ</t>
    </rPh>
    <phoneticPr fontId="5"/>
  </si>
  <si>
    <t>　沖縄を始めとする地元の負担軽減を図りその理解を得る観点から在日米軍の再編に関する合意の着実な実施に向け，普天間飛行場の辺野古沖への移設や，２５年４月の「沖縄における在日米軍施設・区域に関する統合計画」に基づく，沖縄の施設・区域の返還等に向けた作業を着実に実施する。在日米軍に関する諸問題に関して，移設・区域の周辺住民等からの懸念も踏まえ，日米両政府の間で協議を行い，一つ一つの具体的な問題に対応していく。</t>
    <rPh sb="1" eb="3">
      <t>オキナワ</t>
    </rPh>
    <rPh sb="4" eb="5">
      <t>ハジ</t>
    </rPh>
    <rPh sb="9" eb="11">
      <t>ジモト</t>
    </rPh>
    <rPh sb="12" eb="14">
      <t>フタン</t>
    </rPh>
    <rPh sb="14" eb="16">
      <t>ケイゲン</t>
    </rPh>
    <rPh sb="17" eb="18">
      <t>ハカ</t>
    </rPh>
    <rPh sb="21" eb="23">
      <t>リカイ</t>
    </rPh>
    <rPh sb="24" eb="25">
      <t>エ</t>
    </rPh>
    <rPh sb="26" eb="28">
      <t>カンテン</t>
    </rPh>
    <rPh sb="30" eb="32">
      <t>ザイニチ</t>
    </rPh>
    <rPh sb="32" eb="34">
      <t>ベイグン</t>
    </rPh>
    <rPh sb="35" eb="37">
      <t>サイヘン</t>
    </rPh>
    <rPh sb="38" eb="39">
      <t>カン</t>
    </rPh>
    <rPh sb="41" eb="43">
      <t>ゴウイ</t>
    </rPh>
    <rPh sb="44" eb="46">
      <t>チャクジツ</t>
    </rPh>
    <rPh sb="47" eb="49">
      <t>ジッシ</t>
    </rPh>
    <rPh sb="50" eb="51">
      <t>ム</t>
    </rPh>
    <rPh sb="53" eb="56">
      <t>フテンマ</t>
    </rPh>
    <rPh sb="56" eb="59">
      <t>ヒコウジョウ</t>
    </rPh>
    <rPh sb="60" eb="63">
      <t>ヘノコ</t>
    </rPh>
    <rPh sb="63" eb="64">
      <t>オキ</t>
    </rPh>
    <rPh sb="66" eb="68">
      <t>イセツ</t>
    </rPh>
    <rPh sb="72" eb="73">
      <t>ネン</t>
    </rPh>
    <rPh sb="74" eb="75">
      <t>ガツ</t>
    </rPh>
    <rPh sb="77" eb="79">
      <t>オキナワ</t>
    </rPh>
    <rPh sb="83" eb="85">
      <t>ザイニチ</t>
    </rPh>
    <rPh sb="85" eb="87">
      <t>ベイグン</t>
    </rPh>
    <rPh sb="87" eb="89">
      <t>シセツ</t>
    </rPh>
    <rPh sb="90" eb="92">
      <t>クイキ</t>
    </rPh>
    <rPh sb="93" eb="94">
      <t>カン</t>
    </rPh>
    <rPh sb="96" eb="98">
      <t>トウゴウ</t>
    </rPh>
    <rPh sb="98" eb="100">
      <t>ケイカク</t>
    </rPh>
    <rPh sb="102" eb="103">
      <t>モト</t>
    </rPh>
    <rPh sb="106" eb="108">
      <t>オキナワ</t>
    </rPh>
    <rPh sb="109" eb="111">
      <t>シセツ</t>
    </rPh>
    <rPh sb="112" eb="114">
      <t>クイキ</t>
    </rPh>
    <rPh sb="115" eb="117">
      <t>ヘンカン</t>
    </rPh>
    <rPh sb="117" eb="118">
      <t>トウ</t>
    </rPh>
    <rPh sb="119" eb="120">
      <t>ム</t>
    </rPh>
    <rPh sb="122" eb="124">
      <t>サギョウ</t>
    </rPh>
    <rPh sb="125" eb="127">
      <t>チャクジツ</t>
    </rPh>
    <rPh sb="128" eb="130">
      <t>ジッシ</t>
    </rPh>
    <rPh sb="133" eb="135">
      <t>ザイニチ</t>
    </rPh>
    <rPh sb="135" eb="137">
      <t>ベイグン</t>
    </rPh>
    <rPh sb="138" eb="139">
      <t>カン</t>
    </rPh>
    <rPh sb="141" eb="144">
      <t>ショモンダイ</t>
    </rPh>
    <rPh sb="145" eb="146">
      <t>カン</t>
    </rPh>
    <rPh sb="149" eb="151">
      <t>イセツ</t>
    </rPh>
    <rPh sb="152" eb="154">
      <t>クイキ</t>
    </rPh>
    <rPh sb="155" eb="157">
      <t>シュウヘン</t>
    </rPh>
    <rPh sb="157" eb="159">
      <t>ジュウミン</t>
    </rPh>
    <rPh sb="159" eb="160">
      <t>トウ</t>
    </rPh>
    <rPh sb="163" eb="165">
      <t>ケネン</t>
    </rPh>
    <rPh sb="166" eb="167">
      <t>フ</t>
    </rPh>
    <rPh sb="170" eb="172">
      <t>ニチベイ</t>
    </rPh>
    <rPh sb="172" eb="175">
      <t>リョウセイフ</t>
    </rPh>
    <rPh sb="176" eb="177">
      <t>アイダ</t>
    </rPh>
    <rPh sb="178" eb="180">
      <t>キョウギ</t>
    </rPh>
    <rPh sb="181" eb="182">
      <t>オコナ</t>
    </rPh>
    <rPh sb="184" eb="185">
      <t>ヒト</t>
    </rPh>
    <rPh sb="186" eb="187">
      <t>ヒト</t>
    </rPh>
    <rPh sb="189" eb="192">
      <t>グタイテキ</t>
    </rPh>
    <rPh sb="193" eb="195">
      <t>モンダイ</t>
    </rPh>
    <rPh sb="196" eb="198">
      <t>タイオウ</t>
    </rPh>
    <phoneticPr fontId="5"/>
  </si>
  <si>
    <t>無</t>
  </si>
  <si>
    <t>有</t>
  </si>
  <si>
    <t>我が国の安全，地域の平和と安定に寄与するものであり，国民のニーズを的確に反映するもの。</t>
    <rPh sb="0" eb="1">
      <t>ワ</t>
    </rPh>
    <rPh sb="2" eb="3">
      <t>コク</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</si>
  <si>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コク</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</si>
  <si>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コク</t>
    </rPh>
    <rPh sb="4" eb="6">
      <t>アンゼン</t>
    </rPh>
    <rPh sb="7" eb="9">
      <t>チイキ</t>
    </rPh>
    <rPh sb="10" eb="12">
      <t>ヘイワ</t>
    </rPh>
    <rPh sb="13" eb="15">
      <t>アンテイ</t>
    </rPh>
    <rPh sb="16" eb="18">
      <t>キヨ</t>
    </rPh>
    <rPh sb="26" eb="29">
      <t>ユウセンド</t>
    </rPh>
    <rPh sb="30" eb="31">
      <t>タカ</t>
    </rPh>
    <phoneticPr fontId="5"/>
  </si>
  <si>
    <t>‐</t>
  </si>
  <si>
    <t>－</t>
    <phoneticPr fontId="5"/>
  </si>
  <si>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5"/>
  </si>
  <si>
    <t>事業目的に即し必要なものに限定している。</t>
    <rPh sb="0" eb="2">
      <t>ジギョウ</t>
    </rPh>
    <rPh sb="2" eb="4">
      <t>モクテキ</t>
    </rPh>
    <rPh sb="5" eb="6">
      <t>ソク</t>
    </rPh>
    <rPh sb="7" eb="9">
      <t>ヒツヨウ</t>
    </rPh>
    <rPh sb="13" eb="15">
      <t>ゲンテイ</t>
    </rPh>
    <phoneticPr fontId="5"/>
  </si>
  <si>
    <t>－</t>
    <phoneticPr fontId="5"/>
  </si>
  <si>
    <t>必要最小限のコストとなるよう努めると共に，複数の事業を統合して実施し，コスト削減や効率化に向けた工夫を行っている。</t>
    <rPh sb="0" eb="2">
      <t>ヒツヨウ</t>
    </rPh>
    <rPh sb="2" eb="5">
      <t>サイショウゲン</t>
    </rPh>
    <rPh sb="14" eb="15">
      <t>ツト</t>
    </rPh>
    <rPh sb="18" eb="19">
      <t>トモ</t>
    </rPh>
    <rPh sb="21" eb="23">
      <t>フクスウ</t>
    </rPh>
    <rPh sb="24" eb="26">
      <t>ジギョウ</t>
    </rPh>
    <rPh sb="27" eb="29">
      <t>トウゴウ</t>
    </rPh>
    <rPh sb="31" eb="33">
      <t>ジッシ</t>
    </rPh>
    <rPh sb="38" eb="40">
      <t>サクゲン</t>
    </rPh>
    <rPh sb="41" eb="44">
      <t>コウリツカ</t>
    </rPh>
    <rPh sb="45" eb="46">
      <t>ム</t>
    </rPh>
    <rPh sb="48" eb="50">
      <t>クフウ</t>
    </rPh>
    <rPh sb="51" eb="52">
      <t>オコナ</t>
    </rPh>
    <phoneticPr fontId="5"/>
  </si>
  <si>
    <t>－</t>
    <phoneticPr fontId="5"/>
  </si>
  <si>
    <t>我が国の安全，地域の平和と安定に資する事業であることから，国民の関心が高い事業であり，引き続き，安全保障分野における日米間の協力を強化していく。</t>
    <rPh sb="0" eb="1">
      <t>ワ</t>
    </rPh>
    <rPh sb="2" eb="3">
      <t>コク</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8" eb="50">
      <t>アンゼン</t>
    </rPh>
    <rPh sb="50" eb="52">
      <t>ホショウ</t>
    </rPh>
    <rPh sb="52" eb="54">
      <t>ブンヤ</t>
    </rPh>
    <rPh sb="58" eb="61">
      <t>ニチベイカン</t>
    </rPh>
    <rPh sb="62" eb="64">
      <t>キョウリョク</t>
    </rPh>
    <rPh sb="65" eb="67">
      <t>キョウカ</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</si>
  <si>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</si>
  <si>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　事業の実施に当たり，我が国の安全，地域の平和への効果やそのコストを精査した上で，事業の委託・請負先を一般競争入札等，事業の性質にあった方法で選定。また，事業実施後に有識者等の意見を聴取するなど，効率的な，かつ，効果的な事業実施に努めた。</t>
    <rPh sb="1" eb="3">
      <t>ジギョウ</t>
    </rPh>
    <rPh sb="4" eb="6">
      <t>ジッシ</t>
    </rPh>
    <rPh sb="7" eb="8">
      <t>ア</t>
    </rPh>
    <rPh sb="11" eb="12">
      <t>ワ</t>
    </rPh>
    <rPh sb="13" eb="14">
      <t>コク</t>
    </rPh>
    <rPh sb="15" eb="17">
      <t>アンゼン</t>
    </rPh>
    <rPh sb="18" eb="20">
      <t>チイキ</t>
    </rPh>
    <rPh sb="21" eb="23">
      <t>ヘイワ</t>
    </rPh>
    <rPh sb="25" eb="27">
      <t>コウカ</t>
    </rPh>
    <rPh sb="34" eb="36">
      <t>セイサ</t>
    </rPh>
    <rPh sb="38" eb="39">
      <t>ウエ</t>
    </rPh>
    <rPh sb="41" eb="43">
      <t>ジギョウ</t>
    </rPh>
    <rPh sb="44" eb="46">
      <t>イタク</t>
    </rPh>
    <rPh sb="47" eb="49">
      <t>ウケオイ</t>
    </rPh>
    <rPh sb="49" eb="50">
      <t>サキ</t>
    </rPh>
    <rPh sb="51" eb="53">
      <t>イッパン</t>
    </rPh>
    <rPh sb="53" eb="55">
      <t>キョウソウ</t>
    </rPh>
    <rPh sb="55" eb="57">
      <t>ニュウサツ</t>
    </rPh>
    <rPh sb="57" eb="58">
      <t>トウ</t>
    </rPh>
    <rPh sb="59" eb="61">
      <t>ジギョウ</t>
    </rPh>
    <rPh sb="62" eb="64">
      <t>セイシツ</t>
    </rPh>
    <rPh sb="68" eb="70">
      <t>ホウホウ</t>
    </rPh>
    <rPh sb="71" eb="73">
      <t>センテイ</t>
    </rPh>
    <rPh sb="77" eb="79">
      <t>ジギョウ</t>
    </rPh>
    <rPh sb="79" eb="82">
      <t>ジッシゴ</t>
    </rPh>
    <rPh sb="83" eb="86">
      <t>ユウシキシャ</t>
    </rPh>
    <rPh sb="86" eb="87">
      <t>トウ</t>
    </rPh>
    <rPh sb="88" eb="90">
      <t>イケン</t>
    </rPh>
    <rPh sb="91" eb="93">
      <t>チョウシュ</t>
    </rPh>
    <rPh sb="98" eb="101">
      <t>コウリツテキ</t>
    </rPh>
    <rPh sb="106" eb="109">
      <t>コウカテキ</t>
    </rPh>
    <rPh sb="110" eb="112">
      <t>ジギョウ</t>
    </rPh>
    <rPh sb="112" eb="114">
      <t>ジッシ</t>
    </rPh>
    <rPh sb="115" eb="116">
      <t>ツト</t>
    </rPh>
    <phoneticPr fontId="5"/>
  </si>
  <si>
    <t>引き続き，各種改善策を通じ外交目的を踏まえた一層効果・効率的な事業実施に取り組んでいく。</t>
    <rPh sb="0" eb="1">
      <t>ヒ</t>
    </rPh>
    <rPh sb="2" eb="3">
      <t>ツヅ</t>
    </rPh>
    <rPh sb="5" eb="7">
      <t>カクシュ</t>
    </rPh>
    <rPh sb="7" eb="10">
      <t>カイゼンサク</t>
    </rPh>
    <rPh sb="11" eb="12">
      <t>ツウ</t>
    </rPh>
    <rPh sb="13" eb="15">
      <t>ガイコウ</t>
    </rPh>
    <rPh sb="15" eb="17">
      <t>モクテキ</t>
    </rPh>
    <rPh sb="18" eb="19">
      <t>フ</t>
    </rPh>
    <rPh sb="22" eb="24">
      <t>イッソウ</t>
    </rPh>
    <rPh sb="24" eb="26">
      <t>コウカ</t>
    </rPh>
    <rPh sb="27" eb="29">
      <t>コウリツ</t>
    </rPh>
    <rPh sb="29" eb="30">
      <t>テキ</t>
    </rPh>
    <rPh sb="31" eb="33">
      <t>ジギョウ</t>
    </rPh>
    <rPh sb="33" eb="35">
      <t>ジッシ</t>
    </rPh>
    <rPh sb="36" eb="37">
      <t>ト</t>
    </rPh>
    <rPh sb="38" eb="39">
      <t>ク</t>
    </rPh>
    <phoneticPr fontId="5"/>
  </si>
  <si>
    <t>0399　0400　0402　0422</t>
    <phoneticPr fontId="5"/>
  </si>
  <si>
    <t>0384　0385　0390　0406　0409</t>
    <phoneticPr fontId="5"/>
  </si>
  <si>
    <t>233</t>
    <phoneticPr fontId="5"/>
  </si>
  <si>
    <t>18</t>
    <phoneticPr fontId="5"/>
  </si>
  <si>
    <t>018　新26-05</t>
    <rPh sb="4" eb="5">
      <t>シン</t>
    </rPh>
    <phoneticPr fontId="5"/>
  </si>
  <si>
    <t>19</t>
    <phoneticPr fontId="5"/>
  </si>
  <si>
    <t>22</t>
    <phoneticPr fontId="5"/>
  </si>
  <si>
    <t>0021</t>
    <phoneticPr fontId="5"/>
  </si>
  <si>
    <t>別紙のとおり</t>
    <rPh sb="0" eb="2">
      <t>ベッシ</t>
    </rPh>
    <phoneticPr fontId="5"/>
  </si>
  <si>
    <t>借料</t>
    <rPh sb="0" eb="2">
      <t>シャクリョウ</t>
    </rPh>
    <phoneticPr fontId="5"/>
  </si>
  <si>
    <t>共益費</t>
    <rPh sb="0" eb="3">
      <t>キョウエキヒ</t>
    </rPh>
    <phoneticPr fontId="5"/>
  </si>
  <si>
    <t>沖縄事務所借料</t>
    <rPh sb="0" eb="2">
      <t>オキナワ</t>
    </rPh>
    <rPh sb="2" eb="5">
      <t>ジムショ</t>
    </rPh>
    <rPh sb="5" eb="7">
      <t>シャクリョウ</t>
    </rPh>
    <phoneticPr fontId="5"/>
  </si>
  <si>
    <t>沖縄事務所共益費</t>
    <rPh sb="0" eb="2">
      <t>オキナワ</t>
    </rPh>
    <rPh sb="2" eb="5">
      <t>ジムショ</t>
    </rPh>
    <rPh sb="5" eb="8">
      <t>キョウエキヒ</t>
    </rPh>
    <phoneticPr fontId="5"/>
  </si>
  <si>
    <t>大使車駐車場借料</t>
    <rPh sb="0" eb="2">
      <t>タイシ</t>
    </rPh>
    <rPh sb="2" eb="3">
      <t>シャ</t>
    </rPh>
    <rPh sb="3" eb="6">
      <t>チュウシャジョウ</t>
    </rPh>
    <rPh sb="6" eb="8">
      <t>シャクリョウ</t>
    </rPh>
    <phoneticPr fontId="5"/>
  </si>
  <si>
    <t>沖縄担当大使宿舎借料</t>
    <rPh sb="0" eb="2">
      <t>オキナワ</t>
    </rPh>
    <rPh sb="2" eb="4">
      <t>タントウ</t>
    </rPh>
    <rPh sb="4" eb="6">
      <t>タイシ</t>
    </rPh>
    <rPh sb="6" eb="8">
      <t>シュクシャ</t>
    </rPh>
    <rPh sb="8" eb="10">
      <t>シャクリョウ</t>
    </rPh>
    <phoneticPr fontId="5"/>
  </si>
  <si>
    <t>委託費</t>
    <rPh sb="0" eb="3">
      <t>イタクヒ</t>
    </rPh>
    <phoneticPr fontId="5"/>
  </si>
  <si>
    <t>沖縄事務所警備保安業務</t>
    <rPh sb="0" eb="2">
      <t>オキナワ</t>
    </rPh>
    <rPh sb="2" eb="5">
      <t>ジムショ</t>
    </rPh>
    <rPh sb="5" eb="7">
      <t>ケイビ</t>
    </rPh>
    <rPh sb="7" eb="9">
      <t>ホアン</t>
    </rPh>
    <rPh sb="9" eb="11">
      <t>ギョウム</t>
    </rPh>
    <phoneticPr fontId="5"/>
  </si>
  <si>
    <t>大使車及び官用車</t>
    <rPh sb="0" eb="2">
      <t>タイシ</t>
    </rPh>
    <rPh sb="2" eb="3">
      <t>シャ</t>
    </rPh>
    <rPh sb="3" eb="4">
      <t>オヨ</t>
    </rPh>
    <rPh sb="5" eb="8">
      <t>カンヨウシャ</t>
    </rPh>
    <phoneticPr fontId="5"/>
  </si>
  <si>
    <t>大使車運転手及び官用車運転手</t>
    <rPh sb="0" eb="2">
      <t>タイシ</t>
    </rPh>
    <rPh sb="2" eb="3">
      <t>シャ</t>
    </rPh>
    <rPh sb="3" eb="6">
      <t>ウンテンシュ</t>
    </rPh>
    <rPh sb="6" eb="7">
      <t>オヨ</t>
    </rPh>
    <rPh sb="8" eb="11">
      <t>カンヨウシャ</t>
    </rPh>
    <rPh sb="11" eb="14">
      <t>ウンテンシュ</t>
    </rPh>
    <phoneticPr fontId="5"/>
  </si>
  <si>
    <t>旅費</t>
    <rPh sb="0" eb="2">
      <t>リョヒ</t>
    </rPh>
    <phoneticPr fontId="5"/>
  </si>
  <si>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</si>
  <si>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</si>
  <si>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</si>
  <si>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t>
  </si>
  <si>
    <t>大同火災海上保険（株）</t>
    <rPh sb="0" eb="2">
      <t>ダイドウ</t>
    </rPh>
    <rPh sb="2" eb="4">
      <t>カサイ</t>
    </rPh>
    <rPh sb="4" eb="6">
      <t>カイジョウ</t>
    </rPh>
    <rPh sb="6" eb="8">
      <t>ホケン</t>
    </rPh>
    <rPh sb="8" eb="11">
      <t>カブ</t>
    </rPh>
    <phoneticPr fontId="5"/>
  </si>
  <si>
    <t>事務所借料，共益費，大使車駐車場</t>
    <rPh sb="0" eb="3">
      <t>ジムショ</t>
    </rPh>
    <rPh sb="3" eb="5">
      <t>シャクリョウ</t>
    </rPh>
    <rPh sb="6" eb="9">
      <t>キョウエキヒ</t>
    </rPh>
    <rPh sb="10" eb="12">
      <t>タイシ</t>
    </rPh>
    <rPh sb="12" eb="13">
      <t>シャ</t>
    </rPh>
    <rPh sb="13" eb="16">
      <t>チュウシャジョウ</t>
    </rPh>
    <phoneticPr fontId="5"/>
  </si>
  <si>
    <t>-</t>
    <phoneticPr fontId="5"/>
  </si>
  <si>
    <t>－</t>
    <phoneticPr fontId="5"/>
  </si>
  <si>
    <t>（株）Ｅホーム</t>
    <rPh sb="0" eb="3">
      <t>カブ</t>
    </rPh>
    <phoneticPr fontId="5"/>
  </si>
  <si>
    <t>-</t>
    <phoneticPr fontId="5"/>
  </si>
  <si>
    <t>－</t>
    <phoneticPr fontId="5"/>
  </si>
  <si>
    <t>東コーエイパーキング</t>
    <rPh sb="0" eb="1">
      <t>ヒガシ</t>
    </rPh>
    <phoneticPr fontId="5"/>
  </si>
  <si>
    <t>事務所官用車駐車場</t>
    <rPh sb="0" eb="3">
      <t>ジムショ</t>
    </rPh>
    <rPh sb="3" eb="6">
      <t>カンヨウシャ</t>
    </rPh>
    <rPh sb="6" eb="9">
      <t>チュウシャジョウ</t>
    </rPh>
    <phoneticPr fontId="5"/>
  </si>
  <si>
    <t>－</t>
    <phoneticPr fontId="5"/>
  </si>
  <si>
    <t>沖縄綜合警備保障（株）</t>
    <rPh sb="0" eb="2">
      <t>オキナワ</t>
    </rPh>
    <rPh sb="2" eb="4">
      <t>ソウゴウ</t>
    </rPh>
    <rPh sb="4" eb="6">
      <t>ケイビ</t>
    </rPh>
    <rPh sb="6" eb="8">
      <t>ホショウ</t>
    </rPh>
    <rPh sb="8" eb="11">
      <t>カブ</t>
    </rPh>
    <phoneticPr fontId="5"/>
  </si>
  <si>
    <t>事務所夜間機械警備委託費</t>
    <rPh sb="0" eb="3">
      <t>ジムショ</t>
    </rPh>
    <rPh sb="3" eb="5">
      <t>ヤカン</t>
    </rPh>
    <rPh sb="5" eb="7">
      <t>キカイ</t>
    </rPh>
    <rPh sb="7" eb="9">
      <t>ケイビ</t>
    </rPh>
    <rPh sb="9" eb="11">
      <t>イタク</t>
    </rPh>
    <rPh sb="11" eb="12">
      <t>ヒ</t>
    </rPh>
    <phoneticPr fontId="5"/>
  </si>
  <si>
    <t>国庫債務負担行為等</t>
  </si>
  <si>
    <t>-</t>
    <phoneticPr fontId="5"/>
  </si>
  <si>
    <t>－</t>
    <phoneticPr fontId="5"/>
  </si>
  <si>
    <t>中央警備保障（株）</t>
    <rPh sb="0" eb="2">
      <t>チュウオウ</t>
    </rPh>
    <rPh sb="2" eb="4">
      <t>ケイビ</t>
    </rPh>
    <rPh sb="4" eb="6">
      <t>ホショウ</t>
    </rPh>
    <rPh sb="6" eb="9">
      <t>カブ</t>
    </rPh>
    <phoneticPr fontId="5"/>
  </si>
  <si>
    <t>事務所警備</t>
    <rPh sb="0" eb="3">
      <t>ジムショ</t>
    </rPh>
    <rPh sb="3" eb="5">
      <t>ケイビ</t>
    </rPh>
    <phoneticPr fontId="5"/>
  </si>
  <si>
    <t>－</t>
    <phoneticPr fontId="5"/>
  </si>
  <si>
    <t>（株）トヨタレンタリース沖縄</t>
    <rPh sb="0" eb="3">
      <t>カブ</t>
    </rPh>
    <rPh sb="12" eb="14">
      <t>オキナワ</t>
    </rPh>
    <phoneticPr fontId="5"/>
  </si>
  <si>
    <t>大使公用車借料</t>
    <rPh sb="0" eb="2">
      <t>タイシ</t>
    </rPh>
    <rPh sb="2" eb="5">
      <t>コウヨウシャ</t>
    </rPh>
    <rPh sb="5" eb="7">
      <t>シャクリョウ</t>
    </rPh>
    <phoneticPr fontId="5"/>
  </si>
  <si>
    <t>事務所公用車借料</t>
    <rPh sb="0" eb="3">
      <t>ジムショ</t>
    </rPh>
    <rPh sb="3" eb="6">
      <t>コウヨウシャ</t>
    </rPh>
    <rPh sb="6" eb="8">
      <t>シャクリョウ</t>
    </rPh>
    <phoneticPr fontId="5"/>
  </si>
  <si>
    <t>－</t>
    <phoneticPr fontId="5"/>
  </si>
  <si>
    <t>外務省参与Ａ</t>
    <rPh sb="0" eb="3">
      <t>ガイムショウ</t>
    </rPh>
    <rPh sb="3" eb="5">
      <t>サンヨ</t>
    </rPh>
    <phoneticPr fontId="5"/>
  </si>
  <si>
    <t>-</t>
    <phoneticPr fontId="5"/>
  </si>
  <si>
    <t>参与謝礼</t>
    <rPh sb="0" eb="2">
      <t>サンヨ</t>
    </rPh>
    <rPh sb="2" eb="4">
      <t>シャレイ</t>
    </rPh>
    <phoneticPr fontId="5"/>
  </si>
  <si>
    <t>沖縄事務所夜間機械警備</t>
    <rPh sb="0" eb="2">
      <t>オキナワ</t>
    </rPh>
    <rPh sb="2" eb="5">
      <t>ジムショ</t>
    </rPh>
    <rPh sb="5" eb="7">
      <t>ヤカン</t>
    </rPh>
    <rPh sb="7" eb="9">
      <t>キカイ</t>
    </rPh>
    <rPh sb="9" eb="11">
      <t>ケイビ</t>
    </rPh>
    <phoneticPr fontId="5"/>
  </si>
  <si>
    <t>－</t>
    <phoneticPr fontId="5"/>
  </si>
  <si>
    <t>賃金</t>
    <rPh sb="0" eb="2">
      <t>チンギン</t>
    </rPh>
    <phoneticPr fontId="5"/>
  </si>
  <si>
    <t>基幹業務職員Ｃ</t>
    <rPh sb="0" eb="2">
      <t>キカン</t>
    </rPh>
    <rPh sb="2" eb="4">
      <t>ギョウム</t>
    </rPh>
    <rPh sb="4" eb="6">
      <t>ショクイン</t>
    </rPh>
    <phoneticPr fontId="5"/>
  </si>
  <si>
    <t>旅費</t>
    <rPh sb="0" eb="2">
      <t>リョヒ</t>
    </rPh>
    <phoneticPr fontId="5"/>
  </si>
  <si>
    <t>外国旅費</t>
    <rPh sb="0" eb="2">
      <t>ガイコク</t>
    </rPh>
    <rPh sb="2" eb="4">
      <t>リョヒ</t>
    </rPh>
    <phoneticPr fontId="5"/>
  </si>
  <si>
    <t>委託費</t>
    <rPh sb="0" eb="3">
      <t>イタクヒ</t>
    </rPh>
    <phoneticPr fontId="5"/>
  </si>
  <si>
    <t>セミナー開催に関わる各種手配，運営</t>
    <rPh sb="4" eb="6">
      <t>カイサイ</t>
    </rPh>
    <rPh sb="7" eb="8">
      <t>カカ</t>
    </rPh>
    <rPh sb="10" eb="12">
      <t>カクシュ</t>
    </rPh>
    <rPh sb="12" eb="14">
      <t>テハイ</t>
    </rPh>
    <rPh sb="15" eb="17">
      <t>ウンエイ</t>
    </rPh>
    <phoneticPr fontId="5"/>
  </si>
  <si>
    <t>セミナーに関わる各種手配</t>
    <rPh sb="5" eb="6">
      <t>カカ</t>
    </rPh>
    <rPh sb="8" eb="10">
      <t>カクシュ</t>
    </rPh>
    <rPh sb="10" eb="12">
      <t>テハイ</t>
    </rPh>
    <phoneticPr fontId="5"/>
  </si>
  <si>
    <t>-</t>
    <phoneticPr fontId="5"/>
  </si>
  <si>
    <t>－</t>
    <phoneticPr fontId="5"/>
  </si>
  <si>
    <t>期間業務職員給与</t>
    <rPh sb="0" eb="2">
      <t>キカン</t>
    </rPh>
    <rPh sb="2" eb="4">
      <t>ギョウム</t>
    </rPh>
    <rPh sb="4" eb="6">
      <t>ショクイン</t>
    </rPh>
    <rPh sb="6" eb="8">
      <t>キュウヨ</t>
    </rPh>
    <phoneticPr fontId="5"/>
  </si>
  <si>
    <t>-</t>
    <phoneticPr fontId="5"/>
  </si>
  <si>
    <t>（有）ペナン</t>
    <rPh sb="0" eb="3">
      <t>ユウ</t>
    </rPh>
    <phoneticPr fontId="5"/>
  </si>
  <si>
    <t>新聞</t>
    <rPh sb="0" eb="2">
      <t>シンブン</t>
    </rPh>
    <phoneticPr fontId="5"/>
  </si>
  <si>
    <t>事務所電気代</t>
    <rPh sb="0" eb="3">
      <t>ジムショ</t>
    </rPh>
    <rPh sb="3" eb="6">
      <t>デンキダイ</t>
    </rPh>
    <phoneticPr fontId="5"/>
  </si>
  <si>
    <t>事務所電話代</t>
    <rPh sb="0" eb="3">
      <t>ジムショ</t>
    </rPh>
    <rPh sb="3" eb="6">
      <t>デンワダイ</t>
    </rPh>
    <phoneticPr fontId="5"/>
  </si>
  <si>
    <t>-</t>
    <phoneticPr fontId="5"/>
  </si>
  <si>
    <t>パイオニア電設（株）</t>
    <rPh sb="5" eb="7">
      <t>デンセツ</t>
    </rPh>
    <rPh sb="7" eb="10">
      <t>カブ</t>
    </rPh>
    <phoneticPr fontId="5"/>
  </si>
  <si>
    <t>-</t>
    <phoneticPr fontId="5"/>
  </si>
  <si>
    <t>外国出張・内国出張</t>
    <rPh sb="0" eb="2">
      <t>ガイコク</t>
    </rPh>
    <rPh sb="2" eb="4">
      <t>シュッチョウ</t>
    </rPh>
    <rPh sb="5" eb="7">
      <t>ナイコク</t>
    </rPh>
    <rPh sb="7" eb="9">
      <t>シュッチョウ</t>
    </rPh>
    <phoneticPr fontId="5"/>
  </si>
  <si>
    <t>期間業務職員Ｃ</t>
    <rPh sb="0" eb="2">
      <t>キカン</t>
    </rPh>
    <rPh sb="2" eb="4">
      <t>ギョウム</t>
    </rPh>
    <rPh sb="4" eb="6">
      <t>ショクイン</t>
    </rPh>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</si>
  <si>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</si>
  <si>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</si>
  <si>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</si>
  <si>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</si>
  <si>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Ｅ.</t>
    <phoneticPr fontId="5"/>
  </si>
  <si>
    <t>Ｆ.</t>
    <phoneticPr fontId="5"/>
  </si>
  <si>
    <t>外国旅費</t>
    <rPh sb="0" eb="2">
      <t>ガイコク</t>
    </rPh>
    <rPh sb="1" eb="2">
      <t>ナイガイ</t>
    </rPh>
    <rPh sb="2" eb="4">
      <t>リョヒ</t>
    </rPh>
    <phoneticPr fontId="5"/>
  </si>
  <si>
    <t>旅費</t>
    <rPh sb="0" eb="2">
      <t>リョヒ</t>
    </rPh>
    <phoneticPr fontId="5"/>
  </si>
  <si>
    <t>内国旅費</t>
    <rPh sb="0" eb="2">
      <t>ナイコク</t>
    </rPh>
    <rPh sb="2" eb="4">
      <t>リョヒ</t>
    </rPh>
    <phoneticPr fontId="5"/>
  </si>
  <si>
    <t>（株）セノン</t>
    <rPh sb="0" eb="3">
      <t>カブ</t>
    </rPh>
    <phoneticPr fontId="5"/>
  </si>
  <si>
    <t>事務所運転業務</t>
    <rPh sb="0" eb="3">
      <t>ジムショ</t>
    </rPh>
    <rPh sb="3" eb="5">
      <t>ウンテン</t>
    </rPh>
    <rPh sb="5" eb="7">
      <t>ギョウム</t>
    </rPh>
    <phoneticPr fontId="5"/>
  </si>
  <si>
    <t>本業務を遂行できる業者が少ないため。また，過去の落札額が安価であることも潜在的な業者が参加に二の足を踏む要因となっていることが思料される。</t>
    <rPh sb="0" eb="1">
      <t>ホン</t>
    </rPh>
    <rPh sb="1" eb="3">
      <t>ギョウム</t>
    </rPh>
    <rPh sb="4" eb="6">
      <t>スイコウ</t>
    </rPh>
    <rPh sb="9" eb="11">
      <t>ギョウシャ</t>
    </rPh>
    <rPh sb="12" eb="13">
      <t>スク</t>
    </rPh>
    <rPh sb="21" eb="23">
      <t>カコ</t>
    </rPh>
    <rPh sb="24" eb="26">
      <t>ラクサツ</t>
    </rPh>
    <rPh sb="26" eb="27">
      <t>ガク</t>
    </rPh>
    <rPh sb="28" eb="30">
      <t>アンカ</t>
    </rPh>
    <rPh sb="36" eb="39">
      <t>センザイテキ</t>
    </rPh>
    <rPh sb="40" eb="42">
      <t>ギョウシャ</t>
    </rPh>
    <rPh sb="43" eb="45">
      <t>サンカ</t>
    </rPh>
    <rPh sb="46" eb="47">
      <t>ニ</t>
    </rPh>
    <rPh sb="48" eb="49">
      <t>アシ</t>
    </rPh>
    <rPh sb="50" eb="51">
      <t>フ</t>
    </rPh>
    <rPh sb="52" eb="54">
      <t>ヨウイン</t>
    </rPh>
    <rPh sb="63" eb="65">
      <t>シリョウ</t>
    </rPh>
    <phoneticPr fontId="5"/>
  </si>
  <si>
    <t>Ｈ.</t>
    <phoneticPr fontId="5"/>
  </si>
  <si>
    <t xml:space="preserve">Ｉ. </t>
    <phoneticPr fontId="5"/>
  </si>
  <si>
    <t>Ｊ.</t>
    <phoneticPr fontId="5"/>
  </si>
  <si>
    <t>Ｏ.</t>
    <phoneticPr fontId="5"/>
  </si>
  <si>
    <t>外国旅費・内国旅費</t>
    <rPh sb="0" eb="2">
      <t>ガイコク</t>
    </rPh>
    <rPh sb="2" eb="4">
      <t>リョヒ</t>
    </rPh>
    <rPh sb="5" eb="7">
      <t>ナイコク</t>
    </rPh>
    <rPh sb="7" eb="9">
      <t>リョヒ</t>
    </rPh>
    <phoneticPr fontId="5"/>
  </si>
  <si>
    <t>外国旅費</t>
    <rPh sb="0" eb="2">
      <t>ガイコク</t>
    </rPh>
    <rPh sb="2" eb="4">
      <t>リョヒ</t>
    </rPh>
    <phoneticPr fontId="5"/>
  </si>
  <si>
    <t>Ｐ.</t>
    <phoneticPr fontId="5"/>
  </si>
  <si>
    <t>Ｕ.</t>
    <phoneticPr fontId="5"/>
  </si>
  <si>
    <t>Ｖ.</t>
    <phoneticPr fontId="5"/>
  </si>
  <si>
    <t>Ｗ.</t>
    <phoneticPr fontId="5"/>
  </si>
  <si>
    <t>出張者Ａ</t>
    <rPh sb="0" eb="3">
      <t>シュッチョウシャ</t>
    </rPh>
    <phoneticPr fontId="5"/>
  </si>
  <si>
    <t>出張者Ｂ</t>
    <rPh sb="0" eb="3">
      <t>シュッチョウシャ</t>
    </rPh>
    <phoneticPr fontId="5"/>
  </si>
  <si>
    <t>-</t>
    <phoneticPr fontId="5"/>
  </si>
  <si>
    <t>国内出張旅費</t>
    <rPh sb="0" eb="2">
      <t>コクナイ</t>
    </rPh>
    <rPh sb="2" eb="4">
      <t>シュッチョウ</t>
    </rPh>
    <rPh sb="4" eb="6">
      <t>リョヒ</t>
    </rPh>
    <phoneticPr fontId="5"/>
  </si>
  <si>
    <t>-</t>
    <phoneticPr fontId="5"/>
  </si>
  <si>
    <t>－</t>
    <phoneticPr fontId="5"/>
  </si>
  <si>
    <t>－</t>
    <phoneticPr fontId="5"/>
  </si>
  <si>
    <t>出張者Ｃ</t>
    <rPh sb="0" eb="3">
      <t>シュッチョウシャ</t>
    </rPh>
    <phoneticPr fontId="5"/>
  </si>
  <si>
    <t>-</t>
    <phoneticPr fontId="5"/>
  </si>
  <si>
    <t>本土新聞那覇西部販売所</t>
    <rPh sb="0" eb="2">
      <t>ホンド</t>
    </rPh>
    <rPh sb="2" eb="4">
      <t>シンブン</t>
    </rPh>
    <rPh sb="4" eb="6">
      <t>ナハ</t>
    </rPh>
    <rPh sb="6" eb="8">
      <t>セイブ</t>
    </rPh>
    <rPh sb="8" eb="11">
      <t>ハンバイショ</t>
    </rPh>
    <phoneticPr fontId="5"/>
  </si>
  <si>
    <t>沖縄タイムス久米販売店</t>
    <rPh sb="0" eb="2">
      <t>オキナワ</t>
    </rPh>
    <rPh sb="6" eb="8">
      <t>クメ</t>
    </rPh>
    <rPh sb="8" eb="11">
      <t>ハンバイテン</t>
    </rPh>
    <phoneticPr fontId="5"/>
  </si>
  <si>
    <t>－</t>
    <phoneticPr fontId="5"/>
  </si>
  <si>
    <t>－</t>
    <phoneticPr fontId="5"/>
  </si>
  <si>
    <t>新聞</t>
    <rPh sb="0" eb="2">
      <t>シンブン</t>
    </rPh>
    <phoneticPr fontId="5"/>
  </si>
  <si>
    <t>琉球新報松山販売店</t>
    <rPh sb="0" eb="2">
      <t>リュウキュウ</t>
    </rPh>
    <rPh sb="2" eb="4">
      <t>シンポウ</t>
    </rPh>
    <rPh sb="4" eb="6">
      <t>マツヤマ</t>
    </rPh>
    <rPh sb="6" eb="9">
      <t>ハンバイテン</t>
    </rPh>
    <phoneticPr fontId="5"/>
  </si>
  <si>
    <t>沖縄タイムス松山販売店</t>
    <rPh sb="0" eb="2">
      <t>オキナワ</t>
    </rPh>
    <rPh sb="6" eb="8">
      <t>マツヤマ</t>
    </rPh>
    <rPh sb="8" eb="11">
      <t>ハンバイテン</t>
    </rPh>
    <phoneticPr fontId="5"/>
  </si>
  <si>
    <t>星条旗新聞沖縄支店</t>
    <rPh sb="0" eb="3">
      <t>セイジョウキ</t>
    </rPh>
    <rPh sb="3" eb="5">
      <t>シンブン</t>
    </rPh>
    <rPh sb="5" eb="7">
      <t>オキナワ</t>
    </rPh>
    <rPh sb="7" eb="9">
      <t>シテン</t>
    </rPh>
    <phoneticPr fontId="5"/>
  </si>
  <si>
    <t>株式会社八重山日報社</t>
    <rPh sb="0" eb="2">
      <t>カブシキ</t>
    </rPh>
    <rPh sb="2" eb="4">
      <t>カイシャ</t>
    </rPh>
    <rPh sb="4" eb="7">
      <t>ヤエヤマ</t>
    </rPh>
    <rPh sb="7" eb="10">
      <t>ニッポウシャ</t>
    </rPh>
    <phoneticPr fontId="5"/>
  </si>
  <si>
    <t>（株）沖縄教販</t>
    <rPh sb="0" eb="3">
      <t>カブ</t>
    </rPh>
    <rPh sb="3" eb="5">
      <t>オキナワ</t>
    </rPh>
    <rPh sb="5" eb="7">
      <t>キョウハン</t>
    </rPh>
    <phoneticPr fontId="5"/>
  </si>
  <si>
    <t>雑誌</t>
    <rPh sb="0" eb="2">
      <t>ザッシ</t>
    </rPh>
    <phoneticPr fontId="5"/>
  </si>
  <si>
    <t>（株）丸仁</t>
    <rPh sb="0" eb="3">
      <t>カブ</t>
    </rPh>
    <rPh sb="3" eb="4">
      <t>マル</t>
    </rPh>
    <rPh sb="4" eb="5">
      <t>ジン</t>
    </rPh>
    <phoneticPr fontId="5"/>
  </si>
  <si>
    <t>消耗品</t>
    <rPh sb="0" eb="3">
      <t>ショウモウヒン</t>
    </rPh>
    <phoneticPr fontId="5"/>
  </si>
  <si>
    <t>（株）ジムキ文明堂</t>
    <rPh sb="0" eb="3">
      <t>カブ</t>
    </rPh>
    <rPh sb="6" eb="9">
      <t>ブンメイドウ</t>
    </rPh>
    <phoneticPr fontId="5"/>
  </si>
  <si>
    <t>大同火災海上保険（株）</t>
    <rPh sb="0" eb="2">
      <t>ダイドウ</t>
    </rPh>
    <rPh sb="2" eb="4">
      <t>カサイ</t>
    </rPh>
    <rPh sb="4" eb="6">
      <t>カイジョウ</t>
    </rPh>
    <rPh sb="6" eb="8">
      <t>ホケン</t>
    </rPh>
    <rPh sb="8" eb="11">
      <t>カブ</t>
    </rPh>
    <phoneticPr fontId="5"/>
  </si>
  <si>
    <t>ＫＤＤＩ（株）</t>
    <rPh sb="4" eb="7">
      <t>カブ</t>
    </rPh>
    <phoneticPr fontId="5"/>
  </si>
  <si>
    <t>（株）ＮＴＴドコモ九州</t>
    <rPh sb="0" eb="3">
      <t>カブ</t>
    </rPh>
    <rPh sb="9" eb="11">
      <t>キュウシュウ</t>
    </rPh>
    <phoneticPr fontId="5"/>
  </si>
  <si>
    <t>西日本電信電話（株）</t>
    <rPh sb="0" eb="3">
      <t>ニシニホン</t>
    </rPh>
    <rPh sb="3" eb="5">
      <t>デンシン</t>
    </rPh>
    <rPh sb="5" eb="7">
      <t>デンワ</t>
    </rPh>
    <rPh sb="7" eb="10">
      <t>カブ</t>
    </rPh>
    <phoneticPr fontId="5"/>
  </si>
  <si>
    <t>沖縄ケーブルテレビネットワーク（株）</t>
    <rPh sb="0" eb="2">
      <t>オキナワ</t>
    </rPh>
    <rPh sb="15" eb="18">
      <t>カブ</t>
    </rPh>
    <phoneticPr fontId="5"/>
  </si>
  <si>
    <t>（株）沖縄タイムス</t>
    <rPh sb="0" eb="3">
      <t>カブ</t>
    </rPh>
    <rPh sb="3" eb="5">
      <t>オキナワ</t>
    </rPh>
    <phoneticPr fontId="5"/>
  </si>
  <si>
    <t>東町郵便局</t>
    <rPh sb="0" eb="2">
      <t>ヒガシマチ</t>
    </rPh>
    <rPh sb="2" eb="5">
      <t>ユウビンキョク</t>
    </rPh>
    <phoneticPr fontId="5"/>
  </si>
  <si>
    <t>事務所電気代</t>
    <rPh sb="0" eb="3">
      <t>ジムショ</t>
    </rPh>
    <rPh sb="3" eb="6">
      <t>デンキダイ</t>
    </rPh>
    <phoneticPr fontId="5"/>
  </si>
  <si>
    <t>事務所電話代</t>
    <rPh sb="0" eb="3">
      <t>ジムショ</t>
    </rPh>
    <rPh sb="3" eb="5">
      <t>デンワ</t>
    </rPh>
    <rPh sb="5" eb="6">
      <t>ダイ</t>
    </rPh>
    <phoneticPr fontId="5"/>
  </si>
  <si>
    <t>携帯電話代</t>
    <rPh sb="0" eb="2">
      <t>ケイタイ</t>
    </rPh>
    <rPh sb="2" eb="4">
      <t>デンワ</t>
    </rPh>
    <rPh sb="4" eb="5">
      <t>ダイ</t>
    </rPh>
    <phoneticPr fontId="5"/>
  </si>
  <si>
    <t>事務所電話・FAX代</t>
    <rPh sb="0" eb="3">
      <t>ジムショ</t>
    </rPh>
    <rPh sb="3" eb="5">
      <t>デンワ</t>
    </rPh>
    <rPh sb="9" eb="10">
      <t>ダイ</t>
    </rPh>
    <phoneticPr fontId="5"/>
  </si>
  <si>
    <t>ケーブルテレビ代</t>
    <rPh sb="7" eb="8">
      <t>ダイ</t>
    </rPh>
    <phoneticPr fontId="5"/>
  </si>
  <si>
    <t>記事データベース</t>
    <rPh sb="0" eb="2">
      <t>キジ</t>
    </rPh>
    <phoneticPr fontId="5"/>
  </si>
  <si>
    <t>郵便代</t>
    <rPh sb="0" eb="2">
      <t>ユウビン</t>
    </rPh>
    <rPh sb="2" eb="3">
      <t>ダイ</t>
    </rPh>
    <phoneticPr fontId="5"/>
  </si>
  <si>
    <t>（社）沖縄ハイヤー・タクシー協会</t>
    <rPh sb="1" eb="2">
      <t>シャ</t>
    </rPh>
    <rPh sb="3" eb="5">
      <t>オキナワ</t>
    </rPh>
    <rPh sb="14" eb="16">
      <t>キョウカイ</t>
    </rPh>
    <phoneticPr fontId="5"/>
  </si>
  <si>
    <t>タクシー代</t>
    <rPh sb="4" eb="5">
      <t>ダイ</t>
    </rPh>
    <phoneticPr fontId="5"/>
  </si>
  <si>
    <t>（株）りゅうせきエネルギー</t>
    <rPh sb="0" eb="3">
      <t>カブ</t>
    </rPh>
    <phoneticPr fontId="5"/>
  </si>
  <si>
    <t>（株）琉球新報社琉球フォーラム事務局</t>
    <rPh sb="0" eb="3">
      <t>カブ</t>
    </rPh>
    <rPh sb="3" eb="5">
      <t>リュウキュウ</t>
    </rPh>
    <rPh sb="5" eb="8">
      <t>シンポウシャ</t>
    </rPh>
    <rPh sb="8" eb="10">
      <t>リュウキュウ</t>
    </rPh>
    <rPh sb="15" eb="18">
      <t>ジムキョク</t>
    </rPh>
    <phoneticPr fontId="5"/>
  </si>
  <si>
    <t>（社）内外情勢調査会</t>
    <rPh sb="0" eb="3">
      <t>シャ</t>
    </rPh>
    <rPh sb="3" eb="5">
      <t>ナイガイ</t>
    </rPh>
    <rPh sb="5" eb="7">
      <t>ジョウセイ</t>
    </rPh>
    <rPh sb="7" eb="10">
      <t>チョウサカイ</t>
    </rPh>
    <phoneticPr fontId="5"/>
  </si>
  <si>
    <t>沖縄政経懇話会</t>
    <rPh sb="0" eb="2">
      <t>オキナワ</t>
    </rPh>
    <rPh sb="2" eb="4">
      <t>セイケイ</t>
    </rPh>
    <rPh sb="4" eb="7">
      <t>コンワカイ</t>
    </rPh>
    <phoneticPr fontId="5"/>
  </si>
  <si>
    <t>西日本高速道路（株）</t>
    <rPh sb="0" eb="3">
      <t>ニシニホン</t>
    </rPh>
    <rPh sb="3" eb="5">
      <t>コウソク</t>
    </rPh>
    <rPh sb="5" eb="7">
      <t>ドウロ</t>
    </rPh>
    <rPh sb="7" eb="10">
      <t>カブ</t>
    </rPh>
    <phoneticPr fontId="5"/>
  </si>
  <si>
    <t>（株）Eホーム</t>
    <rPh sb="0" eb="3">
      <t>カブ</t>
    </rPh>
    <phoneticPr fontId="5"/>
  </si>
  <si>
    <t>（株）桃原農園</t>
    <rPh sb="0" eb="3">
      <t>カブ</t>
    </rPh>
    <rPh sb="3" eb="5">
      <t>トウバル</t>
    </rPh>
    <rPh sb="5" eb="7">
      <t>ノウエン</t>
    </rPh>
    <phoneticPr fontId="5"/>
  </si>
  <si>
    <t>ガソリン代</t>
    <rPh sb="4" eb="5">
      <t>ダイ</t>
    </rPh>
    <phoneticPr fontId="5"/>
  </si>
  <si>
    <t>会費</t>
    <rPh sb="0" eb="2">
      <t>カイヒ</t>
    </rPh>
    <phoneticPr fontId="5"/>
  </si>
  <si>
    <t>高速道路通行料</t>
    <rPh sb="0" eb="2">
      <t>コウソク</t>
    </rPh>
    <rPh sb="2" eb="4">
      <t>ドウロ</t>
    </rPh>
    <rPh sb="4" eb="7">
      <t>ツウコウリョウ</t>
    </rPh>
    <phoneticPr fontId="5"/>
  </si>
  <si>
    <t>大使宿舎セキュリティ管理代</t>
    <rPh sb="0" eb="2">
      <t>タイシ</t>
    </rPh>
    <rPh sb="2" eb="4">
      <t>シュクシャ</t>
    </rPh>
    <rPh sb="10" eb="12">
      <t>カンリ</t>
    </rPh>
    <rPh sb="12" eb="13">
      <t>ダイ</t>
    </rPh>
    <phoneticPr fontId="5"/>
  </si>
  <si>
    <t>事務所鉢植え代</t>
    <rPh sb="0" eb="3">
      <t>ジムショ</t>
    </rPh>
    <rPh sb="3" eb="5">
      <t>ハチウ</t>
    </rPh>
    <rPh sb="6" eb="7">
      <t>ダイ</t>
    </rPh>
    <phoneticPr fontId="5"/>
  </si>
  <si>
    <t>-</t>
    <phoneticPr fontId="5"/>
  </si>
  <si>
    <t>外国出張・内国出張</t>
    <rPh sb="0" eb="2">
      <t>ガイコク</t>
    </rPh>
    <rPh sb="2" eb="4">
      <t>シュッチョウ</t>
    </rPh>
    <rPh sb="5" eb="7">
      <t>ナイコク</t>
    </rPh>
    <rPh sb="7" eb="9">
      <t>シュッチョウ</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</si>
  <si>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</si>
  <si>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</si>
  <si>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</si>
  <si>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</si>
  <si>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</si>
  <si>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</si>
  <si>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</si>
  <si>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</si>
  <si>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</si>
  <si>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出張者Ｍ</t>
    <rPh sb="0" eb="3">
      <t>シュッチョウシャ</t>
    </rPh>
    <phoneticPr fontId="5"/>
  </si>
  <si>
    <t>-</t>
    <phoneticPr fontId="5"/>
  </si>
  <si>
    <t>（株）文研堂書店</t>
    <rPh sb="0" eb="3">
      <t>カブ</t>
    </rPh>
    <rPh sb="3" eb="4">
      <t>ブン</t>
    </rPh>
    <rPh sb="4" eb="5">
      <t>ケン</t>
    </rPh>
    <rPh sb="5" eb="6">
      <t>ドウ</t>
    </rPh>
    <rPh sb="6" eb="8">
      <t>ショテン</t>
    </rPh>
    <phoneticPr fontId="5"/>
  </si>
  <si>
    <t>（株）イワナシ</t>
    <rPh sb="0" eb="3">
      <t>カブ</t>
    </rPh>
    <phoneticPr fontId="5"/>
  </si>
  <si>
    <t>（株）三省堂書店</t>
    <rPh sb="0" eb="3">
      <t>カブ</t>
    </rPh>
    <rPh sb="3" eb="5">
      <t>サンショウ</t>
    </rPh>
    <rPh sb="5" eb="6">
      <t>ドウ</t>
    </rPh>
    <rPh sb="6" eb="8">
      <t>ショテン</t>
    </rPh>
    <phoneticPr fontId="5"/>
  </si>
  <si>
    <t>（株）秋山商会</t>
    <rPh sb="0" eb="3">
      <t>カブ</t>
    </rPh>
    <rPh sb="3" eb="5">
      <t>アキヤマ</t>
    </rPh>
    <rPh sb="5" eb="7">
      <t>ショウカイ</t>
    </rPh>
    <phoneticPr fontId="5"/>
  </si>
  <si>
    <t>－</t>
    <phoneticPr fontId="5"/>
  </si>
  <si>
    <t>-</t>
    <phoneticPr fontId="5"/>
  </si>
  <si>
    <t>丸善雄松堂（株）</t>
    <rPh sb="0" eb="2">
      <t>マルゼン</t>
    </rPh>
    <rPh sb="2" eb="3">
      <t>ユウ</t>
    </rPh>
    <rPh sb="3" eb="4">
      <t>マツ</t>
    </rPh>
    <rPh sb="4" eb="5">
      <t>ドウ</t>
    </rPh>
    <rPh sb="5" eb="8">
      <t>カブ</t>
    </rPh>
    <phoneticPr fontId="5"/>
  </si>
  <si>
    <t>執務参考用図書購入</t>
    <rPh sb="0" eb="2">
      <t>シツム</t>
    </rPh>
    <rPh sb="2" eb="5">
      <t>サンコウヨウ</t>
    </rPh>
    <rPh sb="5" eb="7">
      <t>トショ</t>
    </rPh>
    <rPh sb="7" eb="9">
      <t>コウニュウ</t>
    </rPh>
    <phoneticPr fontId="5"/>
  </si>
  <si>
    <t>-</t>
    <phoneticPr fontId="5"/>
  </si>
  <si>
    <t>（株）テリオ</t>
    <rPh sb="0" eb="3">
      <t>カブ</t>
    </rPh>
    <phoneticPr fontId="5"/>
  </si>
  <si>
    <t>会議用飲料手配</t>
    <rPh sb="0" eb="3">
      <t>カイギヨウ</t>
    </rPh>
    <rPh sb="3" eb="5">
      <t>インリョウ</t>
    </rPh>
    <rPh sb="5" eb="7">
      <t>テハイ</t>
    </rPh>
    <phoneticPr fontId="5"/>
  </si>
  <si>
    <t>会食</t>
    <rPh sb="0" eb="2">
      <t>カイショク</t>
    </rPh>
    <phoneticPr fontId="5"/>
  </si>
  <si>
    <t>（株）プリンスホテルグランドプリンスホテル新高輪</t>
    <rPh sb="0" eb="3">
      <t>カブ</t>
    </rPh>
    <rPh sb="21" eb="22">
      <t>シン</t>
    </rPh>
    <rPh sb="22" eb="24">
      <t>タカナワ</t>
    </rPh>
    <phoneticPr fontId="5"/>
  </si>
  <si>
    <t>秋葉ビルディング（株）</t>
    <rPh sb="0" eb="2">
      <t>アキバ</t>
    </rPh>
    <rPh sb="8" eb="11">
      <t>カブ</t>
    </rPh>
    <phoneticPr fontId="5"/>
  </si>
  <si>
    <t>明治記念館</t>
    <rPh sb="0" eb="2">
      <t>メイジ</t>
    </rPh>
    <rPh sb="2" eb="5">
      <t>キネンカン</t>
    </rPh>
    <phoneticPr fontId="5"/>
  </si>
  <si>
    <t>（株）サン・ロイヤル</t>
    <rPh sb="0" eb="3">
      <t>カブ</t>
    </rPh>
    <phoneticPr fontId="5"/>
  </si>
  <si>
    <t>（株）草庵</t>
    <rPh sb="0" eb="3">
      <t>カブ</t>
    </rPh>
    <rPh sb="3" eb="4">
      <t>クサ</t>
    </rPh>
    <rPh sb="4" eb="5">
      <t>アン</t>
    </rPh>
    <phoneticPr fontId="5"/>
  </si>
  <si>
    <t>会議用弁当</t>
    <rPh sb="0" eb="3">
      <t>カイギヨウ</t>
    </rPh>
    <rPh sb="3" eb="5">
      <t>ベントウ</t>
    </rPh>
    <phoneticPr fontId="5"/>
  </si>
  <si>
    <t>（株）ひらまつ</t>
    <rPh sb="0" eb="3">
      <t>カブ</t>
    </rPh>
    <phoneticPr fontId="5"/>
  </si>
  <si>
    <t>（株）mihaku</t>
    <rPh sb="0" eb="3">
      <t>カブ</t>
    </rPh>
    <phoneticPr fontId="5"/>
  </si>
  <si>
    <t>（株）アテナ</t>
    <rPh sb="0" eb="3">
      <t>カブ</t>
    </rPh>
    <phoneticPr fontId="5"/>
  </si>
  <si>
    <t>国旗手配</t>
    <rPh sb="0" eb="2">
      <t>コッキ</t>
    </rPh>
    <rPh sb="2" eb="4">
      <t>テハイ</t>
    </rPh>
    <phoneticPr fontId="5"/>
  </si>
  <si>
    <t>帝都自動車交通（株）</t>
    <rPh sb="0" eb="2">
      <t>テイト</t>
    </rPh>
    <rPh sb="2" eb="5">
      <t>ジドウシャ</t>
    </rPh>
    <rPh sb="5" eb="7">
      <t>コウツウ</t>
    </rPh>
    <rPh sb="7" eb="10">
      <t>カブ</t>
    </rPh>
    <phoneticPr fontId="5"/>
  </si>
  <si>
    <t>車両借上</t>
    <rPh sb="0" eb="2">
      <t>シャリョウ</t>
    </rPh>
    <rPh sb="2" eb="3">
      <t>カ</t>
    </rPh>
    <rPh sb="3" eb="4">
      <t>ア</t>
    </rPh>
    <phoneticPr fontId="5"/>
  </si>
  <si>
    <t>（株）ジェイ・アンド・ワイ</t>
    <rPh sb="0" eb="3">
      <t>カブ</t>
    </rPh>
    <phoneticPr fontId="5"/>
  </si>
  <si>
    <t>ＷｉＦｉルータ借上</t>
    <rPh sb="7" eb="8">
      <t>カ</t>
    </rPh>
    <rPh sb="8" eb="9">
      <t>ア</t>
    </rPh>
    <phoneticPr fontId="5"/>
  </si>
  <si>
    <t>（株）帝国ホテル</t>
    <rPh sb="0" eb="3">
      <t>カブ</t>
    </rPh>
    <rPh sb="3" eb="5">
      <t>テイコク</t>
    </rPh>
    <phoneticPr fontId="5"/>
  </si>
  <si>
    <t>客室代</t>
    <rPh sb="0" eb="2">
      <t>キャクシツ</t>
    </rPh>
    <rPh sb="2" eb="3">
      <t>ダイ</t>
    </rPh>
    <phoneticPr fontId="5"/>
  </si>
  <si>
    <t>（株）ビジョン</t>
    <rPh sb="0" eb="3">
      <t>カブ</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</si>
  <si>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</si>
  <si>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</si>
  <si>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</si>
  <si>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</si>
  <si>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</si>
  <si>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</si>
  <si>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</si>
  <si>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</si>
  <si>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</si>
  <si>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国際会議参加登録料</t>
    <rPh sb="0" eb="2">
      <t>コクサイ</t>
    </rPh>
    <rPh sb="2" eb="4">
      <t>カイギ</t>
    </rPh>
    <rPh sb="4" eb="6">
      <t>サンカ</t>
    </rPh>
    <rPh sb="6" eb="9">
      <t>トウロクリョウ</t>
    </rPh>
    <phoneticPr fontId="5"/>
  </si>
  <si>
    <t>－</t>
    <phoneticPr fontId="5"/>
  </si>
  <si>
    <t>－</t>
    <phoneticPr fontId="5"/>
  </si>
  <si>
    <t>出張者Ｎ</t>
    <rPh sb="0" eb="3">
      <t>シュッチョウシャ</t>
    </rPh>
    <phoneticPr fontId="5"/>
  </si>
  <si>
    <t>出張者Ｏ</t>
    <rPh sb="0" eb="3">
      <t>シュッチョウシャ</t>
    </rPh>
    <phoneticPr fontId="5"/>
  </si>
  <si>
    <t>出張者Ｐ</t>
    <rPh sb="0" eb="3">
      <t>シュッチョウシャ</t>
    </rPh>
    <phoneticPr fontId="5"/>
  </si>
  <si>
    <t>出張者Ｑ</t>
    <rPh sb="0" eb="3">
      <t>シュッチョウシャ</t>
    </rPh>
    <phoneticPr fontId="5"/>
  </si>
  <si>
    <t>出張者Ｒ</t>
    <rPh sb="0" eb="3">
      <t>シュッチョウシャ</t>
    </rPh>
    <phoneticPr fontId="5"/>
  </si>
  <si>
    <t>出張者Ｓ</t>
    <rPh sb="0" eb="3">
      <t>シュッチョウシャ</t>
    </rPh>
    <phoneticPr fontId="5"/>
  </si>
  <si>
    <t>出張者Ｔ</t>
    <rPh sb="0" eb="3">
      <t>シュッチョウシャ</t>
    </rPh>
    <phoneticPr fontId="5"/>
  </si>
  <si>
    <t>出張者Ｕ</t>
    <rPh sb="0" eb="3">
      <t>シュッチョウシャ</t>
    </rPh>
    <phoneticPr fontId="5"/>
  </si>
  <si>
    <t>出張者Ｖ</t>
    <rPh sb="0" eb="3">
      <t>シュッチョウシャ</t>
    </rPh>
    <phoneticPr fontId="5"/>
  </si>
  <si>
    <t>セミナー出席旅費</t>
    <rPh sb="4" eb="6">
      <t>シュッセキ</t>
    </rPh>
    <rPh sb="6" eb="8">
      <t>リョヒ</t>
    </rPh>
    <phoneticPr fontId="5"/>
  </si>
  <si>
    <t>－</t>
    <phoneticPr fontId="5"/>
  </si>
  <si>
    <t>米国研究機関</t>
    <rPh sb="0" eb="2">
      <t>ベイコク</t>
    </rPh>
    <rPh sb="2" eb="4">
      <t>ケンキュウ</t>
    </rPh>
    <rPh sb="4" eb="6">
      <t>キカン</t>
    </rPh>
    <phoneticPr fontId="5"/>
  </si>
  <si>
    <t>-</t>
    <phoneticPr fontId="5"/>
  </si>
  <si>
    <t>セミナー開催業務委託</t>
    <rPh sb="4" eb="6">
      <t>カイサイ</t>
    </rPh>
    <rPh sb="6" eb="8">
      <t>ギョウム</t>
    </rPh>
    <rPh sb="8" eb="10">
      <t>イタク</t>
    </rPh>
    <phoneticPr fontId="5"/>
  </si>
  <si>
    <t>（株）メディアアトリエ</t>
    <rPh sb="0" eb="3">
      <t>カブ</t>
    </rPh>
    <phoneticPr fontId="5"/>
  </si>
  <si>
    <t>プログラム開催業務委託</t>
    <rPh sb="5" eb="7">
      <t>カイサイ</t>
    </rPh>
    <rPh sb="7" eb="9">
      <t>ギョウム</t>
    </rPh>
    <rPh sb="9" eb="11">
      <t>イタク</t>
    </rPh>
    <phoneticPr fontId="5"/>
  </si>
  <si>
    <t>25,138,497/128</t>
    <phoneticPr fontId="5"/>
  </si>
  <si>
    <t>23,327,565/94</t>
    <phoneticPr fontId="5"/>
  </si>
  <si>
    <t xml:space="preserve"> 12,666,000/71</t>
    <phoneticPr fontId="5"/>
  </si>
  <si>
    <t>16,280,379/83</t>
    <phoneticPr fontId="5"/>
  </si>
  <si>
    <t>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rPh sb="0" eb="2">
      <t>イッパン</t>
    </rPh>
    <rPh sb="2" eb="4">
      <t>キョウソウ</t>
    </rPh>
    <rPh sb="4" eb="6">
      <t>ニュウサツ</t>
    </rPh>
    <rPh sb="7" eb="9">
      <t>ジッシ</t>
    </rPh>
    <rPh sb="15" eb="18">
      <t>キョウソウセイ</t>
    </rPh>
    <rPh sb="21" eb="23">
      <t>ズイイ</t>
    </rPh>
    <rPh sb="23" eb="25">
      <t>ケイヤク</t>
    </rPh>
    <rPh sb="25" eb="27">
      <t>アンケン</t>
    </rPh>
    <rPh sb="32" eb="33">
      <t>ケン</t>
    </rPh>
    <rPh sb="42" eb="44">
      <t>バショ</t>
    </rPh>
    <rPh sb="45" eb="47">
      <t>ゲンテイ</t>
    </rPh>
    <rPh sb="50" eb="53">
      <t>チンタイシャク</t>
    </rPh>
    <rPh sb="53" eb="55">
      <t>ケイヤク</t>
    </rPh>
    <rPh sb="55" eb="57">
      <t>アンケン</t>
    </rPh>
    <rPh sb="59" eb="61">
      <t>ケイヤク</t>
    </rPh>
    <rPh sb="61" eb="63">
      <t>モクテキ</t>
    </rPh>
    <rPh sb="64" eb="66">
      <t>ギョウセイ</t>
    </rPh>
    <rPh sb="66" eb="68">
      <t>コウリツ</t>
    </rPh>
    <rPh sb="68" eb="69">
      <t>トウ</t>
    </rPh>
    <rPh sb="70" eb="72">
      <t>カンアン</t>
    </rPh>
    <rPh sb="74" eb="76">
      <t>ケッカ</t>
    </rPh>
    <rPh sb="77" eb="79">
      <t>ケイヤク</t>
    </rPh>
    <rPh sb="79" eb="81">
      <t>ブッケン</t>
    </rPh>
    <rPh sb="82" eb="84">
      <t>ダイタイ</t>
    </rPh>
    <rPh sb="84" eb="86">
      <t>カノウ</t>
    </rPh>
    <rPh sb="87" eb="89">
      <t>ブッケン</t>
    </rPh>
    <rPh sb="90" eb="92">
      <t>ミア</t>
    </rPh>
    <rPh sb="96" eb="97">
      <t>タ</t>
    </rPh>
    <rPh sb="98" eb="100">
      <t>キョウソウ</t>
    </rPh>
    <rPh sb="101" eb="102">
      <t>ユル</t>
    </rPh>
    <rPh sb="108" eb="111">
      <t>カイケイホウ</t>
    </rPh>
    <rPh sb="111" eb="112">
      <t>ダイ</t>
    </rPh>
    <rPh sb="114" eb="115">
      <t>ジョウ</t>
    </rPh>
    <rPh sb="117" eb="118">
      <t>ダイ</t>
    </rPh>
    <rPh sb="119" eb="120">
      <t>コウ</t>
    </rPh>
    <phoneticPr fontId="5"/>
  </si>
  <si>
    <t>最もコストの低い支出先の選定など必要最小限のコストとなるよう努めている。</t>
    <rPh sb="0" eb="1">
      <t>モット</t>
    </rPh>
    <rPh sb="6" eb="7">
      <t>ヒク</t>
    </rPh>
    <rPh sb="8" eb="11">
      <t>シシュツサキ</t>
    </rPh>
    <rPh sb="12" eb="14">
      <t>センテイ</t>
    </rPh>
    <rPh sb="16" eb="18">
      <t>ヒツヨウ</t>
    </rPh>
    <rPh sb="18" eb="21">
      <t>サイショウゲン</t>
    </rPh>
    <rPh sb="30" eb="31">
      <t>ツト</t>
    </rPh>
    <phoneticPr fontId="5"/>
  </si>
  <si>
    <t>事業実施に当たり，効果及びコストを精査して実施している。</t>
    <rPh sb="0" eb="2">
      <t>ジギョウ</t>
    </rPh>
    <rPh sb="2" eb="4">
      <t>ジッシ</t>
    </rPh>
    <rPh sb="5" eb="6">
      <t>ア</t>
    </rPh>
    <rPh sb="9" eb="11">
      <t>コウカ</t>
    </rPh>
    <rPh sb="11" eb="12">
      <t>オヨ</t>
    </rPh>
    <rPh sb="17" eb="19">
      <t>セイサ</t>
    </rPh>
    <rPh sb="21" eb="23">
      <t>ジッシ</t>
    </rPh>
    <phoneticPr fontId="5"/>
  </si>
  <si>
    <t>活動実績は見込みに合ったものとなっている。</t>
    <rPh sb="0" eb="2">
      <t>カツドウ</t>
    </rPh>
    <rPh sb="2" eb="4">
      <t>ジッセキ</t>
    </rPh>
    <rPh sb="5" eb="7">
      <t>ミコ</t>
    </rPh>
    <rPh sb="9" eb="10">
      <t>ア</t>
    </rPh>
    <phoneticPr fontId="5"/>
  </si>
  <si>
    <t>　日米両国は，11月の日米首脳会談及び８月の日米安全保障協議委員会（「２＋２」）等を通じて確認された強固な日米関係の上に立ち，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rPh sb="1" eb="3">
      <t>ニチベイ</t>
    </rPh>
    <rPh sb="3" eb="5">
      <t>リョウコク</t>
    </rPh>
    <rPh sb="9" eb="10">
      <t>ガツ</t>
    </rPh>
    <rPh sb="11" eb="13">
      <t>ニチベイ</t>
    </rPh>
    <rPh sb="13" eb="15">
      <t>シュノウ</t>
    </rPh>
    <rPh sb="15" eb="17">
      <t>カイダン</t>
    </rPh>
    <rPh sb="17" eb="18">
      <t>オヨ</t>
    </rPh>
    <rPh sb="20" eb="21">
      <t>ガツ</t>
    </rPh>
    <rPh sb="22" eb="24">
      <t>ニチベイ</t>
    </rPh>
    <rPh sb="24" eb="26">
      <t>アンゼン</t>
    </rPh>
    <rPh sb="26" eb="28">
      <t>ホショウ</t>
    </rPh>
    <rPh sb="28" eb="30">
      <t>キョウギ</t>
    </rPh>
    <rPh sb="30" eb="33">
      <t>イインカイ</t>
    </rPh>
    <rPh sb="40" eb="41">
      <t>トウ</t>
    </rPh>
    <rPh sb="42" eb="43">
      <t>ツウ</t>
    </rPh>
    <rPh sb="45" eb="47">
      <t>カクニン</t>
    </rPh>
    <rPh sb="50" eb="52">
      <t>キョウコ</t>
    </rPh>
    <rPh sb="53" eb="55">
      <t>ニチベイ</t>
    </rPh>
    <rPh sb="55" eb="57">
      <t>カンケイ</t>
    </rPh>
    <rPh sb="58" eb="59">
      <t>ウエ</t>
    </rPh>
    <rPh sb="60" eb="61">
      <t>タ</t>
    </rPh>
    <rPh sb="69" eb="70">
      <t>オヨ</t>
    </rPh>
    <rPh sb="71" eb="73">
      <t>ヘイワ</t>
    </rPh>
    <rPh sb="73" eb="75">
      <t>アンゼン</t>
    </rPh>
    <rPh sb="75" eb="77">
      <t>ホウセイ</t>
    </rPh>
    <rPh sb="78" eb="79">
      <t>モト</t>
    </rPh>
    <rPh sb="81" eb="83">
      <t>ニチベイ</t>
    </rPh>
    <rPh sb="83" eb="85">
      <t>ドウメイ</t>
    </rPh>
    <rPh sb="86" eb="89">
      <t>ヨクシリョク</t>
    </rPh>
    <rPh sb="90" eb="92">
      <t>タイショ</t>
    </rPh>
    <rPh sb="92" eb="93">
      <t>リョク</t>
    </rPh>
    <rPh sb="94" eb="96">
      <t>イッソウ</t>
    </rPh>
    <rPh sb="96" eb="98">
      <t>キョウカ</t>
    </rPh>
    <rPh sb="108" eb="110">
      <t>トリクミ</t>
    </rPh>
    <rPh sb="111" eb="112">
      <t>ナカ</t>
    </rPh>
    <rPh sb="113" eb="115">
      <t>ニチベイ</t>
    </rPh>
    <rPh sb="115" eb="117">
      <t>リョウコク</t>
    </rPh>
    <rPh sb="119" eb="121">
      <t>ダンドウ</t>
    </rPh>
    <rPh sb="125" eb="127">
      <t>ボウエイ</t>
    </rPh>
    <rPh sb="133" eb="135">
      <t>ウチュウ</t>
    </rPh>
    <rPh sb="136" eb="138">
      <t>カイヨウ</t>
    </rPh>
    <rPh sb="138" eb="140">
      <t>アンゼン</t>
    </rPh>
    <rPh sb="140" eb="142">
      <t>ホショウ</t>
    </rPh>
    <rPh sb="145" eb="147">
      <t>ハバヒロ</t>
    </rPh>
    <rPh sb="148" eb="150">
      <t>ブンヤ</t>
    </rPh>
    <rPh sb="154" eb="156">
      <t>キョウリョク</t>
    </rPh>
    <rPh sb="157" eb="159">
      <t>カクダイ</t>
    </rPh>
    <rPh sb="160" eb="162">
      <t>キョウカ</t>
    </rPh>
    <phoneticPr fontId="5"/>
  </si>
  <si>
    <t>　沖縄の負担軽減のための措置を含む在日米軍の再編に関する合意の着実な実施に向け，普天間飛行場のキャンプ・シュワブへの早期移設や沖縄の在日米軍施設・区域の統合のための日米両国の計画実施に向けた作業を着実に実施する。日米地位協定の環境補足協定に基づき，米軍施設・区域における環境対策や日米地位協定の運用改善の取組を推進する。</t>
    <rPh sb="1" eb="3">
      <t>オキナワ</t>
    </rPh>
    <rPh sb="4" eb="6">
      <t>フタン</t>
    </rPh>
    <rPh sb="6" eb="8">
      <t>ケイゲン</t>
    </rPh>
    <rPh sb="12" eb="14">
      <t>ソチ</t>
    </rPh>
    <rPh sb="15" eb="16">
      <t>フク</t>
    </rPh>
    <rPh sb="17" eb="19">
      <t>ザイニチ</t>
    </rPh>
    <rPh sb="19" eb="21">
      <t>ベイグン</t>
    </rPh>
    <rPh sb="22" eb="24">
      <t>サイヘン</t>
    </rPh>
    <rPh sb="25" eb="26">
      <t>カン</t>
    </rPh>
    <rPh sb="28" eb="30">
      <t>ゴウイ</t>
    </rPh>
    <rPh sb="31" eb="33">
      <t>チャクジツ</t>
    </rPh>
    <rPh sb="34" eb="36">
      <t>ジッシ</t>
    </rPh>
    <rPh sb="37" eb="38">
      <t>ム</t>
    </rPh>
    <rPh sb="40" eb="43">
      <t>フテンマ</t>
    </rPh>
    <rPh sb="43" eb="46">
      <t>ヒコウジョウ</t>
    </rPh>
    <rPh sb="58" eb="60">
      <t>ソウキ</t>
    </rPh>
    <rPh sb="60" eb="62">
      <t>イセツ</t>
    </rPh>
    <rPh sb="63" eb="65">
      <t>オキナワ</t>
    </rPh>
    <rPh sb="66" eb="68">
      <t>ザイニチ</t>
    </rPh>
    <rPh sb="69" eb="70">
      <t>グン</t>
    </rPh>
    <rPh sb="70" eb="72">
      <t>シセツ</t>
    </rPh>
    <rPh sb="73" eb="75">
      <t>クイキ</t>
    </rPh>
    <rPh sb="76" eb="78">
      <t>トウゴウ</t>
    </rPh>
    <rPh sb="82" eb="84">
      <t>ニチベイ</t>
    </rPh>
    <rPh sb="84" eb="86">
      <t>リョウコク</t>
    </rPh>
    <rPh sb="87" eb="89">
      <t>ケイカク</t>
    </rPh>
    <rPh sb="89" eb="91">
      <t>ジッシ</t>
    </rPh>
    <rPh sb="92" eb="93">
      <t>ム</t>
    </rPh>
    <rPh sb="95" eb="97">
      <t>サギョウ</t>
    </rPh>
    <rPh sb="98" eb="100">
      <t>チャクジツ</t>
    </rPh>
    <rPh sb="101" eb="103">
      <t>ジッシ</t>
    </rPh>
    <rPh sb="106" eb="108">
      <t>ニチベイ</t>
    </rPh>
    <rPh sb="108" eb="110">
      <t>チイ</t>
    </rPh>
    <rPh sb="110" eb="112">
      <t>キョウテイ</t>
    </rPh>
    <rPh sb="113" eb="115">
      <t>カンキョウ</t>
    </rPh>
    <rPh sb="115" eb="117">
      <t>ホソク</t>
    </rPh>
    <rPh sb="117" eb="119">
      <t>キョウテイ</t>
    </rPh>
    <rPh sb="120" eb="121">
      <t>モト</t>
    </rPh>
    <rPh sb="124" eb="126">
      <t>ベイグン</t>
    </rPh>
    <rPh sb="126" eb="128">
      <t>シセツ</t>
    </rPh>
    <rPh sb="129" eb="131">
      <t>クイキ</t>
    </rPh>
    <rPh sb="135" eb="137">
      <t>カンキョウ</t>
    </rPh>
    <rPh sb="137" eb="139">
      <t>タイサク</t>
    </rPh>
    <rPh sb="140" eb="142">
      <t>ニチベイ</t>
    </rPh>
    <rPh sb="142" eb="144">
      <t>チイ</t>
    </rPh>
    <rPh sb="144" eb="146">
      <t>キョウテイ</t>
    </rPh>
    <rPh sb="147" eb="149">
      <t>ウンヨウ</t>
    </rPh>
    <rPh sb="149" eb="151">
      <t>カイゼン</t>
    </rPh>
    <rPh sb="152" eb="154">
      <t>トリクミ</t>
    </rPh>
    <rPh sb="155" eb="157">
      <t>スイシン</t>
    </rPh>
    <phoneticPr fontId="5"/>
  </si>
  <si>
    <t>　在日米軍の施設・区域が集中する沖縄の負担軽減を進める観点から，普天間飛行場の東側沿いの土地（約４ヘクタール）及び牧港補給地区の国道５８号線沿いの土地（約３ヘクタール）の返還が実現。また，日米安保体制の円滑かつ効果的な運用とその要である在日米軍の安定的な駐留の確保のため，在日米軍の活動が周辺の住民に与える負担を軽減し，米軍の駐留に関する住民の理解と指示を得る観点から，厚木飛行場から岩国飛行場への空母艦載機の移住を開始し，３０年３月末にすべての航空機部隊の岩国への移駐が完了した。</t>
    <rPh sb="1" eb="3">
      <t>ザイニチ</t>
    </rPh>
    <rPh sb="3" eb="5">
      <t>ベイグン</t>
    </rPh>
    <rPh sb="6" eb="8">
      <t>シセツ</t>
    </rPh>
    <rPh sb="9" eb="11">
      <t>クイキ</t>
    </rPh>
    <rPh sb="12" eb="14">
      <t>シュウチュウ</t>
    </rPh>
    <rPh sb="16" eb="18">
      <t>オキナワ</t>
    </rPh>
    <rPh sb="19" eb="21">
      <t>フタン</t>
    </rPh>
    <rPh sb="21" eb="23">
      <t>ケイゲン</t>
    </rPh>
    <rPh sb="24" eb="25">
      <t>スス</t>
    </rPh>
    <rPh sb="27" eb="29">
      <t>カンテン</t>
    </rPh>
    <rPh sb="32" eb="35">
      <t>フテンマ</t>
    </rPh>
    <rPh sb="35" eb="38">
      <t>ヒコウジョウ</t>
    </rPh>
    <rPh sb="39" eb="41">
      <t>ヒガシガワ</t>
    </rPh>
    <rPh sb="41" eb="42">
      <t>ゾ</t>
    </rPh>
    <rPh sb="44" eb="46">
      <t>トチ</t>
    </rPh>
    <rPh sb="47" eb="48">
      <t>ヤク</t>
    </rPh>
    <rPh sb="55" eb="56">
      <t>オヨ</t>
    </rPh>
    <rPh sb="57" eb="58">
      <t>マキ</t>
    </rPh>
    <rPh sb="58" eb="59">
      <t>ミナト</t>
    </rPh>
    <rPh sb="59" eb="61">
      <t>ホキュウ</t>
    </rPh>
    <rPh sb="61" eb="63">
      <t>チク</t>
    </rPh>
    <rPh sb="64" eb="66">
      <t>コクドウ</t>
    </rPh>
    <rPh sb="68" eb="70">
      <t>ゴウセン</t>
    </rPh>
    <rPh sb="70" eb="71">
      <t>ゾ</t>
    </rPh>
    <rPh sb="73" eb="75">
      <t>トチ</t>
    </rPh>
    <rPh sb="76" eb="77">
      <t>ヤク</t>
    </rPh>
    <rPh sb="85" eb="87">
      <t>ヘンカン</t>
    </rPh>
    <rPh sb="88" eb="90">
      <t>ジツゲン</t>
    </rPh>
    <rPh sb="94" eb="96">
      <t>ニチベイ</t>
    </rPh>
    <rPh sb="96" eb="98">
      <t>アンポ</t>
    </rPh>
    <rPh sb="98" eb="100">
      <t>タイセイ</t>
    </rPh>
    <rPh sb="101" eb="103">
      <t>エンカツ</t>
    </rPh>
    <rPh sb="105" eb="108">
      <t>コウカテキ</t>
    </rPh>
    <rPh sb="109" eb="111">
      <t>ウンヨウ</t>
    </rPh>
    <rPh sb="114" eb="115">
      <t>カナメ</t>
    </rPh>
    <rPh sb="118" eb="120">
      <t>ザイニチ</t>
    </rPh>
    <rPh sb="120" eb="122">
      <t>ベイグン</t>
    </rPh>
    <rPh sb="123" eb="126">
      <t>アンテイテキ</t>
    </rPh>
    <rPh sb="127" eb="129">
      <t>チュウリュウ</t>
    </rPh>
    <rPh sb="130" eb="132">
      <t>カクホ</t>
    </rPh>
    <rPh sb="136" eb="138">
      <t>ザイニチ</t>
    </rPh>
    <rPh sb="138" eb="140">
      <t>ベイグン</t>
    </rPh>
    <rPh sb="141" eb="143">
      <t>カツドウ</t>
    </rPh>
    <rPh sb="144" eb="146">
      <t>シュウヘン</t>
    </rPh>
    <rPh sb="147" eb="149">
      <t>ジュウミン</t>
    </rPh>
    <rPh sb="150" eb="151">
      <t>アタ</t>
    </rPh>
    <rPh sb="153" eb="155">
      <t>フタン</t>
    </rPh>
    <rPh sb="156" eb="158">
      <t>ケイゲン</t>
    </rPh>
    <rPh sb="160" eb="162">
      <t>ベイグン</t>
    </rPh>
    <rPh sb="163" eb="165">
      <t>チュウリュウ</t>
    </rPh>
    <rPh sb="166" eb="167">
      <t>カン</t>
    </rPh>
    <rPh sb="169" eb="171">
      <t>ジュウミン</t>
    </rPh>
    <rPh sb="172" eb="174">
      <t>リカイ</t>
    </rPh>
    <rPh sb="175" eb="177">
      <t>シジ</t>
    </rPh>
    <rPh sb="178" eb="179">
      <t>エ</t>
    </rPh>
    <rPh sb="180" eb="182">
      <t>カンテン</t>
    </rPh>
    <rPh sb="185" eb="187">
      <t>アツギ</t>
    </rPh>
    <rPh sb="187" eb="190">
      <t>ヒコウジョウ</t>
    </rPh>
    <rPh sb="192" eb="194">
      <t>イワクニ</t>
    </rPh>
    <rPh sb="194" eb="197">
      <t>ヒコウジョウ</t>
    </rPh>
    <rPh sb="199" eb="201">
      <t>クウボ</t>
    </rPh>
    <phoneticPr fontId="5"/>
  </si>
  <si>
    <t>　日米両国は，首脳間の強力な信頼関係の下で日米同盟がかつてなく強固である中，ガイドライン及び平和安全法制の下で，日米同盟の抑止力・対処力を一層強化しており，弾道ミサイル防衛，サイバー，宇宙，海洋安全保障などの幅広い分野における協力を拡大・強化している。</t>
    <rPh sb="1" eb="3">
      <t>ニチベイ</t>
    </rPh>
    <rPh sb="3" eb="5">
      <t>リョウコク</t>
    </rPh>
    <rPh sb="7" eb="10">
      <t>シュノウカン</t>
    </rPh>
    <rPh sb="11" eb="13">
      <t>キョウリョク</t>
    </rPh>
    <rPh sb="14" eb="16">
      <t>シンライ</t>
    </rPh>
    <rPh sb="16" eb="18">
      <t>カンケイ</t>
    </rPh>
    <rPh sb="19" eb="20">
      <t>モト</t>
    </rPh>
    <rPh sb="21" eb="23">
      <t>ニチベイ</t>
    </rPh>
    <rPh sb="23" eb="25">
      <t>ドウメイ</t>
    </rPh>
    <rPh sb="31" eb="33">
      <t>キョウコ</t>
    </rPh>
    <rPh sb="36" eb="37">
      <t>ナカ</t>
    </rPh>
    <rPh sb="44" eb="45">
      <t>オヨ</t>
    </rPh>
    <rPh sb="46" eb="48">
      <t>ヘイワ</t>
    </rPh>
    <rPh sb="48" eb="50">
      <t>アンゼン</t>
    </rPh>
    <rPh sb="50" eb="52">
      <t>ホウセイ</t>
    </rPh>
    <rPh sb="53" eb="54">
      <t>モト</t>
    </rPh>
    <rPh sb="56" eb="58">
      <t>ニチベイ</t>
    </rPh>
    <rPh sb="58" eb="60">
      <t>ドウメイ</t>
    </rPh>
    <rPh sb="61" eb="64">
      <t>ヨクシリョク</t>
    </rPh>
    <rPh sb="65" eb="67">
      <t>タイショ</t>
    </rPh>
    <rPh sb="67" eb="68">
      <t>リョク</t>
    </rPh>
    <rPh sb="69" eb="71">
      <t>イッソウ</t>
    </rPh>
    <rPh sb="71" eb="73">
      <t>キョウカ</t>
    </rPh>
    <rPh sb="78" eb="80">
      <t>ダンドウ</t>
    </rPh>
    <rPh sb="84" eb="86">
      <t>ボウエイ</t>
    </rPh>
    <rPh sb="92" eb="94">
      <t>ウチュウ</t>
    </rPh>
    <rPh sb="95" eb="97">
      <t>カイヨウ</t>
    </rPh>
    <rPh sb="97" eb="99">
      <t>アンゼン</t>
    </rPh>
    <rPh sb="99" eb="101">
      <t>ホショウ</t>
    </rPh>
    <rPh sb="104" eb="106">
      <t>ハバヒロ</t>
    </rPh>
    <rPh sb="107" eb="109">
      <t>ブンヤ</t>
    </rPh>
    <rPh sb="113" eb="115">
      <t>キョウリョク</t>
    </rPh>
    <rPh sb="116" eb="118">
      <t>カクダイ</t>
    </rPh>
    <rPh sb="119" eb="121">
      <t>キョウカ</t>
    </rPh>
    <phoneticPr fontId="5"/>
  </si>
  <si>
    <t>　これまでの首脳間・外相間を含むやりとり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強力の強化を着実に進展させ，日米安保体制の信頼性をより一層向上させる。</t>
    <rPh sb="6" eb="9">
      <t>シュノウカン</t>
    </rPh>
    <rPh sb="10" eb="13">
      <t>ガイショウカン</t>
    </rPh>
    <rPh sb="14" eb="15">
      <t>フク</t>
    </rPh>
    <rPh sb="21" eb="22">
      <t>ツウ</t>
    </rPh>
    <rPh sb="24" eb="26">
      <t>カクニン</t>
    </rPh>
    <rPh sb="29" eb="31">
      <t>キョウコ</t>
    </rPh>
    <rPh sb="32" eb="34">
      <t>ニチベイ</t>
    </rPh>
    <rPh sb="34" eb="36">
      <t>カンケイ</t>
    </rPh>
    <rPh sb="37" eb="38">
      <t>ウエ</t>
    </rPh>
    <rPh sb="39" eb="40">
      <t>タ</t>
    </rPh>
    <rPh sb="49" eb="51">
      <t>ニチベイ</t>
    </rPh>
    <rPh sb="51" eb="53">
      <t>ボウエイ</t>
    </rPh>
    <rPh sb="53" eb="55">
      <t>キョウリョク</t>
    </rPh>
    <rPh sb="59" eb="61">
      <t>シシン</t>
    </rPh>
    <rPh sb="62" eb="63">
      <t>オヨ</t>
    </rPh>
    <rPh sb="64" eb="66">
      <t>ヘイワ</t>
    </rPh>
    <rPh sb="66" eb="68">
      <t>アンゼン</t>
    </rPh>
    <rPh sb="68" eb="70">
      <t>ホウセイ</t>
    </rPh>
    <rPh sb="71" eb="72">
      <t>モト</t>
    </rPh>
    <rPh sb="74" eb="76">
      <t>ニチベイ</t>
    </rPh>
    <rPh sb="76" eb="78">
      <t>ドウメイ</t>
    </rPh>
    <rPh sb="79" eb="82">
      <t>ヨクシリョク</t>
    </rPh>
    <rPh sb="83" eb="85">
      <t>タイショ</t>
    </rPh>
    <rPh sb="85" eb="86">
      <t>リョク</t>
    </rPh>
    <rPh sb="87" eb="89">
      <t>イッソウ</t>
    </rPh>
    <rPh sb="89" eb="91">
      <t>キョウカ</t>
    </rPh>
    <rPh sb="95" eb="97">
      <t>ダンドウ</t>
    </rPh>
    <rPh sb="101" eb="103">
      <t>ボウエイ</t>
    </rPh>
    <rPh sb="109" eb="111">
      <t>ウチュウ</t>
    </rPh>
    <rPh sb="112" eb="114">
      <t>カイヨウ</t>
    </rPh>
    <rPh sb="114" eb="116">
      <t>アンゼン</t>
    </rPh>
    <rPh sb="116" eb="118">
      <t>ホショウ</t>
    </rPh>
    <rPh sb="118" eb="119">
      <t>トウ</t>
    </rPh>
    <rPh sb="119" eb="121">
      <t>ハバヒロ</t>
    </rPh>
    <rPh sb="122" eb="124">
      <t>ブンヤ</t>
    </rPh>
    <rPh sb="128" eb="130">
      <t>ニチベイ</t>
    </rPh>
    <rPh sb="130" eb="132">
      <t>アンゼン</t>
    </rPh>
    <rPh sb="132" eb="134">
      <t>ホショウ</t>
    </rPh>
    <rPh sb="134" eb="136">
      <t>キョウリョク</t>
    </rPh>
    <rPh sb="137" eb="139">
      <t>キョウカ</t>
    </rPh>
    <rPh sb="140" eb="142">
      <t>チャクジツ</t>
    </rPh>
    <rPh sb="143" eb="145">
      <t>シンテン</t>
    </rPh>
    <rPh sb="148" eb="150">
      <t>ニチベイ</t>
    </rPh>
    <rPh sb="150" eb="152">
      <t>アンポ</t>
    </rPh>
    <rPh sb="152" eb="154">
      <t>タイセイ</t>
    </rPh>
    <rPh sb="155" eb="158">
      <t>シンライセイ</t>
    </rPh>
    <rPh sb="161" eb="163">
      <t>イッソウ</t>
    </rPh>
    <rPh sb="163" eb="165">
      <t>コウジョウ</t>
    </rPh>
    <phoneticPr fontId="5"/>
  </si>
  <si>
    <t>　沖縄を始めとする地元の負担軽減を図りその理解を得る観点から在日米軍の再編に関する着実な実施に向け，普天間飛行場の辺野古沖への移設や，25年4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rPh sb="1" eb="3">
      <t>オキナワ</t>
    </rPh>
    <rPh sb="4" eb="5">
      <t>ハジ</t>
    </rPh>
    <rPh sb="9" eb="11">
      <t>ジモト</t>
    </rPh>
    <rPh sb="12" eb="14">
      <t>フタン</t>
    </rPh>
    <rPh sb="14" eb="16">
      <t>ケイゲン</t>
    </rPh>
    <rPh sb="17" eb="18">
      <t>ハカ</t>
    </rPh>
    <rPh sb="21" eb="23">
      <t>リカイ</t>
    </rPh>
    <rPh sb="24" eb="25">
      <t>エ</t>
    </rPh>
    <rPh sb="26" eb="28">
      <t>カンテン</t>
    </rPh>
    <rPh sb="30" eb="32">
      <t>ザイニチ</t>
    </rPh>
    <rPh sb="32" eb="34">
      <t>ベイグン</t>
    </rPh>
    <rPh sb="35" eb="37">
      <t>サイヘン</t>
    </rPh>
    <rPh sb="38" eb="39">
      <t>カン</t>
    </rPh>
    <rPh sb="41" eb="43">
      <t>チャクジツ</t>
    </rPh>
    <rPh sb="44" eb="46">
      <t>ジッシ</t>
    </rPh>
    <rPh sb="47" eb="48">
      <t>ム</t>
    </rPh>
    <rPh sb="50" eb="53">
      <t>フテンマ</t>
    </rPh>
    <rPh sb="53" eb="56">
      <t>ヒコウジョウ</t>
    </rPh>
    <rPh sb="57" eb="60">
      <t>ヘノコ</t>
    </rPh>
    <rPh sb="60" eb="61">
      <t>オキ</t>
    </rPh>
    <rPh sb="63" eb="65">
      <t>イセツ</t>
    </rPh>
    <rPh sb="69" eb="70">
      <t>ネン</t>
    </rPh>
    <rPh sb="71" eb="72">
      <t>ガツ</t>
    </rPh>
    <rPh sb="74" eb="76">
      <t>オキナワ</t>
    </rPh>
    <rPh sb="80" eb="82">
      <t>ザイニチ</t>
    </rPh>
    <rPh sb="82" eb="84">
      <t>ベイグン</t>
    </rPh>
    <rPh sb="84" eb="86">
      <t>シセツ</t>
    </rPh>
    <rPh sb="87" eb="89">
      <t>クイキ</t>
    </rPh>
    <rPh sb="90" eb="91">
      <t>カン</t>
    </rPh>
    <rPh sb="93" eb="95">
      <t>トウゴウ</t>
    </rPh>
    <rPh sb="95" eb="97">
      <t>ケイカク</t>
    </rPh>
    <rPh sb="99" eb="100">
      <t>モト</t>
    </rPh>
    <rPh sb="103" eb="105">
      <t>オキナワ</t>
    </rPh>
    <rPh sb="106" eb="108">
      <t>シセツ</t>
    </rPh>
    <rPh sb="109" eb="111">
      <t>クイキ</t>
    </rPh>
    <rPh sb="112" eb="114">
      <t>ヘンカン</t>
    </rPh>
    <rPh sb="114" eb="115">
      <t>トウ</t>
    </rPh>
    <rPh sb="116" eb="117">
      <t>ム</t>
    </rPh>
    <rPh sb="119" eb="121">
      <t>サギョウ</t>
    </rPh>
    <rPh sb="122" eb="124">
      <t>チャクジツ</t>
    </rPh>
    <rPh sb="125" eb="127">
      <t>ジッシ</t>
    </rPh>
    <rPh sb="130" eb="132">
      <t>ザイニチ</t>
    </rPh>
    <rPh sb="132" eb="134">
      <t>ベイグン</t>
    </rPh>
    <rPh sb="135" eb="136">
      <t>カン</t>
    </rPh>
    <rPh sb="138" eb="141">
      <t>ショモンダイ</t>
    </rPh>
    <rPh sb="142" eb="143">
      <t>カン</t>
    </rPh>
    <rPh sb="146" eb="148">
      <t>シセツ</t>
    </rPh>
    <rPh sb="149" eb="151">
      <t>クイキ</t>
    </rPh>
    <rPh sb="152" eb="154">
      <t>シュウヘン</t>
    </rPh>
    <rPh sb="154" eb="156">
      <t>ジュウミン</t>
    </rPh>
    <rPh sb="156" eb="157">
      <t>トウ</t>
    </rPh>
    <rPh sb="160" eb="162">
      <t>ケネン</t>
    </rPh>
    <rPh sb="163" eb="164">
      <t>フ</t>
    </rPh>
    <rPh sb="167" eb="169">
      <t>ニチベイ</t>
    </rPh>
    <rPh sb="169" eb="172">
      <t>リョウセイフ</t>
    </rPh>
    <rPh sb="173" eb="174">
      <t>アイダ</t>
    </rPh>
    <rPh sb="175" eb="177">
      <t>キョウギ</t>
    </rPh>
    <rPh sb="178" eb="179">
      <t>オコナ</t>
    </rPh>
    <rPh sb="181" eb="182">
      <t>ヒト</t>
    </rPh>
    <rPh sb="183" eb="184">
      <t>ヒト</t>
    </rPh>
    <rPh sb="186" eb="189">
      <t>グタイテキ</t>
    </rPh>
    <rPh sb="190" eb="192">
      <t>モンダイ</t>
    </rPh>
    <rPh sb="193" eb="195">
      <t>タイオウ</t>
    </rPh>
    <phoneticPr fontId="5"/>
  </si>
  <si>
    <t>　在日米軍の施設・区域が集中する沖縄の負担軽減を進める観点から，在沖縄海兵隊約9,000人のグアム等国外への移転（グアム移転は2020年代前半に開始）や。25年4月の「沖縄における在日米軍施設・区域に関する統合計画」に基づく嘉手納以南の土地返還等について着実に計画を実施。日米軍の安定的駐留のためには，地元の負担を軽減し，米軍駐留のための理解と支持を得ることが重要であるという観点から，29年8月に開始された「再編実施のための日米のロードマップ」に基づく厚木飛行場から岩国飛行場への空母艦載機の移駐については，30年3月に航空機部隊の移駐が完了し，また，同ロードマップに基づく，普天間飛行場の緊急時における航空機の受入れ機能の新田原基地及び築城基地への移転については，10月に機能移転に必要となる施設整備について合意した。</t>
    <rPh sb="1" eb="3">
      <t>ザイニチ</t>
    </rPh>
    <rPh sb="3" eb="5">
      <t>ベイグン</t>
    </rPh>
    <rPh sb="6" eb="8">
      <t>シセツ</t>
    </rPh>
    <rPh sb="9" eb="11">
      <t>クイキ</t>
    </rPh>
    <rPh sb="12" eb="14">
      <t>シュウチュウ</t>
    </rPh>
    <rPh sb="16" eb="18">
      <t>オキナワ</t>
    </rPh>
    <rPh sb="19" eb="21">
      <t>フタン</t>
    </rPh>
    <rPh sb="21" eb="23">
      <t>ケイゲン</t>
    </rPh>
    <rPh sb="24" eb="25">
      <t>スス</t>
    </rPh>
    <rPh sb="27" eb="29">
      <t>カンテン</t>
    </rPh>
    <rPh sb="32" eb="33">
      <t>ザイ</t>
    </rPh>
    <rPh sb="33" eb="35">
      <t>オキナワ</t>
    </rPh>
    <rPh sb="35" eb="38">
      <t>カイヘイタイ</t>
    </rPh>
    <rPh sb="38" eb="39">
      <t>ヤク</t>
    </rPh>
    <rPh sb="44" eb="45">
      <t>ニン</t>
    </rPh>
    <rPh sb="49" eb="50">
      <t>トウ</t>
    </rPh>
    <rPh sb="50" eb="52">
      <t>コクガイ</t>
    </rPh>
    <rPh sb="54" eb="56">
      <t>イテン</t>
    </rPh>
    <rPh sb="60" eb="62">
      <t>イテン</t>
    </rPh>
    <rPh sb="67" eb="68">
      <t>ネン</t>
    </rPh>
    <rPh sb="68" eb="69">
      <t>ダイ</t>
    </rPh>
    <rPh sb="69" eb="71">
      <t>ゼンハン</t>
    </rPh>
    <rPh sb="72" eb="74">
      <t>カイシ</t>
    </rPh>
    <rPh sb="79" eb="80">
      <t>ネン</t>
    </rPh>
    <rPh sb="81" eb="82">
      <t>ガツ</t>
    </rPh>
    <rPh sb="84" eb="86">
      <t>オキナワ</t>
    </rPh>
    <rPh sb="90" eb="92">
      <t>ザイニチ</t>
    </rPh>
    <rPh sb="92" eb="94">
      <t>ベイグン</t>
    </rPh>
    <rPh sb="94" eb="96">
      <t>シセツ</t>
    </rPh>
    <rPh sb="97" eb="99">
      <t>クイキ</t>
    </rPh>
    <rPh sb="100" eb="101">
      <t>カン</t>
    </rPh>
    <rPh sb="103" eb="105">
      <t>トウゴウ</t>
    </rPh>
    <rPh sb="105" eb="107">
      <t>ケイカク</t>
    </rPh>
    <rPh sb="109" eb="110">
      <t>モト</t>
    </rPh>
    <rPh sb="112" eb="115">
      <t>カデナ</t>
    </rPh>
    <rPh sb="115" eb="117">
      <t>イナン</t>
    </rPh>
    <rPh sb="118" eb="120">
      <t>トチ</t>
    </rPh>
    <rPh sb="120" eb="122">
      <t>ヘンカン</t>
    </rPh>
    <rPh sb="122" eb="123">
      <t>トウ</t>
    </rPh>
    <rPh sb="127" eb="129">
      <t>チャクジツ</t>
    </rPh>
    <rPh sb="130" eb="132">
      <t>ケイカク</t>
    </rPh>
    <rPh sb="133" eb="135">
      <t>ジッシ</t>
    </rPh>
    <rPh sb="136" eb="138">
      <t>ニチベイ</t>
    </rPh>
    <rPh sb="138" eb="139">
      <t>グン</t>
    </rPh>
    <rPh sb="140" eb="143">
      <t>アンテイテキ</t>
    </rPh>
    <rPh sb="143" eb="145">
      <t>チュウリュウ</t>
    </rPh>
    <rPh sb="151" eb="153">
      <t>ジモト</t>
    </rPh>
    <rPh sb="154" eb="156">
      <t>フタン</t>
    </rPh>
    <rPh sb="157" eb="159">
      <t>ケイゲン</t>
    </rPh>
    <rPh sb="161" eb="163">
      <t>ベイグン</t>
    </rPh>
    <rPh sb="163" eb="165">
      <t>チュウリュウ</t>
    </rPh>
    <rPh sb="169" eb="171">
      <t>リカイ</t>
    </rPh>
    <rPh sb="172" eb="174">
      <t>シジ</t>
    </rPh>
    <rPh sb="175" eb="176">
      <t>エ</t>
    </rPh>
    <rPh sb="180" eb="182">
      <t>ジュウヨウ</t>
    </rPh>
    <rPh sb="188" eb="190">
      <t>カンテン</t>
    </rPh>
    <rPh sb="195" eb="196">
      <t>ネン</t>
    </rPh>
    <rPh sb="197" eb="198">
      <t>ガツ</t>
    </rPh>
    <rPh sb="199" eb="201">
      <t>カイシ</t>
    </rPh>
    <rPh sb="205" eb="207">
      <t>サイヘン</t>
    </rPh>
    <rPh sb="207" eb="209">
      <t>ジッシ</t>
    </rPh>
    <rPh sb="213" eb="215">
      <t>ニチベイ</t>
    </rPh>
    <rPh sb="224" eb="225">
      <t>モト</t>
    </rPh>
    <rPh sb="227" eb="229">
      <t>アツギ</t>
    </rPh>
    <rPh sb="229" eb="232">
      <t>ヒコウジョウ</t>
    </rPh>
    <rPh sb="234" eb="236">
      <t>イワクニ</t>
    </rPh>
    <rPh sb="236" eb="239">
      <t>ヒコウジョウ</t>
    </rPh>
    <rPh sb="241" eb="243">
      <t>クウボ</t>
    </rPh>
    <rPh sb="243" eb="246">
      <t>カンサイキ</t>
    </rPh>
    <rPh sb="247" eb="249">
      <t>イチュウ</t>
    </rPh>
    <rPh sb="257" eb="258">
      <t>ネン</t>
    </rPh>
    <rPh sb="259" eb="260">
      <t>ガツ</t>
    </rPh>
    <rPh sb="261" eb="264">
      <t>コウクウキ</t>
    </rPh>
    <rPh sb="264" eb="266">
      <t>ブタイ</t>
    </rPh>
    <rPh sb="267" eb="269">
      <t>イチュウ</t>
    </rPh>
    <rPh sb="270" eb="272">
      <t>カンリョウ</t>
    </rPh>
    <rPh sb="277" eb="278">
      <t>ドウ</t>
    </rPh>
    <rPh sb="285" eb="286">
      <t>モト</t>
    </rPh>
    <rPh sb="289" eb="292">
      <t>フテンマ</t>
    </rPh>
    <rPh sb="292" eb="295">
      <t>ヒコウジョウ</t>
    </rPh>
    <rPh sb="296" eb="299">
      <t>キンキュウジ</t>
    </rPh>
    <rPh sb="303" eb="306">
      <t>コウクウキ</t>
    </rPh>
    <rPh sb="307" eb="308">
      <t>ウ</t>
    </rPh>
    <rPh sb="308" eb="309">
      <t>イ</t>
    </rPh>
    <rPh sb="310" eb="312">
      <t>キノウ</t>
    </rPh>
    <rPh sb="313" eb="314">
      <t>シン</t>
    </rPh>
    <rPh sb="314" eb="316">
      <t>タハラ</t>
    </rPh>
    <rPh sb="316" eb="318">
      <t>キチ</t>
    </rPh>
    <rPh sb="318" eb="319">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</si>
</sst>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4</xdr:row>
      <xdr:rowOff>76200</xdr:rowOff>
    </xdr:from>
    <xdr:to>
      <xdr:col>13</xdr:col>
      <xdr:colOff>19074</xdr:colOff>
      <xdr:row>71</xdr:row>
      <xdr:rowOff>46261</xdr:rowOff>
    </xdr:to>
    <xdr:grpSp>
      <xdr:nvGrpSpPr>
        <xdr:cNvPr id="2" name="グループ化 121"/>
        <xdr:cNvGrpSpPr>
          <a:grpSpLocks/>
        </xdr:cNvGrpSpPr>
      </xdr:nvGrpSpPr>
      <xdr:grpSpPr bwMode="auto">
        <a:xfrm>
          <a:off x="238125" y="762000"/>
          <a:ext cx="8696349" cy="11457211"/>
          <a:chOff x="1569283" y="36585505"/>
          <a:chExt cx="7584265" cy="7444487"/>
        </a:xfrm>
      </xdr:grpSpPr>
      <xdr:grpSp>
        <xdr:nvGrpSpPr>
          <xdr:cNvPr id="3" name="グループ化 55"/>
          <xdr:cNvGrpSpPr>
            <a:grpSpLocks/>
          </xdr:cNvGrpSpPr>
        </xdr:nvGrpSpPr>
        <xdr:grpSpPr bwMode="auto">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69283" y="38130522"/>
            <a:ext cx="1159137" cy="1554272"/>
            <a:chOff x="1254578" y="15663028"/>
            <a:chExt cx="1141714"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66" name="大かっこ 6"/>
            <xdr:cNvSpPr/>
          </xdr:nvSpPr>
          <xdr:spPr>
            <a:xfrm>
              <a:off x="1289681" y="16653818"/>
              <a:ext cx="1085564"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bwMode="auto">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（株）Ｅホーム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479014" y="38108219"/>
            <a:ext cx="1171003" cy="1593297"/>
            <a:chOff x="2470818" y="15640610"/>
            <a:chExt cx="1132682" cy="1601846"/>
          </a:xfrm>
        </xdr:grpSpPr>
        <xdr:sp macro="" textlink="">
          <xdr:nvSpPr>
            <xdr:cNvPr id="59" name="正方形/長方形 19"/>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20"/>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21"/>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a:grpSpLocks/>
          </xdr:cNvGrpSpPr>
        </xdr:nvGrpSpPr>
        <xdr:grpSpPr bwMode="auto">
          <a:xfrm>
            <a:off x="4051441" y="38120528"/>
            <a:ext cx="1215596" cy="1572625"/>
            <a:chOff x="2503403" y="15658916"/>
            <a:chExt cx="1166199" cy="1568154"/>
          </a:xfrm>
        </xdr:grpSpPr>
        <xdr:sp macro="" textlink="">
          <xdr:nvSpPr>
            <xdr:cNvPr id="56" name="正方形/長方形 23"/>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a:grpSpLocks/>
          </xdr:cNvGrpSpPr>
        </xdr:nvGrpSpPr>
        <xdr:grpSpPr bwMode="auto">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a:grpSpLocks/>
          </xdr:cNvGrpSpPr>
        </xdr:nvGrpSpPr>
        <xdr:grpSpPr bwMode="auto">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a:grpSpLocks/>
          </xdr:cNvGrpSpPr>
        </xdr:nvGrpSpPr>
        <xdr:grpSpPr bwMode="auto">
          <a:xfrm>
            <a:off x="2277133" y="41825642"/>
            <a:ext cx="6287164" cy="2204350"/>
            <a:chOff x="1266549" y="13503810"/>
            <a:chExt cx="6311514" cy="2180094"/>
          </a:xfrm>
        </xdr:grpSpPr>
        <xdr:grpSp>
          <xdr:nvGrpSpPr>
            <xdr:cNvPr id="30" name="グループ化 27"/>
            <xdr:cNvGrpSpPr>
              <a:grpSpLocks/>
            </xdr:cNvGrpSpPr>
          </xdr:nvGrpSpPr>
          <xdr:grpSpPr bwMode="auto">
            <a:xfrm>
              <a:off x="1266549" y="14092914"/>
              <a:ext cx="1270920" cy="1384382"/>
              <a:chOff x="1231709" y="14138225"/>
              <a:chExt cx="1262138" cy="1384382"/>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０．５百万円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a:grpSpLocks/>
            </xdr:cNvGrpSpPr>
          </xdr:nvGrpSpPr>
          <xdr:grpSpPr bwMode="auto">
            <a:xfrm>
              <a:off x="2821379" y="14100546"/>
              <a:ext cx="1268730" cy="1376751"/>
              <a:chOff x="2801668" y="14145857"/>
              <a:chExt cx="1224456" cy="1376751"/>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a:grpSpLocks/>
            </xdr:cNvGrpSpPr>
          </xdr:nvGrpSpPr>
          <xdr:grpSpPr bwMode="auto">
            <a:xfrm>
              <a:off x="4606646" y="14134837"/>
              <a:ext cx="1347777" cy="1317667"/>
              <a:chOff x="1934739" y="14180148"/>
              <a:chExt cx="1304482" cy="1317667"/>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a:grpSpLocks/>
            </xdr:cNvGrpSpPr>
          </xdr:nvGrpSpPr>
          <xdr:grpSpPr bwMode="auto">
            <a:xfrm>
              <a:off x="6230101" y="14096610"/>
              <a:ext cx="1347962" cy="1587294"/>
              <a:chOff x="2327020" y="14135197"/>
              <a:chExt cx="1300920" cy="1587294"/>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bwMode="auto">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a:grpSpLocks/>
          </xdr:cNvGrpSpPr>
        </xdr:nvGrpSpPr>
        <xdr:grpSpPr bwMode="auto">
          <a:xfrm>
            <a:off x="3659166" y="40938219"/>
            <a:ext cx="1299439" cy="986022"/>
            <a:chOff x="2482176" y="16149067"/>
            <a:chExt cx="1246630" cy="988197"/>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29" name="大かっこ 28"/>
            <xdr:cNvSpPr/>
          </xdr:nvSpPr>
          <xdr:spPr>
            <a:xfrm>
              <a:off x="2482176" y="16637591"/>
              <a:ext cx="1246630" cy="4996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18" name="グループ化 124"/>
          <xdr:cNvGrpSpPr>
            <a:grpSpLocks/>
          </xdr:cNvGrpSpPr>
        </xdr:nvGrpSpPr>
        <xdr:grpSpPr bwMode="auto">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just"/>
              <a:r>
                <a:rPr kumimoji="1" lang="ja-JP" altLang="en-US" sz="900">
                  <a:solidFill>
                    <a:sysClr val="windowText" lastClr="000000"/>
                  </a:solidFill>
                </a:rPr>
                <a:t>　　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a:grpSpLocks/>
          </xdr:cNvGrpSpPr>
        </xdr:nvGrpSpPr>
        <xdr:grpSpPr bwMode="auto">
          <a:xfrm>
            <a:off x="6429521" y="40139582"/>
            <a:ext cx="2360712" cy="951004"/>
            <a:chOff x="7034986" y="15061294"/>
            <a:chExt cx="2268154" cy="958256"/>
          </a:xfrm>
        </xdr:grpSpPr>
        <xdr:sp macro="" textlink="">
          <xdr:nvSpPr>
            <xdr:cNvPr id="23" name="正方形/長方形 22"/>
            <xdr:cNvSpPr/>
          </xdr:nvSpPr>
          <xdr:spPr>
            <a:xfrm>
              <a:off x="8171192" y="15061294"/>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８百万円</a:t>
              </a:r>
            </a:p>
          </xdr:txBody>
        </xdr:sp>
        <xdr:sp macro="" textlink="">
          <xdr:nvSpPr>
            <xdr:cNvPr id="24" name="大かっこ 23"/>
            <xdr:cNvSpPr/>
          </xdr:nvSpPr>
          <xdr:spPr>
            <a:xfrm rot="10800000" flipV="1">
              <a:off x="7034986" y="15140785"/>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随意契約（４月）</a:t>
              </a:r>
              <a:r>
                <a:rPr kumimoji="1" lang="en-US" altLang="ja-JP" sz="800"/>
                <a:t/>
              </a:r>
              <a:br>
                <a:rPr kumimoji="1" lang="en-US" altLang="ja-JP" sz="800"/>
              </a:br>
              <a:r>
                <a:rPr kumimoji="1" lang="ja-JP" altLang="en-US" sz="800"/>
                <a:t>一般競争入札</a:t>
              </a:r>
            </a:p>
          </xdr:txBody>
        </xdr:sp>
        <xdr:sp macro="" textlink="">
          <xdr:nvSpPr>
            <xdr:cNvPr id="25" name="大かっこ 24"/>
            <xdr:cNvSpPr/>
          </xdr:nvSpPr>
          <xdr:spPr>
            <a:xfrm>
              <a:off x="8179183" y="15498058"/>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bwMode="auto">
          <a:xfrm>
            <a:off x="5432014" y="40175128"/>
            <a:ext cx="215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171450</xdr:colOff>
      <xdr:row>81</xdr:row>
      <xdr:rowOff>85725</xdr:rowOff>
    </xdr:from>
    <xdr:to>
      <xdr:col>11</xdr:col>
      <xdr:colOff>628650</xdr:colOff>
      <xdr:row>103</xdr:row>
      <xdr:rowOff>91365</xdr:rowOff>
    </xdr:to>
    <xdr:grpSp>
      <xdr:nvGrpSpPr>
        <xdr:cNvPr id="89" name="グループ化 25"/>
        <xdr:cNvGrpSpPr>
          <a:grpSpLocks/>
        </xdr:cNvGrpSpPr>
      </xdr:nvGrpSpPr>
      <xdr:grpSpPr bwMode="auto">
        <a:xfrm>
          <a:off x="171450" y="13973175"/>
          <a:ext cx="8001000" cy="3777540"/>
          <a:chOff x="1827078" y="28446840"/>
          <a:chExt cx="4827220" cy="4525100"/>
        </a:xfrm>
      </xdr:grpSpPr>
      <xdr:sp macro="" textlink="">
        <xdr:nvSpPr>
          <xdr:cNvPr id="90" name="正方形/長方形 89"/>
          <xdr:cNvSpPr/>
        </xdr:nvSpPr>
        <xdr:spPr bwMode="auto">
          <a:xfrm>
            <a:off x="3642973" y="28446840"/>
            <a:ext cx="1722424" cy="10725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１３百万円</a:t>
            </a:r>
          </a:p>
        </xdr:txBody>
      </xdr:sp>
      <xdr:sp macro="" textlink="">
        <xdr:nvSpPr>
          <xdr:cNvPr id="91" name="正方形/長方形 90"/>
          <xdr:cNvSpPr/>
        </xdr:nvSpPr>
        <xdr:spPr bwMode="auto">
          <a:xfrm>
            <a:off x="3631944" y="31219733"/>
            <a:ext cx="797563" cy="88970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（株）三省堂書店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92" name="正方形/長方形 91"/>
          <xdr:cNvSpPr/>
        </xdr:nvSpPr>
        <xdr:spPr bwMode="auto">
          <a:xfrm>
            <a:off x="4540418" y="31207513"/>
            <a:ext cx="767512" cy="8448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（株）テリオ　等</a:t>
            </a:r>
            <a:endParaRPr kumimoji="1" lang="en-US" altLang="ja-JP" sz="900">
              <a:solidFill>
                <a:sysClr val="windowText" lastClr="000000"/>
              </a:solidFill>
            </a:endParaRPr>
          </a:p>
          <a:p>
            <a:pPr algn="ctr"/>
            <a:r>
              <a:rPr kumimoji="1" lang="ja-JP" altLang="en-US" sz="900">
                <a:solidFill>
                  <a:sysClr val="windowText" lastClr="000000"/>
                </a:solidFill>
              </a:rPr>
              <a:t>０．９百万円</a:t>
            </a:r>
            <a:endParaRPr kumimoji="1" lang="en-US" altLang="ja-JP" sz="900">
              <a:solidFill>
                <a:sysClr val="windowText" lastClr="000000"/>
              </a:solidFill>
            </a:endParaRPr>
          </a:p>
        </xdr:txBody>
      </xdr:sp>
      <xdr:sp macro="" textlink="">
        <xdr:nvSpPr>
          <xdr:cNvPr id="93" name="正方形/長方形 92"/>
          <xdr:cNvSpPr/>
        </xdr:nvSpPr>
        <xdr:spPr bwMode="auto">
          <a:xfrm>
            <a:off x="5410426" y="31219258"/>
            <a:ext cx="718460" cy="7958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（株）アテナ　等</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sp macro="" textlink="">
        <xdr:nvSpPr>
          <xdr:cNvPr id="94" name="正方形/長方形 93"/>
          <xdr:cNvSpPr/>
        </xdr:nvSpPr>
        <xdr:spPr bwMode="auto">
          <a:xfrm>
            <a:off x="2752749" y="31194706"/>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95" name="大かっこ 94"/>
          <xdr:cNvSpPr/>
        </xdr:nvSpPr>
        <xdr:spPr bwMode="auto">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96" name="大かっこ 95"/>
          <xdr:cNvSpPr/>
        </xdr:nvSpPr>
        <xdr:spPr bwMode="auto">
          <a:xfrm>
            <a:off x="3609785" y="32148382"/>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97" name="大かっこ 96"/>
          <xdr:cNvSpPr/>
        </xdr:nvSpPr>
        <xdr:spPr bwMode="auto">
          <a:xfrm>
            <a:off x="4501439"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98" name="大かっこ 97"/>
          <xdr:cNvSpPr/>
        </xdr:nvSpPr>
        <xdr:spPr bwMode="auto">
          <a:xfrm>
            <a:off x="5384722" y="3213810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99" name="大かっこ 98"/>
          <xdr:cNvSpPr/>
        </xdr:nvSpPr>
        <xdr:spPr bwMode="auto">
          <a:xfrm>
            <a:off x="3628634" y="30744209"/>
            <a:ext cx="817293"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sz="800"/>
          </a:p>
        </xdr:txBody>
      </xdr:sp>
      <xdr:sp macro="" textlink="">
        <xdr:nvSpPr>
          <xdr:cNvPr id="100" name="大かっこ 99"/>
          <xdr:cNvSpPr/>
        </xdr:nvSpPr>
        <xdr:spPr bwMode="auto">
          <a:xfrm>
            <a:off x="5375650" y="30691029"/>
            <a:ext cx="794284" cy="412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101" name="直線矢印コネクタ 100"/>
          <xdr:cNvCxnSpPr/>
        </xdr:nvCxnSpPr>
        <xdr:spPr bwMode="auto">
          <a:xfrm flipH="1">
            <a:off x="2336071" y="30025850"/>
            <a:ext cx="1042614" cy="1049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a:off x="5327887" y="30000729"/>
            <a:ext cx="374102" cy="646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bwMode="auto">
          <a:xfrm>
            <a:off x="5584823" y="29962720"/>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正方形/長方形 103"/>
          <xdr:cNvSpPr/>
        </xdr:nvSpPr>
        <xdr:spPr bwMode="auto">
          <a:xfrm>
            <a:off x="1920872" y="3111187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出張者</a:t>
            </a:r>
            <a:endParaRPr kumimoji="1" lang="en-US" altLang="ja-JP" sz="900">
              <a:solidFill>
                <a:sysClr val="windowText" lastClr="000000"/>
              </a:solidFill>
            </a:endParaRPr>
          </a:p>
          <a:p>
            <a:pPr algn="ctr"/>
            <a:r>
              <a:rPr kumimoji="1" lang="ja-JP" altLang="en-US" sz="900">
                <a:solidFill>
                  <a:sysClr val="windowText" lastClr="000000"/>
                </a:solidFill>
              </a:rPr>
              <a:t>３９名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８百万円</a:t>
            </a:r>
          </a:p>
        </xdr:txBody>
      </xdr:sp>
      <xdr:cxnSp macro="">
        <xdr:nvCxnSpPr>
          <xdr:cNvPr id="105" name="直線矢印コネクタ 104"/>
          <xdr:cNvCxnSpPr/>
        </xdr:nvCxnSpPr>
        <xdr:spPr bwMode="auto">
          <a:xfrm>
            <a:off x="4963129" y="2997059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大かっこ 105"/>
          <xdr:cNvSpPr/>
        </xdr:nvSpPr>
        <xdr:spPr bwMode="auto">
          <a:xfrm>
            <a:off x="1827078" y="32098116"/>
            <a:ext cx="862004" cy="84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107" name="大かっこ 106"/>
          <xdr:cNvSpPr/>
        </xdr:nvSpPr>
        <xdr:spPr bwMode="auto">
          <a:xfrm>
            <a:off x="2739008" y="321374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11</xdr:col>
      <xdr:colOff>0</xdr:colOff>
      <xdr:row>95</xdr:row>
      <xdr:rowOff>0</xdr:rowOff>
    </xdr:from>
    <xdr:to>
      <xdr:col>12</xdr:col>
      <xdr:colOff>492578</xdr:colOff>
      <xdr:row>99</xdr:row>
      <xdr:rowOff>0</xdr:rowOff>
    </xdr:to>
    <xdr:sp macro="" textlink="">
      <xdr:nvSpPr>
        <xdr:cNvPr id="108" name="正方形/長方形 107"/>
        <xdr:cNvSpPr/>
      </xdr:nvSpPr>
      <xdr:spPr bwMode="auto">
        <a:xfrm>
          <a:off x="7543800" y="16287750"/>
          <a:ext cx="1178378" cy="6858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出張者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11</xdr:col>
      <xdr:colOff>0</xdr:colOff>
      <xdr:row>100</xdr:row>
      <xdr:rowOff>0</xdr:rowOff>
    </xdr:from>
    <xdr:to>
      <xdr:col>12</xdr:col>
      <xdr:colOff>579664</xdr:colOff>
      <xdr:row>103</xdr:row>
      <xdr:rowOff>55789</xdr:rowOff>
    </xdr:to>
    <xdr:sp macro="" textlink="">
      <xdr:nvSpPr>
        <xdr:cNvPr id="109" name="大かっこ 108"/>
        <xdr:cNvSpPr/>
      </xdr:nvSpPr>
      <xdr:spPr bwMode="auto">
        <a:xfrm>
          <a:off x="7543800" y="17145000"/>
          <a:ext cx="1265464" cy="5701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会合登録料　等</a:t>
          </a:r>
        </a:p>
      </xdr:txBody>
    </xdr:sp>
    <xdr:clientData/>
  </xdr:twoCellAnchor>
  <xdr:twoCellAnchor>
    <xdr:from>
      <xdr:col>3</xdr:col>
      <xdr:colOff>342900</xdr:colOff>
      <xdr:row>109</xdr:row>
      <xdr:rowOff>165100</xdr:rowOff>
    </xdr:from>
    <xdr:to>
      <xdr:col>8</xdr:col>
      <xdr:colOff>496660</xdr:colOff>
      <xdr:row>127</xdr:row>
      <xdr:rowOff>9525</xdr:rowOff>
    </xdr:to>
    <xdr:grpSp>
      <xdr:nvGrpSpPr>
        <xdr:cNvPr id="110" name="グループ化 25"/>
        <xdr:cNvGrpSpPr>
          <a:grpSpLocks/>
        </xdr:cNvGrpSpPr>
      </xdr:nvGrpSpPr>
      <xdr:grpSpPr bwMode="auto">
        <a:xfrm>
          <a:off x="2400300" y="18853150"/>
          <a:ext cx="3582760" cy="2930525"/>
          <a:chOff x="3635310" y="14319438"/>
          <a:chExt cx="1499675" cy="2990399"/>
        </a:xfrm>
      </xdr:grpSpPr>
      <xdr:sp macro="" textlink="">
        <xdr:nvSpPr>
          <xdr:cNvPr id="111" name="正方形/長方形 110"/>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２１百万円</a:t>
            </a:r>
          </a:p>
        </xdr:txBody>
      </xdr:sp>
      <xdr:sp macro="" textlink="">
        <xdr:nvSpPr>
          <xdr:cNvPr id="112" name="大かっこ 111"/>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13" name="正方形/長方形 112"/>
          <xdr:cNvSpPr/>
        </xdr:nvSpPr>
        <xdr:spPr>
          <a:xfrm>
            <a:off x="3635310" y="16369917"/>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Ｕ　出張者９名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xnSp macro="">
        <xdr:nvCxnSpPr>
          <xdr:cNvPr id="114" name="直線矢印コネクタ 113"/>
          <xdr:cNvCxnSpPr/>
        </xdr:nvCxnSpPr>
        <xdr:spPr>
          <a:xfrm>
            <a:off x="4803238" y="15738528"/>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650875</xdr:colOff>
      <xdr:row>118</xdr:row>
      <xdr:rowOff>79375</xdr:rowOff>
    </xdr:from>
    <xdr:to>
      <xdr:col>4</xdr:col>
      <xdr:colOff>664480</xdr:colOff>
      <xdr:row>121</xdr:row>
      <xdr:rowOff>14061</xdr:rowOff>
    </xdr:to>
    <xdr:cxnSp macro="">
      <xdr:nvCxnSpPr>
        <xdr:cNvPr id="116" name="直線矢印コネクタ 115"/>
        <xdr:cNvCxnSpPr/>
      </xdr:nvCxnSpPr>
      <xdr:spPr bwMode="auto">
        <a:xfrm>
          <a:off x="3381375" y="20685125"/>
          <a:ext cx="13605" cy="4585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122</xdr:row>
      <xdr:rowOff>85725</xdr:rowOff>
    </xdr:from>
    <xdr:to>
      <xdr:col>3</xdr:col>
      <xdr:colOff>223157</xdr:colOff>
      <xdr:row>126</xdr:row>
      <xdr:rowOff>86997</xdr:rowOff>
    </xdr:to>
    <xdr:sp macro="" textlink="">
      <xdr:nvSpPr>
        <xdr:cNvPr id="117" name="大かっこ 116"/>
        <xdr:cNvSpPr/>
      </xdr:nvSpPr>
      <xdr:spPr bwMode="auto">
        <a:xfrm>
          <a:off x="682625" y="21389975"/>
          <a:ext cx="1588407" cy="6997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6</xdr:col>
      <xdr:colOff>352425</xdr:colOff>
      <xdr:row>121</xdr:row>
      <xdr:rowOff>120650</xdr:rowOff>
    </xdr:from>
    <xdr:to>
      <xdr:col>9</xdr:col>
      <xdr:colOff>1530</xdr:colOff>
      <xdr:row>127</xdr:row>
      <xdr:rowOff>32202</xdr:rowOff>
    </xdr:to>
    <xdr:sp macro="" textlink="">
      <xdr:nvSpPr>
        <xdr:cNvPr id="118" name="正方形/長方形 117"/>
        <xdr:cNvSpPr/>
      </xdr:nvSpPr>
      <xdr:spPr bwMode="auto">
        <a:xfrm rot="10800000" flipV="1">
          <a:off x="4448175" y="21250275"/>
          <a:ext cx="1696980" cy="9593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9</xdr:col>
      <xdr:colOff>114300</xdr:colOff>
      <xdr:row>122</xdr:row>
      <xdr:rowOff>50800</xdr:rowOff>
    </xdr:from>
    <xdr:to>
      <xdr:col>11</xdr:col>
      <xdr:colOff>337456</xdr:colOff>
      <xdr:row>126</xdr:row>
      <xdr:rowOff>71122</xdr:rowOff>
    </xdr:to>
    <xdr:sp macro="" textlink="">
      <xdr:nvSpPr>
        <xdr:cNvPr id="119" name="大かっこ 118"/>
        <xdr:cNvSpPr/>
      </xdr:nvSpPr>
      <xdr:spPr bwMode="auto">
        <a:xfrm>
          <a:off x="6257925" y="21355050"/>
          <a:ext cx="1588406" cy="7188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1</xdr:col>
      <xdr:colOff>0</xdr:colOff>
      <xdr:row>136</xdr:row>
      <xdr:rowOff>0</xdr:rowOff>
    </xdr:from>
    <xdr:to>
      <xdr:col>6</xdr:col>
      <xdr:colOff>680360</xdr:colOff>
      <xdr:row>161</xdr:row>
      <xdr:rowOff>114300</xdr:rowOff>
    </xdr:to>
    <xdr:grpSp>
      <xdr:nvGrpSpPr>
        <xdr:cNvPr id="120" name="グループ化 25"/>
        <xdr:cNvGrpSpPr>
          <a:grpSpLocks/>
        </xdr:cNvGrpSpPr>
      </xdr:nvGrpSpPr>
      <xdr:grpSpPr bwMode="auto">
        <a:xfrm>
          <a:off x="685800" y="23317200"/>
          <a:ext cx="4109360" cy="4400550"/>
          <a:chOff x="3729632" y="13866180"/>
          <a:chExt cx="2084236" cy="6912994"/>
        </a:xfrm>
      </xdr:grpSpPr>
      <xdr:sp macro="" textlink="">
        <xdr:nvSpPr>
          <xdr:cNvPr id="121" name="正方形/長方形 120"/>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５百万円</a:t>
            </a:r>
          </a:p>
        </xdr:txBody>
      </xdr:sp>
      <xdr:sp macro="" textlink="">
        <xdr:nvSpPr>
          <xdr:cNvPr id="122" name="正方形/長方形 121"/>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123" name="大かっこ 12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24" name="大かっこ 123"/>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25" name="大かっこ 124"/>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26" name="直線矢印コネクタ 12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34</xdr:row>
      <xdr:rowOff>95250</xdr:rowOff>
    </xdr:from>
    <xdr:to>
      <xdr:col>3</xdr:col>
      <xdr:colOff>130630</xdr:colOff>
      <xdr:row>39</xdr:row>
      <xdr:rowOff>129269</xdr:rowOff>
    </xdr:to>
    <xdr:sp macro="" textlink="">
      <xdr:nvSpPr>
        <xdr:cNvPr id="115" name="正方形/長方形 114"/>
        <xdr:cNvSpPr/>
      </xdr:nvSpPr>
      <xdr:spPr bwMode="auto">
        <a:xfrm>
          <a:off x="857250" y="5924550"/>
          <a:ext cx="1330780" cy="89126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1</xdr:col>
      <xdr:colOff>161925</xdr:colOff>
      <xdr:row>40</xdr:row>
      <xdr:rowOff>28575</xdr:rowOff>
    </xdr:from>
    <xdr:to>
      <xdr:col>3</xdr:col>
      <xdr:colOff>93333</xdr:colOff>
      <xdr:row>42</xdr:row>
      <xdr:rowOff>66675</xdr:rowOff>
    </xdr:to>
    <xdr:sp macro="" textlink="">
      <xdr:nvSpPr>
        <xdr:cNvPr id="128" name="大かっこ 127"/>
        <xdr:cNvSpPr/>
      </xdr:nvSpPr>
      <xdr:spPr bwMode="auto">
        <a:xfrm>
          <a:off x="847725" y="6886575"/>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3</xdr:col>
      <xdr:colOff>152400</xdr:colOff>
      <xdr:row>36</xdr:row>
      <xdr:rowOff>0</xdr:rowOff>
    </xdr:from>
    <xdr:to>
      <xdr:col>6</xdr:col>
      <xdr:colOff>561975</xdr:colOff>
      <xdr:row>36</xdr:row>
      <xdr:rowOff>0</xdr:rowOff>
    </xdr:to>
    <xdr:cxnSp macro="">
      <xdr:nvCxnSpPr>
        <xdr:cNvPr id="129" name="直線矢印コネクタ 128"/>
        <xdr:cNvCxnSpPr/>
      </xdr:nvCxnSpPr>
      <xdr:spPr bwMode="auto">
        <a:xfrm flipH="1">
          <a:off x="2209800" y="6172200"/>
          <a:ext cx="2466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24</v>
      </c>
      <c r="AT2" s="944"/>
      <c r="AU2" s="944"/>
      <c r="AV2" s="52" t="str">
        <f>IF(AW2="", "", "-")</f>
        <v/>
      </c>
      <c r="AW2" s="915"/>
      <c r="AX2" s="915"/>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559</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133</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6" t="s">
        <v>505</v>
      </c>
      <c r="Z7" s="443"/>
      <c r="AA7" s="443"/>
      <c r="AB7" s="443"/>
      <c r="AC7" s="443"/>
      <c r="AD7" s="927"/>
      <c r="AE7" s="916" t="s">
        <v>566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v>
      </c>
      <c r="H8" s="720"/>
      <c r="I8" s="720"/>
      <c r="J8" s="720"/>
      <c r="K8" s="720"/>
      <c r="L8" s="720"/>
      <c r="M8" s="720"/>
      <c r="N8" s="720"/>
      <c r="O8" s="720"/>
      <c r="P8" s="720"/>
      <c r="Q8" s="720"/>
      <c r="R8" s="720"/>
      <c r="S8" s="720"/>
      <c r="T8" s="720"/>
      <c r="U8" s="720"/>
      <c r="V8" s="720"/>
      <c r="W8" s="720"/>
      <c r="X8" s="946"/>
      <c r="Y8" s="848" t="s">
        <v>378</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567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f>83</f>
        <v>83</v>
      </c>
      <c r="Q13" s="658"/>
      <c r="R13" s="658"/>
      <c r="S13" s="658"/>
      <c r="T13" s="658"/>
      <c r="U13" s="658"/>
      <c r="V13" s="659"/>
      <c r="W13" s="657">
        <f>81</f>
        <v>81</v>
      </c>
      <c r="X13" s="658"/>
      <c r="Y13" s="658"/>
      <c r="Z13" s="658"/>
      <c r="AA13" s="658"/>
      <c r="AB13" s="658"/>
      <c r="AC13" s="659"/>
      <c r="AD13" s="657">
        <f>88</f>
        <v>88</v>
      </c>
      <c r="AE13" s="658"/>
      <c r="AF13" s="658"/>
      <c r="AG13" s="658"/>
      <c r="AH13" s="658"/>
      <c r="AI13" s="658"/>
      <c r="AJ13" s="659"/>
      <c r="AK13" s="657">
        <f>55+18+14+5+19</f>
        <v>111</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f>2</f>
        <v>2</v>
      </c>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0">
        <f>SUM(P13:V17)</f>
        <v>85</v>
      </c>
      <c r="Q18" s="881"/>
      <c r="R18" s="881"/>
      <c r="S18" s="881"/>
      <c r="T18" s="881"/>
      <c r="U18" s="881"/>
      <c r="V18" s="882"/>
      <c r="W18" s="880">
        <f>SUM(W13:AC17)</f>
        <v>81</v>
      </c>
      <c r="X18" s="881"/>
      <c r="Y18" s="881"/>
      <c r="Z18" s="881"/>
      <c r="AA18" s="881"/>
      <c r="AB18" s="881"/>
      <c r="AC18" s="882"/>
      <c r="AD18" s="880">
        <f>SUM(AD13:AJ17)</f>
        <v>88</v>
      </c>
      <c r="AE18" s="881"/>
      <c r="AF18" s="881"/>
      <c r="AG18" s="881"/>
      <c r="AH18" s="881"/>
      <c r="AI18" s="881"/>
      <c r="AJ18" s="882"/>
      <c r="AK18" s="880">
        <f>SUM(AK13:AQ17)</f>
        <v>111</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f>85</f>
        <v>85</v>
      </c>
      <c r="Q19" s="658"/>
      <c r="R19" s="658"/>
      <c r="S19" s="658"/>
      <c r="T19" s="658"/>
      <c r="U19" s="658"/>
      <c r="V19" s="659"/>
      <c r="W19" s="657">
        <f>77</f>
        <v>77</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0.95061728395061729</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470</v>
      </c>
      <c r="H21" s="317"/>
      <c r="I21" s="317"/>
      <c r="J21" s="317"/>
      <c r="K21" s="317"/>
      <c r="L21" s="317"/>
      <c r="M21" s="317"/>
      <c r="N21" s="317"/>
      <c r="O21" s="317"/>
      <c r="P21" s="318">
        <f>IF(P19=0, "-", SUM(P19)/SUM(P13,P14))</f>
        <v>1.0240963855421688</v>
      </c>
      <c r="Q21" s="318"/>
      <c r="R21" s="318"/>
      <c r="S21" s="318"/>
      <c r="T21" s="318"/>
      <c r="U21" s="318"/>
      <c r="V21" s="318"/>
      <c r="W21" s="318">
        <f t="shared" ref="W21" si="2">IF(W19=0, "-", SUM(W19)/SUM(W13,W14))</f>
        <v>0.95061728395061729</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549</v>
      </c>
      <c r="B22" s="969"/>
      <c r="C22" s="969"/>
      <c r="D22" s="969"/>
      <c r="E22" s="969"/>
      <c r="F22" s="970"/>
      <c r="G22" s="955" t="s">
        <v>449</v>
      </c>
      <c r="H22" s="222"/>
      <c r="I22" s="222"/>
      <c r="J22" s="222"/>
      <c r="K22" s="222"/>
      <c r="L22" s="222"/>
      <c r="M22" s="222"/>
      <c r="N22" s="222"/>
      <c r="O22" s="223"/>
      <c r="P22" s="940" t="s">
        <v>510</v>
      </c>
      <c r="Q22" s="222"/>
      <c r="R22" s="222"/>
      <c r="S22" s="222"/>
      <c r="T22" s="222"/>
      <c r="U22" s="222"/>
      <c r="V22" s="223"/>
      <c r="W22" s="940" t="s">
        <v>506</v>
      </c>
      <c r="X22" s="222"/>
      <c r="Y22" s="222"/>
      <c r="Z22" s="222"/>
      <c r="AA22" s="222"/>
      <c r="AB22" s="222"/>
      <c r="AC22" s="223"/>
      <c r="AD22" s="940" t="s">
        <v>448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569</v>
      </c>
      <c r="H23" s="957"/>
      <c r="I23" s="957"/>
      <c r="J23" s="957"/>
      <c r="K23" s="957"/>
      <c r="L23" s="957"/>
      <c r="M23" s="957"/>
      <c r="N23" s="957"/>
      <c r="O23" s="958"/>
      <c r="P23" s="923">
        <f>55</f>
        <v>55</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570</v>
      </c>
      <c r="H24" s="960"/>
      <c r="I24" s="960"/>
      <c r="J24" s="960"/>
      <c r="K24" s="960"/>
      <c r="L24" s="960"/>
      <c r="M24" s="960"/>
      <c r="N24" s="960"/>
      <c r="O24" s="961"/>
      <c r="P24" s="657">
        <f>18</f>
        <v>18</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571</v>
      </c>
      <c r="H25" s="960"/>
      <c r="I25" s="960"/>
      <c r="J25" s="960"/>
      <c r="K25" s="960"/>
      <c r="L25" s="960"/>
      <c r="M25" s="960"/>
      <c r="N25" s="960"/>
      <c r="O25" s="961"/>
      <c r="P25" s="657">
        <f>14</f>
        <v>14</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572</v>
      </c>
      <c r="H26" s="960"/>
      <c r="I26" s="960"/>
      <c r="J26" s="960"/>
      <c r="K26" s="960"/>
      <c r="L26" s="960"/>
      <c r="M26" s="960"/>
      <c r="N26" s="960"/>
      <c r="O26" s="961"/>
      <c r="P26" s="657">
        <f>5</f>
        <v>5</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573</v>
      </c>
      <c r="H27" s="960"/>
      <c r="I27" s="960"/>
      <c r="J27" s="960"/>
      <c r="K27" s="960"/>
      <c r="L27" s="960"/>
      <c r="M27" s="960"/>
      <c r="N27" s="960"/>
      <c r="O27" s="961"/>
      <c r="P27" s="657">
        <f>19</f>
        <v>19</v>
      </c>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453</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450</v>
      </c>
      <c r="H29" s="966"/>
      <c r="I29" s="966"/>
      <c r="J29" s="966"/>
      <c r="K29" s="966"/>
      <c r="L29" s="966"/>
      <c r="M29" s="966"/>
      <c r="N29" s="966"/>
      <c r="O29" s="967"/>
      <c r="P29" s="657">
        <f>AK13</f>
        <v>111</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63" t="s">
        <v>465</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525</v>
      </c>
      <c r="AF30" s="861"/>
      <c r="AG30" s="861"/>
      <c r="AH30" s="862"/>
      <c r="AI30" s="860" t="s">
        <v>522</v>
      </c>
      <c r="AJ30" s="861"/>
      <c r="AK30" s="861"/>
      <c r="AL30" s="862"/>
      <c r="AM30" s="919" t="s">
        <v>517</v>
      </c>
      <c r="AN30" s="919"/>
      <c r="AO30" s="919"/>
      <c r="AP30" s="860"/>
      <c r="AQ30" s="767" t="s">
        <v>353</v>
      </c>
      <c r="AR30" s="768"/>
      <c r="AS30" s="768"/>
      <c r="AT30" s="769"/>
      <c r="AU30" s="774" t="s">
        <v>253</v>
      </c>
      <c r="AV30" s="774"/>
      <c r="AW30" s="774"/>
      <c r="AX30" s="920"/>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ht="23.25" hidden="1"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465</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465</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461</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471</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466</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3"/>
      <c r="AR77" s="207"/>
      <c r="AS77" s="207"/>
      <c r="AT77" s="344"/>
      <c r="AU77" s="219"/>
      <c r="AV77" s="219"/>
      <c r="AW77" s="219"/>
      <c r="AX77" s="221"/>
    </row>
    <row r="78" spans="1:50" ht="69.75" hidden="1" customHeight="1" x14ac:dyDescent="0.15">
      <c r="A78" s="335" t="s">
        <v>498</v>
      </c>
      <c r="B78" s="336"/>
      <c r="C78" s="336"/>
      <c r="D78" s="336"/>
      <c r="E78" s="333" t="s">
        <v>443</v>
      </c>
      <c r="F78" s="334"/>
      <c r="G78" s="57" t="s">
        <v>356</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460</v>
      </c>
      <c r="AP79" s="279"/>
      <c r="AQ79" s="279"/>
      <c r="AR79" s="81" t="s">
        <v>458</v>
      </c>
      <c r="AS79" s="278"/>
      <c r="AT79" s="279"/>
      <c r="AU79" s="279"/>
      <c r="AV79" s="279"/>
      <c r="AW79" s="279"/>
      <c r="AX79" s="951"/>
    </row>
    <row r="80" spans="1:50" ht="18.75" customHeight="1" x14ac:dyDescent="0.15">
      <c r="A80" s="866" t="s">
        <v>266</v>
      </c>
      <c r="B80" s="524" t="s">
        <v>457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27"/>
      <c r="C82" s="428"/>
      <c r="D82" s="428"/>
      <c r="E82" s="428"/>
      <c r="F82" s="429"/>
      <c r="G82" s="676" t="s">
        <v>574</v>
      </c>
      <c r="H82" s="676"/>
      <c r="I82" s="676"/>
      <c r="J82" s="676"/>
      <c r="K82" s="676"/>
      <c r="L82" s="676"/>
      <c r="M82" s="676"/>
      <c r="N82" s="676"/>
      <c r="O82" s="676"/>
      <c r="P82" s="676"/>
      <c r="Q82" s="676"/>
      <c r="R82" s="676"/>
      <c r="S82" s="676"/>
      <c r="T82" s="676"/>
      <c r="U82" s="676"/>
      <c r="V82" s="676"/>
      <c r="W82" s="676"/>
      <c r="X82" s="676"/>
      <c r="Y82" s="676"/>
      <c r="Z82" s="676"/>
      <c r="AA82" s="677"/>
      <c r="AB82" s="886" t="s">
        <v>575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1</v>
      </c>
      <c r="AR86" s="199"/>
      <c r="AS86" s="133" t="s">
        <v>354</v>
      </c>
      <c r="AT86" s="134"/>
      <c r="AU86" s="199"/>
      <c r="AV86" s="199"/>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104" t="s">
        <v>576</v>
      </c>
      <c r="H87" s="105"/>
      <c r="I87" s="105"/>
      <c r="J87" s="105"/>
      <c r="K87" s="105"/>
      <c r="L87" s="105"/>
      <c r="M87" s="105"/>
      <c r="N87" s="105"/>
      <c r="O87" s="106"/>
      <c r="P87" s="105" t="s">
        <v>577</v>
      </c>
      <c r="Q87" s="514"/>
      <c r="R87" s="514"/>
      <c r="S87" s="514"/>
      <c r="T87" s="514"/>
      <c r="U87" s="514"/>
      <c r="V87" s="514"/>
      <c r="W87" s="514"/>
      <c r="X87" s="515"/>
      <c r="Y87" s="561" t="s">
        <v>62</v>
      </c>
      <c r="Z87" s="562"/>
      <c r="AA87" s="563"/>
      <c r="AB87" s="461" t="s">
        <v>301</v>
      </c>
      <c r="AC87" s="461"/>
      <c r="AD87" s="461"/>
      <c r="AE87" s="218">
        <v>86</v>
      </c>
      <c r="AF87" s="219"/>
      <c r="AG87" s="219"/>
      <c r="AH87" s="219"/>
      <c r="AI87" s="218">
        <v>87</v>
      </c>
      <c r="AJ87" s="219"/>
      <c r="AK87" s="219"/>
      <c r="AL87" s="219"/>
      <c r="AM87" s="218">
        <v>95</v>
      </c>
      <c r="AN87" s="219"/>
      <c r="AO87" s="219"/>
      <c r="AP87" s="219"/>
      <c r="AQ87" s="343"/>
      <c r="AR87" s="207"/>
      <c r="AS87" s="207"/>
      <c r="AT87" s="344"/>
      <c r="AU87" s="219"/>
      <c r="AV87" s="219"/>
      <c r="AW87" s="219"/>
      <c r="AX87" s="221"/>
    </row>
    <row r="88" spans="1:60" ht="23.25"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301</v>
      </c>
      <c r="AC88" s="523"/>
      <c r="AD88" s="523"/>
      <c r="AE88" s="218">
        <v>90</v>
      </c>
      <c r="AF88" s="219"/>
      <c r="AG88" s="219"/>
      <c r="AH88" s="219"/>
      <c r="AI88" s="218">
        <v>90</v>
      </c>
      <c r="AJ88" s="219"/>
      <c r="AK88" s="219"/>
      <c r="AL88" s="219"/>
      <c r="AM88" s="218">
        <v>90</v>
      </c>
      <c r="AN88" s="219"/>
      <c r="AO88" s="219"/>
      <c r="AP88" s="219"/>
      <c r="AQ88" s="343">
        <v>90</v>
      </c>
      <c r="AR88" s="207"/>
      <c r="AS88" s="207"/>
      <c r="AT88" s="344"/>
      <c r="AU88" s="219"/>
      <c r="AV88" s="219"/>
      <c r="AW88" s="219"/>
      <c r="AX88" s="221"/>
      <c r="AY88" s="10"/>
      <c r="AZ88" s="10"/>
      <c r="BA88" s="10"/>
      <c r="BB88" s="10"/>
      <c r="BC88" s="10"/>
    </row>
    <row r="89" spans="1:60" ht="23.25"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96</v>
      </c>
      <c r="AF89" s="219"/>
      <c r="AG89" s="219"/>
      <c r="AH89" s="219"/>
      <c r="AI89" s="218">
        <v>97</v>
      </c>
      <c r="AJ89" s="219"/>
      <c r="AK89" s="219"/>
      <c r="AL89" s="219"/>
      <c r="AM89" s="218">
        <v>106</v>
      </c>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165</v>
      </c>
      <c r="AF101" s="219"/>
      <c r="AG101" s="219"/>
      <c r="AH101" s="220"/>
      <c r="AI101" s="218">
        <v>140</v>
      </c>
      <c r="AJ101" s="219"/>
      <c r="AK101" s="219"/>
      <c r="AL101" s="220"/>
      <c r="AM101" s="218">
        <v>128</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74</v>
      </c>
      <c r="AF102" s="418"/>
      <c r="AG102" s="418"/>
      <c r="AH102" s="418"/>
      <c r="AI102" s="418">
        <v>71</v>
      </c>
      <c r="AJ102" s="418"/>
      <c r="AK102" s="418"/>
      <c r="AL102" s="418"/>
      <c r="AM102" s="418">
        <v>76</v>
      </c>
      <c r="AN102" s="418"/>
      <c r="AO102" s="418"/>
      <c r="AP102" s="418"/>
      <c r="AQ102" s="273">
        <v>94</v>
      </c>
      <c r="AR102" s="274"/>
      <c r="AS102" s="274"/>
      <c r="AT102" s="319"/>
      <c r="AU102" s="273"/>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580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579</v>
      </c>
      <c r="AC104" s="546"/>
      <c r="AD104" s="547"/>
      <c r="AE104" s="218">
        <v>2</v>
      </c>
      <c r="AF104" s="219"/>
      <c r="AG104" s="219"/>
      <c r="AH104" s="220"/>
      <c r="AI104" s="218">
        <v>2</v>
      </c>
      <c r="AJ104" s="219"/>
      <c r="AK104" s="219"/>
      <c r="AL104" s="220"/>
      <c r="AM104" s="218">
        <v>2</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579</v>
      </c>
      <c r="AC105" s="469"/>
      <c r="AD105" s="470"/>
      <c r="AE105" s="418">
        <v>2</v>
      </c>
      <c r="AF105" s="418"/>
      <c r="AG105" s="418"/>
      <c r="AH105" s="418"/>
      <c r="AI105" s="418">
        <v>2</v>
      </c>
      <c r="AJ105" s="418"/>
      <c r="AK105" s="418"/>
      <c r="AL105" s="418"/>
      <c r="AM105" s="418">
        <v>2</v>
      </c>
      <c r="AN105" s="418"/>
      <c r="AO105" s="418"/>
      <c r="AP105" s="418"/>
      <c r="AQ105" s="218">
        <v>2</v>
      </c>
      <c r="AR105" s="219"/>
      <c r="AS105" s="219"/>
      <c r="AT105" s="220"/>
      <c r="AU105" s="273"/>
      <c r="AV105" s="274"/>
      <c r="AW105" s="274"/>
      <c r="AX105" s="319"/>
    </row>
    <row r="106" spans="1:60" ht="31.5" hidden="1"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149544</v>
      </c>
      <c r="AF116" s="418"/>
      <c r="AG116" s="418"/>
      <c r="AH116" s="418"/>
      <c r="AI116" s="418">
        <v>133277</v>
      </c>
      <c r="AJ116" s="418"/>
      <c r="AK116" s="418"/>
      <c r="AL116" s="418"/>
      <c r="AM116" s="418">
        <v>196395</v>
      </c>
      <c r="AN116" s="418"/>
      <c r="AO116" s="418"/>
      <c r="AP116" s="418"/>
      <c r="AQ116" s="218">
        <v>248166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582</v>
      </c>
      <c r="AF117" s="551"/>
      <c r="AG117" s="551"/>
      <c r="AH117" s="551"/>
      <c r="AI117" s="551" t="s">
        <v>584</v>
      </c>
      <c r="AJ117" s="551"/>
      <c r="AK117" s="551"/>
      <c r="AL117" s="551"/>
      <c r="AM117" s="551" t="s">
        <v>834</v>
      </c>
      <c r="AN117" s="551"/>
      <c r="AO117" s="551"/>
      <c r="AP117" s="551"/>
      <c r="AQ117" s="551" t="s">
        <v>835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customHeight="1" x14ac:dyDescent="0.15">
      <c r="A119" s="439"/>
      <c r="B119" s="440"/>
      <c r="C119" s="440"/>
      <c r="D119" s="440"/>
      <c r="E119" s="440"/>
      <c r="F119" s="441"/>
      <c r="G119" s="393" t="s">
        <v>585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581</v>
      </c>
      <c r="AC119" s="463"/>
      <c r="AD119" s="464"/>
      <c r="AE119" s="418">
        <v>187227</v>
      </c>
      <c r="AF119" s="418"/>
      <c r="AG119" s="418"/>
      <c r="AH119" s="418"/>
      <c r="AI119" s="418">
        <v>141676</v>
      </c>
      <c r="AJ119" s="418"/>
      <c r="AK119" s="418"/>
      <c r="AL119" s="418"/>
      <c r="AM119" s="418">
        <v>196149</v>
      </c>
      <c r="AN119" s="418"/>
      <c r="AO119" s="418"/>
      <c r="AP119" s="418"/>
      <c r="AQ119" s="418">
        <v>178394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51" t="s">
        <v>587</v>
      </c>
      <c r="AF120" s="551"/>
      <c r="AG120" s="551"/>
      <c r="AH120" s="551"/>
      <c r="AI120" s="551" t="s">
        <v>588</v>
      </c>
      <c r="AJ120" s="551"/>
      <c r="AK120" s="551"/>
      <c r="AL120" s="551"/>
      <c r="AM120" s="551" t="s">
        <v>837</v>
      </c>
      <c r="AN120" s="551"/>
      <c r="AO120" s="551"/>
      <c r="AP120" s="551"/>
      <c r="AQ120" s="551" t="s">
        <v>836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hidden="1" customHeight="1" x14ac:dyDescent="0.15">
      <c r="A122" s="439"/>
      <c r="B122" s="440"/>
      <c r="C122" s="440"/>
      <c r="D122" s="440"/>
      <c r="E122" s="440"/>
      <c r="F122" s="441"/>
      <c r="G122" s="393" t="s">
        <v>475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hidden="1" customHeight="1" x14ac:dyDescent="0.15">
      <c r="A125" s="439"/>
      <c r="B125" s="440"/>
      <c r="C125" s="440"/>
      <c r="D125" s="440"/>
      <c r="E125" s="440"/>
      <c r="F125" s="441"/>
      <c r="G125" s="393" t="s">
        <v>475</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hidden="1" customHeight="1" x14ac:dyDescent="0.15">
      <c r="A128" s="439"/>
      <c r="B128" s="440"/>
      <c r="C128" s="440"/>
      <c r="D128" s="440"/>
      <c r="E128" s="440"/>
      <c r="F128" s="441"/>
      <c r="G128" s="393" t="s">
        <v>475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555</v>
      </c>
      <c r="B130" s="185"/>
      <c r="C130" s="184" t="s">
        <v>357</v>
      </c>
      <c r="D130" s="185"/>
      <c r="E130" s="169" t="s">
        <v>386</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591</v>
      </c>
      <c r="H154" s="105"/>
      <c r="I154" s="105"/>
      <c r="J154" s="105"/>
      <c r="K154" s="105"/>
      <c r="L154" s="105"/>
      <c r="M154" s="105"/>
      <c r="N154" s="105"/>
      <c r="O154" s="105"/>
      <c r="P154" s="106"/>
      <c r="Q154" s="125" t="s">
        <v>592</v>
      </c>
      <c r="R154" s="105"/>
      <c r="S154" s="105"/>
      <c r="T154" s="105"/>
      <c r="U154" s="105"/>
      <c r="V154" s="105"/>
      <c r="W154" s="105"/>
      <c r="X154" s="105"/>
      <c r="Y154" s="105"/>
      <c r="Z154" s="105"/>
      <c r="AA154" s="293"/>
      <c r="AB154" s="141" t="s">
        <v>593</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3.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6.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3.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9.25" customHeight="1" x14ac:dyDescent="0.15">
      <c r="A161" s="189"/>
      <c r="B161" s="186"/>
      <c r="C161" s="180"/>
      <c r="D161" s="186"/>
      <c r="E161" s="180"/>
      <c r="F161" s="181"/>
      <c r="G161" s="104" t="s">
        <v>591</v>
      </c>
      <c r="H161" s="105"/>
      <c r="I161" s="105"/>
      <c r="J161" s="105"/>
      <c r="K161" s="105"/>
      <c r="L161" s="105"/>
      <c r="M161" s="105"/>
      <c r="N161" s="105"/>
      <c r="O161" s="105"/>
      <c r="P161" s="106"/>
      <c r="Q161" s="125" t="s">
        <v>592</v>
      </c>
      <c r="R161" s="105"/>
      <c r="S161" s="105"/>
      <c r="T161" s="105"/>
      <c r="U161" s="105"/>
      <c r="V161" s="105"/>
      <c r="W161" s="105"/>
      <c r="X161" s="105"/>
      <c r="Y161" s="105"/>
      <c r="Z161" s="105"/>
      <c r="AA161" s="293"/>
      <c r="AB161" s="141" t="s">
        <v>596</v>
      </c>
      <c r="AC161" s="142"/>
      <c r="AD161" s="142"/>
      <c r="AE161" s="147" t="s">
        <v>598</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53.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0.7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842</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57"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3.75" customHeight="1" x14ac:dyDescent="0.15">
      <c r="A168" s="189"/>
      <c r="B168" s="186"/>
      <c r="C168" s="180"/>
      <c r="D168" s="186"/>
      <c r="E168" s="180"/>
      <c r="F168" s="181"/>
      <c r="G168" s="104" t="s">
        <v>591</v>
      </c>
      <c r="H168" s="105"/>
      <c r="I168" s="105"/>
      <c r="J168" s="105"/>
      <c r="K168" s="105"/>
      <c r="L168" s="105"/>
      <c r="M168" s="105"/>
      <c r="N168" s="105"/>
      <c r="O168" s="105"/>
      <c r="P168" s="106"/>
      <c r="Q168" s="125" t="s">
        <v>592</v>
      </c>
      <c r="R168" s="105"/>
      <c r="S168" s="105"/>
      <c r="T168" s="105"/>
      <c r="U168" s="105"/>
      <c r="V168" s="105"/>
      <c r="W168" s="105"/>
      <c r="X168" s="105"/>
      <c r="Y168" s="105"/>
      <c r="Z168" s="105"/>
      <c r="AA168" s="293"/>
      <c r="AB168" s="141" t="s">
        <v>597</v>
      </c>
      <c r="AC168" s="142"/>
      <c r="AD168" s="142"/>
      <c r="AE168" s="147" t="s">
        <v>845</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3.7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46.5"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846</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46.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386</v>
      </c>
      <c r="F190" s="170"/>
      <c r="G190" s="171" t="s">
        <v>589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385</v>
      </c>
      <c r="F191" s="175"/>
      <c r="G191" s="110" t="s">
        <v>590</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42" customHeight="1" x14ac:dyDescent="0.15">
      <c r="A214" s="189"/>
      <c r="B214" s="186"/>
      <c r="C214" s="180"/>
      <c r="D214" s="186"/>
      <c r="E214" s="180"/>
      <c r="F214" s="181"/>
      <c r="G214" s="104" t="s">
        <v>600</v>
      </c>
      <c r="H214" s="105"/>
      <c r="I214" s="105"/>
      <c r="J214" s="105"/>
      <c r="K214" s="105"/>
      <c r="L214" s="105"/>
      <c r="M214" s="105"/>
      <c r="N214" s="105"/>
      <c r="O214" s="105"/>
      <c r="P214" s="106"/>
      <c r="Q214" s="113" t="s">
        <v>601</v>
      </c>
      <c r="R214" s="114"/>
      <c r="S214" s="114"/>
      <c r="T214" s="114"/>
      <c r="U214" s="114"/>
      <c r="V214" s="114"/>
      <c r="W214" s="114"/>
      <c r="X214" s="114"/>
      <c r="Y214" s="114"/>
      <c r="Z214" s="114"/>
      <c r="AA214" s="115"/>
      <c r="AB214" s="141" t="s">
        <v>593</v>
      </c>
      <c r="AC214" s="142"/>
      <c r="AD214" s="142"/>
      <c r="AE214" s="147" t="s">
        <v>843</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41.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41.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602</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41.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48.75" customHeight="1" x14ac:dyDescent="0.15">
      <c r="A221" s="189"/>
      <c r="B221" s="186"/>
      <c r="C221" s="180"/>
      <c r="D221" s="186"/>
      <c r="E221" s="180"/>
      <c r="F221" s="181"/>
      <c r="G221" s="104" t="s">
        <v>600</v>
      </c>
      <c r="H221" s="105"/>
      <c r="I221" s="105"/>
      <c r="J221" s="105"/>
      <c r="K221" s="105"/>
      <c r="L221" s="105"/>
      <c r="M221" s="105"/>
      <c r="N221" s="105"/>
      <c r="O221" s="105"/>
      <c r="P221" s="106"/>
      <c r="Q221" s="113" t="s">
        <v>601</v>
      </c>
      <c r="R221" s="114"/>
      <c r="S221" s="114"/>
      <c r="T221" s="114"/>
      <c r="U221" s="114"/>
      <c r="V221" s="114"/>
      <c r="W221" s="114"/>
      <c r="X221" s="114"/>
      <c r="Y221" s="114"/>
      <c r="Z221" s="114"/>
      <c r="AA221" s="115"/>
      <c r="AB221" s="141" t="s">
        <v>596</v>
      </c>
      <c r="AC221" s="142"/>
      <c r="AD221" s="142"/>
      <c r="AE221" s="147" t="s">
        <v>603</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48.75"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63.75"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844</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63.75"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49.5" customHeight="1" x14ac:dyDescent="0.15">
      <c r="A228" s="189"/>
      <c r="B228" s="186"/>
      <c r="C228" s="180"/>
      <c r="D228" s="186"/>
      <c r="E228" s="180"/>
      <c r="F228" s="181"/>
      <c r="G228" s="104" t="s">
        <v>600</v>
      </c>
      <c r="H228" s="105"/>
      <c r="I228" s="105"/>
      <c r="J228" s="105"/>
      <c r="K228" s="105"/>
      <c r="L228" s="105"/>
      <c r="M228" s="105"/>
      <c r="N228" s="105"/>
      <c r="O228" s="105"/>
      <c r="P228" s="106"/>
      <c r="Q228" s="113" t="s">
        <v>601</v>
      </c>
      <c r="R228" s="114"/>
      <c r="S228" s="114"/>
      <c r="T228" s="114"/>
      <c r="U228" s="114"/>
      <c r="V228" s="114"/>
      <c r="W228" s="114"/>
      <c r="X228" s="114"/>
      <c r="Y228" s="114"/>
      <c r="Z228" s="114"/>
      <c r="AA228" s="115"/>
      <c r="AB228" s="141" t="s">
        <v>597</v>
      </c>
      <c r="AC228" s="142"/>
      <c r="AD228" s="142"/>
      <c r="AE228" s="147" t="s">
        <v>847</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49.5"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79.5"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848</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79.5"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551</v>
      </c>
      <c r="D430" s="935"/>
      <c r="E430" s="174" t="s">
        <v>535</v>
      </c>
      <c r="F430" s="900"/>
      <c r="G430" s="901" t="s">
        <v>373</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5" t="s">
        <v>362</v>
      </c>
      <c r="F431" s="346"/>
      <c r="G431" s="347"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362</v>
      </c>
      <c r="F436" s="346"/>
      <c r="G436" s="347"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362</v>
      </c>
      <c r="F441" s="346"/>
      <c r="G441" s="347"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362</v>
      </c>
      <c r="F446" s="346"/>
      <c r="G446" s="347"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362</v>
      </c>
      <c r="F451" s="346"/>
      <c r="G451" s="347"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363</v>
      </c>
      <c r="F456" s="346"/>
      <c r="G456" s="347"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363</v>
      </c>
      <c r="F461" s="346"/>
      <c r="G461" s="347"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363</v>
      </c>
      <c r="F466" s="346"/>
      <c r="G466" s="347"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363</v>
      </c>
      <c r="F471" s="346"/>
      <c r="G471" s="347"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363</v>
      </c>
      <c r="F476" s="346"/>
      <c r="G476" s="347"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901" t="s">
        <v>373</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5" t="s">
        <v>362</v>
      </c>
      <c r="F485" s="346"/>
      <c r="G485" s="347"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362</v>
      </c>
      <c r="F490" s="346"/>
      <c r="G490" s="347"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362</v>
      </c>
      <c r="F495" s="346"/>
      <c r="G495" s="347"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362</v>
      </c>
      <c r="F500" s="346"/>
      <c r="G500" s="347"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362</v>
      </c>
      <c r="F505" s="346"/>
      <c r="G505" s="347"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363</v>
      </c>
      <c r="F510" s="346"/>
      <c r="G510" s="347"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363</v>
      </c>
      <c r="F515" s="346"/>
      <c r="G515" s="347"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363</v>
      </c>
      <c r="F520" s="346"/>
      <c r="G520" s="347"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363</v>
      </c>
      <c r="F525" s="346"/>
      <c r="G525" s="347"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363</v>
      </c>
      <c r="F530" s="346"/>
      <c r="G530" s="347"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901" t="s">
        <v>373</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5" t="s">
        <v>362</v>
      </c>
      <c r="F539" s="346"/>
      <c r="G539" s="347"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362</v>
      </c>
      <c r="F544" s="346"/>
      <c r="G544" s="347"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362</v>
      </c>
      <c r="F549" s="346"/>
      <c r="G549" s="347"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362</v>
      </c>
      <c r="F554" s="346"/>
      <c r="G554" s="347"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362</v>
      </c>
      <c r="F559" s="346"/>
      <c r="G559" s="347"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363</v>
      </c>
      <c r="F564" s="346"/>
      <c r="G564" s="347"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363</v>
      </c>
      <c r="F569" s="346"/>
      <c r="G569" s="347"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363</v>
      </c>
      <c r="F574" s="346"/>
      <c r="G574" s="347"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363</v>
      </c>
      <c r="F579" s="346"/>
      <c r="G579" s="347"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363</v>
      </c>
      <c r="F584" s="346"/>
      <c r="G584" s="347"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901" t="s">
        <v>373</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5" t="s">
        <v>362</v>
      </c>
      <c r="F593" s="346"/>
      <c r="G593" s="347"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362</v>
      </c>
      <c r="F598" s="346"/>
      <c r="G598" s="347"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362</v>
      </c>
      <c r="F603" s="346"/>
      <c r="G603" s="347"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362</v>
      </c>
      <c r="F608" s="346"/>
      <c r="G608" s="347"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362</v>
      </c>
      <c r="F613" s="346"/>
      <c r="G613" s="347"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363</v>
      </c>
      <c r="F618" s="346"/>
      <c r="G618" s="347"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363</v>
      </c>
      <c r="F623" s="346"/>
      <c r="G623" s="347"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363</v>
      </c>
      <c r="F628" s="346"/>
      <c r="G628" s="347"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363</v>
      </c>
      <c r="F633" s="346"/>
      <c r="G633" s="347"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363</v>
      </c>
      <c r="F638" s="346"/>
      <c r="G638" s="347"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901" t="s">
        <v>373</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5" t="s">
        <v>362</v>
      </c>
      <c r="F647" s="346"/>
      <c r="G647" s="347"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362</v>
      </c>
      <c r="F652" s="346"/>
      <c r="G652" s="347"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362</v>
      </c>
      <c r="F657" s="346"/>
      <c r="G657" s="347"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362</v>
      </c>
      <c r="F662" s="346"/>
      <c r="G662" s="347"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362</v>
      </c>
      <c r="F667" s="346"/>
      <c r="G667" s="347"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363</v>
      </c>
      <c r="F672" s="346"/>
      <c r="G672" s="347"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363</v>
      </c>
      <c r="F677" s="346"/>
      <c r="G677" s="347"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363</v>
      </c>
      <c r="F682" s="346"/>
      <c r="G682" s="347"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363</v>
      </c>
      <c r="F687" s="346"/>
      <c r="G687" s="347"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363</v>
      </c>
      <c r="F692" s="346"/>
      <c r="G692" s="347"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3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8" t="s">
        <v>564</v>
      </c>
      <c r="AE702" s="349"/>
      <c r="AF702" s="349"/>
      <c r="AG702" s="340" t="s">
        <v>606</v>
      </c>
      <c r="AH702" s="341"/>
      <c r="AI702" s="341"/>
      <c r="AJ702" s="341"/>
      <c r="AK702" s="341"/>
      <c r="AL702" s="341"/>
      <c r="AM702" s="341"/>
      <c r="AN702" s="341"/>
      <c r="AO702" s="341"/>
      <c r="AP702" s="341"/>
      <c r="AQ702" s="341"/>
      <c r="AR702" s="341"/>
      <c r="AS702" s="341"/>
      <c r="AT702" s="341"/>
      <c r="AU702" s="341"/>
      <c r="AV702" s="341"/>
      <c r="AW702" s="341"/>
      <c r="AX702" s="342"/>
    </row>
    <row r="703" spans="1:50" ht="37.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564</v>
      </c>
      <c r="AE703" s="329"/>
      <c r="AF703" s="329"/>
      <c r="AG703" s="340" t="s">
        <v>607</v>
      </c>
      <c r="AH703" s="341"/>
      <c r="AI703" s="341"/>
      <c r="AJ703" s="341"/>
      <c r="AK703" s="341"/>
      <c r="AL703" s="341"/>
      <c r="AM703" s="341"/>
      <c r="AN703" s="341"/>
      <c r="AO703" s="341"/>
      <c r="AP703" s="341"/>
      <c r="AQ703" s="341"/>
      <c r="AR703" s="341"/>
      <c r="AS703" s="341"/>
      <c r="AT703" s="341"/>
      <c r="AU703" s="341"/>
      <c r="AV703" s="341"/>
      <c r="AW703" s="341"/>
      <c r="AX703" s="342"/>
    </row>
    <row r="704" spans="1:50" ht="3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30"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5" t="s">
        <v>838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8.5" customHeight="1" x14ac:dyDescent="0.15">
      <c r="A707" s="642"/>
      <c r="B707" s="643"/>
      <c r="C707" s="796"/>
      <c r="D707" s="797"/>
      <c r="E707" s="733" t="s">
        <v>434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564</v>
      </c>
      <c r="AE709" s="329"/>
      <c r="AF709" s="329"/>
      <c r="AG709" s="101" t="s">
        <v>839</v>
      </c>
      <c r="AH709" s="102"/>
      <c r="AI709" s="102"/>
      <c r="AJ709" s="102"/>
      <c r="AK709" s="102"/>
      <c r="AL709" s="102"/>
      <c r="AM709" s="102"/>
      <c r="AN709" s="102"/>
      <c r="AO709" s="102"/>
      <c r="AP709" s="102"/>
      <c r="AQ709" s="102"/>
      <c r="AR709" s="102"/>
      <c r="AS709" s="102"/>
      <c r="AT709" s="102"/>
      <c r="AU709" s="102"/>
      <c r="AV709" s="102"/>
      <c r="AW709" s="102"/>
      <c r="AX709" s="103"/>
    </row>
    <row r="710" spans="1:50" ht="3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564</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564</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463</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609</v>
      </c>
      <c r="AE713" s="329"/>
      <c r="AF713" s="663"/>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5"/>
      <c r="B714" s="646"/>
      <c r="C714" s="647" t="s">
        <v>439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52.5" customHeight="1" x14ac:dyDescent="0.15">
      <c r="A715" s="640" t="s">
        <v>40</v>
      </c>
      <c r="B715" s="784"/>
      <c r="C715" s="785" t="s">
        <v>440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1" t="s">
        <v>840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564</v>
      </c>
      <c r="AE717" s="329"/>
      <c r="AF717" s="329"/>
      <c r="AG717" s="101" t="s">
        <v>841</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564</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539</v>
      </c>
      <c r="B737" s="210"/>
      <c r="C737" s="210"/>
      <c r="D737" s="211"/>
      <c r="E737" s="994" t="s">
        <v>620</v>
      </c>
      <c r="F737" s="994"/>
      <c r="G737" s="994"/>
      <c r="H737" s="994"/>
      <c r="I737" s="994"/>
      <c r="J737" s="994"/>
      <c r="K737" s="994"/>
      <c r="L737" s="994"/>
      <c r="M737" s="994"/>
      <c r="N737" s="368" t="s">
        <v>532</v>
      </c>
      <c r="O737" s="368"/>
      <c r="P737" s="368"/>
      <c r="Q737" s="368"/>
      <c r="R737" s="994" t="s">
        <v>621</v>
      </c>
      <c r="S737" s="994"/>
      <c r="T737" s="994"/>
      <c r="U737" s="994"/>
      <c r="V737" s="994"/>
      <c r="W737" s="994"/>
      <c r="X737" s="994"/>
      <c r="Y737" s="994"/>
      <c r="Z737" s="994"/>
      <c r="AA737" s="368" t="s">
        <v>531</v>
      </c>
      <c r="AB737" s="368"/>
      <c r="AC737" s="368"/>
      <c r="AD737" s="368"/>
      <c r="AE737" s="994" t="s">
        <v>622</v>
      </c>
      <c r="AF737" s="994"/>
      <c r="AG737" s="994"/>
      <c r="AH737" s="994"/>
      <c r="AI737" s="994"/>
      <c r="AJ737" s="994"/>
      <c r="AK737" s="994"/>
      <c r="AL737" s="994"/>
      <c r="AM737" s="994"/>
      <c r="AN737" s="368" t="s">
        <v>530</v>
      </c>
      <c r="AO737" s="368"/>
      <c r="AP737" s="368"/>
      <c r="AQ737" s="368"/>
      <c r="AR737" s="986" t="s">
        <v>623</v>
      </c>
      <c r="AS737" s="987"/>
      <c r="AT737" s="987"/>
      <c r="AU737" s="987"/>
      <c r="AV737" s="987"/>
      <c r="AW737" s="987"/>
      <c r="AX737" s="988"/>
      <c r="AY737" s="89"/>
      <c r="AZ737" s="89"/>
    </row>
    <row r="738" spans="1:52" ht="24.75" customHeight="1" x14ac:dyDescent="0.15">
      <c r="A738" s="995" t="s">
        <v>529</v>
      </c>
      <c r="B738" s="210"/>
      <c r="C738" s="210"/>
      <c r="D738" s="211"/>
      <c r="E738" s="994" t="s">
        <v>624</v>
      </c>
      <c r="F738" s="994"/>
      <c r="G738" s="994"/>
      <c r="H738" s="994"/>
      <c r="I738" s="994"/>
      <c r="J738" s="994"/>
      <c r="K738" s="994"/>
      <c r="L738" s="994"/>
      <c r="M738" s="994"/>
      <c r="N738" s="368" t="s">
        <v>528</v>
      </c>
      <c r="O738" s="368"/>
      <c r="P738" s="368"/>
      <c r="Q738" s="368"/>
      <c r="R738" s="994" t="s">
        <v>625</v>
      </c>
      <c r="S738" s="994"/>
      <c r="T738" s="994"/>
      <c r="U738" s="994"/>
      <c r="V738" s="994"/>
      <c r="W738" s="994"/>
      <c r="X738" s="994"/>
      <c r="Y738" s="994"/>
      <c r="Z738" s="994"/>
      <c r="AA738" s="368" t="s">
        <v>527</v>
      </c>
      <c r="AB738" s="368"/>
      <c r="AC738" s="368"/>
      <c r="AD738" s="368"/>
      <c r="AE738" s="994" t="s">
        <v>626</v>
      </c>
      <c r="AF738" s="994"/>
      <c r="AG738" s="994"/>
      <c r="AH738" s="994"/>
      <c r="AI738" s="994"/>
      <c r="AJ738" s="994"/>
      <c r="AK738" s="994"/>
      <c r="AL738" s="994"/>
      <c r="AM738" s="994"/>
      <c r="AN738" s="368" t="s">
        <v>523</v>
      </c>
      <c r="AO738" s="368"/>
      <c r="AP738" s="368"/>
      <c r="AQ738" s="368"/>
      <c r="AR738" s="986" t="s">
        <v>627</v>
      </c>
      <c r="AS738" s="987"/>
      <c r="AT738" s="987"/>
      <c r="AU738" s="987"/>
      <c r="AV738" s="987"/>
      <c r="AW738" s="987"/>
      <c r="AX738" s="988"/>
    </row>
    <row r="739" spans="1:52" ht="24.75" customHeight="1" thickBot="1" x14ac:dyDescent="0.2">
      <c r="A739" s="996" t="s">
        <v>519</v>
      </c>
      <c r="B739" s="997"/>
      <c r="C739" s="997"/>
      <c r="D739" s="998"/>
      <c r="E739" s="999" t="s">
        <v>559</v>
      </c>
      <c r="F739" s="989"/>
      <c r="G739" s="989"/>
      <c r="H739" s="93" t="str">
        <f>IF(E739="", "", "(")</f>
        <v>(</v>
      </c>
      <c r="I739" s="989"/>
      <c r="J739" s="989"/>
      <c r="K739" s="93" t="str">
        <f>IF(OR(I739="　", I739=""), "", "-")</f>
        <v/>
      </c>
      <c r="L739" s="990">
        <v>22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t="s">
        <v>628</v>
      </c>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477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478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629</v>
      </c>
      <c r="H781" s="671"/>
      <c r="I781" s="671"/>
      <c r="J781" s="671"/>
      <c r="K781" s="672"/>
      <c r="L781" s="664" t="s">
        <v>631</v>
      </c>
      <c r="M781" s="665"/>
      <c r="N781" s="665"/>
      <c r="O781" s="665"/>
      <c r="P781" s="665"/>
      <c r="Q781" s="665"/>
      <c r="R781" s="665"/>
      <c r="S781" s="665"/>
      <c r="T781" s="665"/>
      <c r="U781" s="665"/>
      <c r="V781" s="665"/>
      <c r="W781" s="665"/>
      <c r="X781" s="666"/>
      <c r="Y781" s="388">
        <v>15</v>
      </c>
      <c r="Z781" s="389"/>
      <c r="AA781" s="389"/>
      <c r="AB781" s="805"/>
      <c r="AC781" s="670" t="s">
        <v>629</v>
      </c>
      <c r="AD781" s="671"/>
      <c r="AE781" s="671"/>
      <c r="AF781" s="671"/>
      <c r="AG781" s="672"/>
      <c r="AH781" s="664" t="s">
        <v>634</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15">
      <c r="A782" s="631"/>
      <c r="B782" s="632"/>
      <c r="C782" s="632"/>
      <c r="D782" s="632"/>
      <c r="E782" s="632"/>
      <c r="F782" s="633"/>
      <c r="G782" s="606" t="s">
        <v>630</v>
      </c>
      <c r="H782" s="607"/>
      <c r="I782" s="607"/>
      <c r="J782" s="607"/>
      <c r="K782" s="608"/>
      <c r="L782" s="598" t="s">
        <v>632</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629</v>
      </c>
      <c r="H783" s="607"/>
      <c r="I783" s="607"/>
      <c r="J783" s="607"/>
      <c r="K783" s="608"/>
      <c r="L783" s="598" t="s">
        <v>633</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x14ac:dyDescent="0.15">
      <c r="A792" s="631"/>
      <c r="B792" s="632"/>
      <c r="C792" s="632"/>
      <c r="D792" s="632"/>
      <c r="E792" s="632"/>
      <c r="F792" s="633"/>
      <c r="G792" s="595" t="s">
        <v>695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635</v>
      </c>
      <c r="H794" s="671"/>
      <c r="I794" s="671"/>
      <c r="J794" s="671"/>
      <c r="K794" s="672"/>
      <c r="L794" s="664" t="s">
        <v>636</v>
      </c>
      <c r="M794" s="665"/>
      <c r="N794" s="665"/>
      <c r="O794" s="665"/>
      <c r="P794" s="665"/>
      <c r="Q794" s="665"/>
      <c r="R794" s="665"/>
      <c r="S794" s="665"/>
      <c r="T794" s="665"/>
      <c r="U794" s="665"/>
      <c r="V794" s="665"/>
      <c r="W794" s="665"/>
      <c r="X794" s="666"/>
      <c r="Y794" s="388">
        <v>2</v>
      </c>
      <c r="Z794" s="389"/>
      <c r="AA794" s="389"/>
      <c r="AB794" s="805"/>
      <c r="AC794" s="670" t="s">
        <v>629</v>
      </c>
      <c r="AD794" s="671"/>
      <c r="AE794" s="671"/>
      <c r="AF794" s="671"/>
      <c r="AG794" s="672"/>
      <c r="AH794" s="664" t="s">
        <v>637</v>
      </c>
      <c r="AI794" s="665"/>
      <c r="AJ794" s="665"/>
      <c r="AK794" s="665"/>
      <c r="AL794" s="665"/>
      <c r="AM794" s="665"/>
      <c r="AN794" s="665"/>
      <c r="AO794" s="665"/>
      <c r="AP794" s="665"/>
      <c r="AQ794" s="665"/>
      <c r="AR794" s="665"/>
      <c r="AS794" s="665"/>
      <c r="AT794" s="666"/>
      <c r="AU794" s="388">
        <v>2</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4.75" customHeight="1" x14ac:dyDescent="0.15">
      <c r="A805" s="631"/>
      <c r="B805" s="632"/>
      <c r="C805" s="632"/>
      <c r="D805" s="632"/>
      <c r="E805" s="632"/>
      <c r="F805" s="633"/>
      <c r="G805" s="595" t="s">
        <v>703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704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635</v>
      </c>
      <c r="H807" s="671"/>
      <c r="I807" s="671"/>
      <c r="J807" s="671"/>
      <c r="K807" s="672"/>
      <c r="L807" s="664" t="s">
        <v>638</v>
      </c>
      <c r="M807" s="665"/>
      <c r="N807" s="665"/>
      <c r="O807" s="665"/>
      <c r="P807" s="665"/>
      <c r="Q807" s="665"/>
      <c r="R807" s="665"/>
      <c r="S807" s="665"/>
      <c r="T807" s="665"/>
      <c r="U807" s="665"/>
      <c r="V807" s="665"/>
      <c r="W807" s="665"/>
      <c r="X807" s="666"/>
      <c r="Y807" s="388">
        <v>8</v>
      </c>
      <c r="Z807" s="389"/>
      <c r="AA807" s="389"/>
      <c r="AB807" s="805"/>
      <c r="AC807" s="670" t="s">
        <v>639</v>
      </c>
      <c r="AD807" s="671"/>
      <c r="AE807" s="671"/>
      <c r="AF807" s="671"/>
      <c r="AG807" s="672"/>
      <c r="AH807" s="664" t="s">
        <v>697</v>
      </c>
      <c r="AI807" s="665"/>
      <c r="AJ807" s="665"/>
      <c r="AK807" s="665"/>
      <c r="AL807" s="665"/>
      <c r="AM807" s="665"/>
      <c r="AN807" s="665"/>
      <c r="AO807" s="665"/>
      <c r="AP807" s="665"/>
      <c r="AQ807" s="665"/>
      <c r="AR807" s="665"/>
      <c r="AS807" s="665"/>
      <c r="AT807" s="666"/>
      <c r="AU807" s="388">
        <v>1</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698</v>
      </c>
      <c r="AD808" s="607"/>
      <c r="AE808" s="607"/>
      <c r="AF808" s="607"/>
      <c r="AG808" s="608"/>
      <c r="AH808" s="598" t="s">
        <v>699</v>
      </c>
      <c r="AI808" s="599"/>
      <c r="AJ808" s="599"/>
      <c r="AK808" s="599"/>
      <c r="AL808" s="599"/>
      <c r="AM808" s="599"/>
      <c r="AN808" s="599"/>
      <c r="AO808" s="599"/>
      <c r="AP808" s="599"/>
      <c r="AQ808" s="599"/>
      <c r="AR808" s="599"/>
      <c r="AS808" s="599"/>
      <c r="AT808" s="600"/>
      <c r="AU808" s="601">
        <v>0.6</v>
      </c>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698</v>
      </c>
      <c r="AD809" s="607"/>
      <c r="AE809" s="607"/>
      <c r="AF809" s="607"/>
      <c r="AG809" s="608"/>
      <c r="AH809" s="598" t="s">
        <v>699</v>
      </c>
      <c r="AI809" s="599"/>
      <c r="AJ809" s="599"/>
      <c r="AK809" s="599"/>
      <c r="AL809" s="599"/>
      <c r="AM809" s="599"/>
      <c r="AN809" s="599"/>
      <c r="AO809" s="599"/>
      <c r="AP809" s="599"/>
      <c r="AQ809" s="599"/>
      <c r="AR809" s="599"/>
      <c r="AS809" s="599"/>
      <c r="AT809" s="600"/>
      <c r="AU809" s="601">
        <v>0.2</v>
      </c>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t="s">
        <v>698</v>
      </c>
      <c r="AD810" s="607"/>
      <c r="AE810" s="607"/>
      <c r="AF810" s="607"/>
      <c r="AG810" s="608"/>
      <c r="AH810" s="598" t="s">
        <v>699</v>
      </c>
      <c r="AI810" s="599"/>
      <c r="AJ810" s="599"/>
      <c r="AK810" s="599"/>
      <c r="AL810" s="599"/>
      <c r="AM810" s="599"/>
      <c r="AN810" s="599"/>
      <c r="AO810" s="599"/>
      <c r="AP810" s="599"/>
      <c r="AQ810" s="599"/>
      <c r="AR810" s="599"/>
      <c r="AS810" s="599"/>
      <c r="AT810" s="600"/>
      <c r="AU810" s="601">
        <v>0.1</v>
      </c>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1.9000000000000001</v>
      </c>
      <c r="AV817" s="832"/>
      <c r="AW817" s="832"/>
      <c r="AX817" s="834"/>
    </row>
    <row r="818" spans="1:50" ht="24.75" customHeight="1" x14ac:dyDescent="0.15">
      <c r="A818" s="631"/>
      <c r="B818" s="632"/>
      <c r="C818" s="632"/>
      <c r="D818" s="632"/>
      <c r="E818" s="632"/>
      <c r="F818" s="633"/>
      <c r="G818" s="595" t="s">
        <v>705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706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640</v>
      </c>
      <c r="H820" s="671"/>
      <c r="I820" s="671"/>
      <c r="J820" s="671"/>
      <c r="K820" s="672"/>
      <c r="L820" s="664" t="s">
        <v>641</v>
      </c>
      <c r="M820" s="665"/>
      <c r="N820" s="665"/>
      <c r="O820" s="665"/>
      <c r="P820" s="665"/>
      <c r="Q820" s="665"/>
      <c r="R820" s="665"/>
      <c r="S820" s="665"/>
      <c r="T820" s="665"/>
      <c r="U820" s="665"/>
      <c r="V820" s="665"/>
      <c r="W820" s="665"/>
      <c r="X820" s="666"/>
      <c r="Y820" s="388">
        <v>2</v>
      </c>
      <c r="Z820" s="389"/>
      <c r="AA820" s="389"/>
      <c r="AB820" s="805"/>
      <c r="AC820" s="670" t="s">
        <v>698</v>
      </c>
      <c r="AD820" s="671"/>
      <c r="AE820" s="671"/>
      <c r="AF820" s="671"/>
      <c r="AG820" s="672"/>
      <c r="AH820" s="664" t="s">
        <v>707</v>
      </c>
      <c r="AI820" s="906"/>
      <c r="AJ820" s="906"/>
      <c r="AK820" s="906"/>
      <c r="AL820" s="906"/>
      <c r="AM820" s="906"/>
      <c r="AN820" s="906"/>
      <c r="AO820" s="906"/>
      <c r="AP820" s="906"/>
      <c r="AQ820" s="906"/>
      <c r="AR820" s="906"/>
      <c r="AS820" s="906"/>
      <c r="AT820" s="907"/>
      <c r="AU820" s="388">
        <v>2</v>
      </c>
      <c r="AV820" s="389"/>
      <c r="AW820" s="389"/>
      <c r="AX820" s="390"/>
    </row>
    <row r="821" spans="1:50" ht="24.75" customHeight="1" x14ac:dyDescent="0.15">
      <c r="A821" s="631"/>
      <c r="B821" s="632"/>
      <c r="C821" s="632"/>
      <c r="D821" s="632"/>
      <c r="E821" s="632"/>
      <c r="F821" s="633"/>
      <c r="G821" s="606" t="s">
        <v>640</v>
      </c>
      <c r="H821" s="607"/>
      <c r="I821" s="607"/>
      <c r="J821" s="607"/>
      <c r="K821" s="608"/>
      <c r="L821" s="598" t="s">
        <v>642</v>
      </c>
      <c r="M821" s="599"/>
      <c r="N821" s="599"/>
      <c r="O821" s="599"/>
      <c r="P821" s="599"/>
      <c r="Q821" s="599"/>
      <c r="R821" s="599"/>
      <c r="S821" s="599"/>
      <c r="T821" s="599"/>
      <c r="U821" s="599"/>
      <c r="V821" s="599"/>
      <c r="W821" s="599"/>
      <c r="X821" s="600"/>
      <c r="Y821" s="601">
        <v>2</v>
      </c>
      <c r="Z821" s="602"/>
      <c r="AA821" s="602"/>
      <c r="AB821" s="612"/>
      <c r="AC821" s="606" t="s">
        <v>698</v>
      </c>
      <c r="AD821" s="607"/>
      <c r="AE821" s="607"/>
      <c r="AF821" s="607"/>
      <c r="AG821" s="608"/>
      <c r="AH821" s="598" t="s">
        <v>707</v>
      </c>
      <c r="AI821" s="839"/>
      <c r="AJ821" s="839"/>
      <c r="AK821" s="839"/>
      <c r="AL821" s="839"/>
      <c r="AM821" s="839"/>
      <c r="AN821" s="839"/>
      <c r="AO821" s="839"/>
      <c r="AP821" s="839"/>
      <c r="AQ821" s="839"/>
      <c r="AR821" s="839"/>
      <c r="AS821" s="839"/>
      <c r="AT821" s="840"/>
      <c r="AU821" s="601">
        <v>1</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698</v>
      </c>
      <c r="AD822" s="607"/>
      <c r="AE822" s="607"/>
      <c r="AF822" s="607"/>
      <c r="AG822" s="608"/>
      <c r="AH822" s="598" t="s">
        <v>707</v>
      </c>
      <c r="AI822" s="839"/>
      <c r="AJ822" s="839"/>
      <c r="AK822" s="839"/>
      <c r="AL822" s="839"/>
      <c r="AM822" s="839"/>
      <c r="AN822" s="839"/>
      <c r="AO822" s="839"/>
      <c r="AP822" s="839"/>
      <c r="AQ822" s="839"/>
      <c r="AR822" s="839"/>
      <c r="AS822" s="839"/>
      <c r="AT822" s="840"/>
      <c r="AU822" s="601">
        <v>1</v>
      </c>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t="s">
        <v>698</v>
      </c>
      <c r="AD823" s="607"/>
      <c r="AE823" s="607"/>
      <c r="AF823" s="607"/>
      <c r="AG823" s="608"/>
      <c r="AH823" s="598" t="s">
        <v>707</v>
      </c>
      <c r="AI823" s="839"/>
      <c r="AJ823" s="839"/>
      <c r="AK823" s="839"/>
      <c r="AL823" s="839"/>
      <c r="AM823" s="839"/>
      <c r="AN823" s="839"/>
      <c r="AO823" s="839"/>
      <c r="AP823" s="839"/>
      <c r="AQ823" s="839"/>
      <c r="AR823" s="839"/>
      <c r="AS823" s="839"/>
      <c r="AT823" s="840"/>
      <c r="AU823" s="601">
        <v>1</v>
      </c>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t="s">
        <v>698</v>
      </c>
      <c r="AD824" s="607"/>
      <c r="AE824" s="607"/>
      <c r="AF824" s="607"/>
      <c r="AG824" s="608"/>
      <c r="AH824" s="598" t="s">
        <v>699</v>
      </c>
      <c r="AI824" s="839"/>
      <c r="AJ824" s="839"/>
      <c r="AK824" s="839"/>
      <c r="AL824" s="839"/>
      <c r="AM824" s="839"/>
      <c r="AN824" s="839"/>
      <c r="AO824" s="839"/>
      <c r="AP824" s="839"/>
      <c r="AQ824" s="839"/>
      <c r="AR824" s="839"/>
      <c r="AS824" s="839"/>
      <c r="AT824" s="840"/>
      <c r="AU824" s="601">
        <v>1</v>
      </c>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4</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6</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460</v>
      </c>
      <c r="AM831" s="281"/>
      <c r="AN831" s="281"/>
      <c r="AO831" s="82" t="s">
        <v>643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415</v>
      </c>
      <c r="K836" s="368"/>
      <c r="L836" s="368"/>
      <c r="M836" s="368"/>
      <c r="N836" s="368"/>
      <c r="O836" s="368"/>
      <c r="P836" s="369" t="s">
        <v>365</v>
      </c>
      <c r="Q836" s="369"/>
      <c r="R836" s="369"/>
      <c r="S836" s="369"/>
      <c r="T836" s="369"/>
      <c r="U836" s="369"/>
      <c r="V836" s="369"/>
      <c r="W836" s="369"/>
      <c r="X836" s="369"/>
      <c r="Y836" s="370" t="s">
        <v>413</v>
      </c>
      <c r="Z836" s="371"/>
      <c r="AA836" s="371"/>
      <c r="AB836" s="371"/>
      <c r="AC836" s="149" t="s">
        <v>454</v>
      </c>
      <c r="AD836" s="149"/>
      <c r="AE836" s="149"/>
      <c r="AF836" s="149"/>
      <c r="AG836" s="149"/>
      <c r="AH836" s="370" t="s">
        <v>483</v>
      </c>
      <c r="AI836" s="367"/>
      <c r="AJ836" s="367"/>
      <c r="AK836" s="367"/>
      <c r="AL836" s="367" t="s">
        <v>21</v>
      </c>
      <c r="AM836" s="367"/>
      <c r="AN836" s="367"/>
      <c r="AO836" s="372"/>
      <c r="AP836" s="373" t="s">
        <v>416</v>
      </c>
      <c r="AQ836" s="373"/>
      <c r="AR836" s="373"/>
      <c r="AS836" s="373"/>
      <c r="AT836" s="373"/>
      <c r="AU836" s="373"/>
      <c r="AV836" s="373"/>
      <c r="AW836" s="373"/>
      <c r="AX836" s="373"/>
    </row>
    <row r="837" spans="1:50" ht="30" customHeight="1" x14ac:dyDescent="0.15">
      <c r="A837" s="379">
        <v>1</v>
      </c>
      <c r="B837" s="379">
        <v>1</v>
      </c>
      <c r="C837" s="364" t="s">
        <v>644</v>
      </c>
      <c r="D837" s="350"/>
      <c r="E837" s="350"/>
      <c r="F837" s="350"/>
      <c r="G837" s="350"/>
      <c r="H837" s="350"/>
      <c r="I837" s="350"/>
      <c r="J837" s="351">
        <v>9360001001283</v>
      </c>
      <c r="K837" s="352"/>
      <c r="L837" s="352"/>
      <c r="M837" s="352"/>
      <c r="N837" s="352"/>
      <c r="O837" s="352"/>
      <c r="P837" s="365" t="s">
        <v>645</v>
      </c>
      <c r="Q837" s="353"/>
      <c r="R837" s="353"/>
      <c r="S837" s="353"/>
      <c r="T837" s="353"/>
      <c r="U837" s="353"/>
      <c r="V837" s="353"/>
      <c r="W837" s="353"/>
      <c r="X837" s="353"/>
      <c r="Y837" s="354">
        <v>21</v>
      </c>
      <c r="Z837" s="355"/>
      <c r="AA837" s="355"/>
      <c r="AB837" s="356"/>
      <c r="AC837" s="366" t="s">
        <v>494</v>
      </c>
      <c r="AD837" s="374"/>
      <c r="AE837" s="374"/>
      <c r="AF837" s="374"/>
      <c r="AG837" s="374"/>
      <c r="AH837" s="375" t="s">
        <v>646</v>
      </c>
      <c r="AI837" s="376"/>
      <c r="AJ837" s="376"/>
      <c r="AK837" s="376"/>
      <c r="AL837" s="360" t="s">
        <v>646</v>
      </c>
      <c r="AM837" s="361"/>
      <c r="AN837" s="361"/>
      <c r="AO837" s="362"/>
      <c r="AP837" s="363" t="s">
        <v>647</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415</v>
      </c>
      <c r="K869" s="368"/>
      <c r="L869" s="368"/>
      <c r="M869" s="368"/>
      <c r="N869" s="368"/>
      <c r="O869" s="368"/>
      <c r="P869" s="369" t="s">
        <v>365</v>
      </c>
      <c r="Q869" s="369"/>
      <c r="R869" s="369"/>
      <c r="S869" s="369"/>
      <c r="T869" s="369"/>
      <c r="U869" s="369"/>
      <c r="V869" s="369"/>
      <c r="W869" s="369"/>
      <c r="X869" s="369"/>
      <c r="Y869" s="370" t="s">
        <v>413</v>
      </c>
      <c r="Z869" s="371"/>
      <c r="AA869" s="371"/>
      <c r="AB869" s="371"/>
      <c r="AC869" s="149" t="s">
        <v>454</v>
      </c>
      <c r="AD869" s="149"/>
      <c r="AE869" s="149"/>
      <c r="AF869" s="149"/>
      <c r="AG869" s="149"/>
      <c r="AH869" s="370" t="s">
        <v>483</v>
      </c>
      <c r="AI869" s="367"/>
      <c r="AJ869" s="367"/>
      <c r="AK869" s="367"/>
      <c r="AL869" s="367" t="s">
        <v>21</v>
      </c>
      <c r="AM869" s="367"/>
      <c r="AN869" s="367"/>
      <c r="AO869" s="372"/>
      <c r="AP869" s="373" t="s">
        <v>416</v>
      </c>
      <c r="AQ869" s="373"/>
      <c r="AR869" s="373"/>
      <c r="AS869" s="373"/>
      <c r="AT869" s="373"/>
      <c r="AU869" s="373"/>
      <c r="AV869" s="373"/>
      <c r="AW869" s="373"/>
      <c r="AX869" s="373"/>
    </row>
    <row r="870" spans="1:50" ht="30" customHeight="1" x14ac:dyDescent="0.15">
      <c r="A870" s="379">
        <v>1</v>
      </c>
      <c r="B870" s="379">
        <v>1</v>
      </c>
      <c r="C870" s="364" t="s">
        <v>648</v>
      </c>
      <c r="D870" s="350"/>
      <c r="E870" s="350"/>
      <c r="F870" s="350"/>
      <c r="G870" s="350"/>
      <c r="H870" s="350"/>
      <c r="I870" s="350"/>
      <c r="J870" s="351">
        <v>8360001007166</v>
      </c>
      <c r="K870" s="352"/>
      <c r="L870" s="352"/>
      <c r="M870" s="352"/>
      <c r="N870" s="352"/>
      <c r="O870" s="352"/>
      <c r="P870" s="365" t="s">
        <v>634</v>
      </c>
      <c r="Q870" s="353"/>
      <c r="R870" s="353"/>
      <c r="S870" s="353"/>
      <c r="T870" s="353"/>
      <c r="U870" s="353"/>
      <c r="V870" s="353"/>
      <c r="W870" s="353"/>
      <c r="X870" s="353"/>
      <c r="Y870" s="354">
        <v>2</v>
      </c>
      <c r="Z870" s="355"/>
      <c r="AA870" s="355"/>
      <c r="AB870" s="356"/>
      <c r="AC870" s="366" t="s">
        <v>494</v>
      </c>
      <c r="AD870" s="374"/>
      <c r="AE870" s="374"/>
      <c r="AF870" s="374"/>
      <c r="AG870" s="374"/>
      <c r="AH870" s="375" t="s">
        <v>646</v>
      </c>
      <c r="AI870" s="376"/>
      <c r="AJ870" s="376"/>
      <c r="AK870" s="376"/>
      <c r="AL870" s="360" t="s">
        <v>649</v>
      </c>
      <c r="AM870" s="361"/>
      <c r="AN870" s="361"/>
      <c r="AO870" s="362"/>
      <c r="AP870" s="363" t="s">
        <v>650</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415</v>
      </c>
      <c r="K902" s="368"/>
      <c r="L902" s="368"/>
      <c r="M902" s="368"/>
      <c r="N902" s="368"/>
      <c r="O902" s="368"/>
      <c r="P902" s="369" t="s">
        <v>365</v>
      </c>
      <c r="Q902" s="369"/>
      <c r="R902" s="369"/>
      <c r="S902" s="369"/>
      <c r="T902" s="369"/>
      <c r="U902" s="369"/>
      <c r="V902" s="369"/>
      <c r="W902" s="369"/>
      <c r="X902" s="369"/>
      <c r="Y902" s="370" t="s">
        <v>413</v>
      </c>
      <c r="Z902" s="371"/>
      <c r="AA902" s="371"/>
      <c r="AB902" s="371"/>
      <c r="AC902" s="149" t="s">
        <v>454</v>
      </c>
      <c r="AD902" s="149"/>
      <c r="AE902" s="149"/>
      <c r="AF902" s="149"/>
      <c r="AG902" s="149"/>
      <c r="AH902" s="370" t="s">
        <v>483</v>
      </c>
      <c r="AI902" s="367"/>
      <c r="AJ902" s="367"/>
      <c r="AK902" s="367"/>
      <c r="AL902" s="367" t="s">
        <v>21</v>
      </c>
      <c r="AM902" s="367"/>
      <c r="AN902" s="367"/>
      <c r="AO902" s="372"/>
      <c r="AP902" s="373" t="s">
        <v>416</v>
      </c>
      <c r="AQ902" s="373"/>
      <c r="AR902" s="373"/>
      <c r="AS902" s="373"/>
      <c r="AT902" s="373"/>
      <c r="AU902" s="373"/>
      <c r="AV902" s="373"/>
      <c r="AW902" s="373"/>
      <c r="AX902" s="373"/>
    </row>
    <row r="903" spans="1:50" ht="30" customHeight="1" x14ac:dyDescent="0.15">
      <c r="A903" s="379">
        <v>1</v>
      </c>
      <c r="B903" s="379">
        <v>1</v>
      </c>
      <c r="C903" s="364" t="s">
        <v>651</v>
      </c>
      <c r="D903" s="350"/>
      <c r="E903" s="350"/>
      <c r="F903" s="350"/>
      <c r="G903" s="350"/>
      <c r="H903" s="350"/>
      <c r="I903" s="350"/>
      <c r="J903" s="351"/>
      <c r="K903" s="352"/>
      <c r="L903" s="352"/>
      <c r="M903" s="352"/>
      <c r="N903" s="352"/>
      <c r="O903" s="352"/>
      <c r="P903" s="365" t="s">
        <v>652</v>
      </c>
      <c r="Q903" s="353"/>
      <c r="R903" s="353"/>
      <c r="S903" s="353"/>
      <c r="T903" s="353"/>
      <c r="U903" s="353"/>
      <c r="V903" s="353"/>
      <c r="W903" s="353"/>
      <c r="X903" s="353"/>
      <c r="Y903" s="354">
        <v>0.3</v>
      </c>
      <c r="Z903" s="355"/>
      <c r="AA903" s="355"/>
      <c r="AB903" s="356"/>
      <c r="AC903" s="366" t="s">
        <v>494</v>
      </c>
      <c r="AD903" s="374"/>
      <c r="AE903" s="374"/>
      <c r="AF903" s="374"/>
      <c r="AG903" s="374"/>
      <c r="AH903" s="375" t="s">
        <v>646</v>
      </c>
      <c r="AI903" s="376"/>
      <c r="AJ903" s="376"/>
      <c r="AK903" s="376"/>
      <c r="AL903" s="360" t="s">
        <v>646</v>
      </c>
      <c r="AM903" s="361"/>
      <c r="AN903" s="361"/>
      <c r="AO903" s="362"/>
      <c r="AP903" s="363" t="s">
        <v>653</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415</v>
      </c>
      <c r="K935" s="368"/>
      <c r="L935" s="368"/>
      <c r="M935" s="368"/>
      <c r="N935" s="368"/>
      <c r="O935" s="368"/>
      <c r="P935" s="369" t="s">
        <v>365</v>
      </c>
      <c r="Q935" s="369"/>
      <c r="R935" s="369"/>
      <c r="S935" s="369"/>
      <c r="T935" s="369"/>
      <c r="U935" s="369"/>
      <c r="V935" s="369"/>
      <c r="W935" s="369"/>
      <c r="X935" s="369"/>
      <c r="Y935" s="370" t="s">
        <v>413</v>
      </c>
      <c r="Z935" s="371"/>
      <c r="AA935" s="371"/>
      <c r="AB935" s="371"/>
      <c r="AC935" s="149" t="s">
        <v>454</v>
      </c>
      <c r="AD935" s="149"/>
      <c r="AE935" s="149"/>
      <c r="AF935" s="149"/>
      <c r="AG935" s="149"/>
      <c r="AH935" s="370" t="s">
        <v>483</v>
      </c>
      <c r="AI935" s="367"/>
      <c r="AJ935" s="367"/>
      <c r="AK935" s="367"/>
      <c r="AL935" s="367" t="s">
        <v>21</v>
      </c>
      <c r="AM935" s="367"/>
      <c r="AN935" s="367"/>
      <c r="AO935" s="372"/>
      <c r="AP935" s="373" t="s">
        <v>416</v>
      </c>
      <c r="AQ935" s="373"/>
      <c r="AR935" s="373"/>
      <c r="AS935" s="373"/>
      <c r="AT935" s="373"/>
      <c r="AU935" s="373"/>
      <c r="AV935" s="373"/>
      <c r="AW935" s="373"/>
      <c r="AX935" s="373"/>
    </row>
    <row r="936" spans="1:50" ht="30" customHeight="1" x14ac:dyDescent="0.15">
      <c r="A936" s="379">
        <v>1</v>
      </c>
      <c r="B936" s="379">
        <v>1</v>
      </c>
      <c r="C936" s="364" t="s">
        <v>654</v>
      </c>
      <c r="D936" s="350"/>
      <c r="E936" s="350"/>
      <c r="F936" s="350"/>
      <c r="G936" s="350"/>
      <c r="H936" s="350"/>
      <c r="I936" s="350"/>
      <c r="J936" s="351">
        <v>5360001008613</v>
      </c>
      <c r="K936" s="352"/>
      <c r="L936" s="352"/>
      <c r="M936" s="352"/>
      <c r="N936" s="352"/>
      <c r="O936" s="352"/>
      <c r="P936" s="365" t="s">
        <v>655</v>
      </c>
      <c r="Q936" s="353"/>
      <c r="R936" s="353"/>
      <c r="S936" s="353"/>
      <c r="T936" s="353"/>
      <c r="U936" s="353"/>
      <c r="V936" s="353"/>
      <c r="W936" s="353"/>
      <c r="X936" s="353"/>
      <c r="Y936" s="354">
        <v>0.3</v>
      </c>
      <c r="Z936" s="355"/>
      <c r="AA936" s="355"/>
      <c r="AB936" s="356"/>
      <c r="AC936" s="366" t="s">
        <v>656</v>
      </c>
      <c r="AD936" s="374"/>
      <c r="AE936" s="374"/>
      <c r="AF936" s="374"/>
      <c r="AG936" s="374"/>
      <c r="AH936" s="375" t="s">
        <v>657</v>
      </c>
      <c r="AI936" s="376"/>
      <c r="AJ936" s="376"/>
      <c r="AK936" s="376"/>
      <c r="AL936" s="360" t="s">
        <v>657</v>
      </c>
      <c r="AM936" s="361"/>
      <c r="AN936" s="361"/>
      <c r="AO936" s="362"/>
      <c r="AP936" s="363" t="s">
        <v>658</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415</v>
      </c>
      <c r="K968" s="368"/>
      <c r="L968" s="368"/>
      <c r="M968" s="368"/>
      <c r="N968" s="368"/>
      <c r="O968" s="368"/>
      <c r="P968" s="369" t="s">
        <v>365</v>
      </c>
      <c r="Q968" s="369"/>
      <c r="R968" s="369"/>
      <c r="S968" s="369"/>
      <c r="T968" s="369"/>
      <c r="U968" s="369"/>
      <c r="V968" s="369"/>
      <c r="W968" s="369"/>
      <c r="X968" s="369"/>
      <c r="Y968" s="370" t="s">
        <v>413</v>
      </c>
      <c r="Z968" s="371"/>
      <c r="AA968" s="371"/>
      <c r="AB968" s="371"/>
      <c r="AC968" s="149" t="s">
        <v>454</v>
      </c>
      <c r="AD968" s="149"/>
      <c r="AE968" s="149"/>
      <c r="AF968" s="149"/>
      <c r="AG968" s="149"/>
      <c r="AH968" s="370" t="s">
        <v>483</v>
      </c>
      <c r="AI968" s="367"/>
      <c r="AJ968" s="367"/>
      <c r="AK968" s="367"/>
      <c r="AL968" s="367" t="s">
        <v>21</v>
      </c>
      <c r="AM968" s="367"/>
      <c r="AN968" s="367"/>
      <c r="AO968" s="372"/>
      <c r="AP968" s="373" t="s">
        <v>416</v>
      </c>
      <c r="AQ968" s="373"/>
      <c r="AR968" s="373"/>
      <c r="AS968" s="373"/>
      <c r="AT968" s="373"/>
      <c r="AU968" s="373"/>
      <c r="AV968" s="373"/>
      <c r="AW968" s="373"/>
      <c r="AX968" s="373"/>
    </row>
    <row r="969" spans="1:50" ht="30" customHeight="1" x14ac:dyDescent="0.15">
      <c r="A969" s="379">
        <v>1</v>
      </c>
      <c r="B969" s="379">
        <v>1</v>
      </c>
      <c r="C969" s="364" t="s">
        <v>659</v>
      </c>
      <c r="D969" s="350"/>
      <c r="E969" s="350"/>
      <c r="F969" s="350"/>
      <c r="G969" s="350"/>
      <c r="H969" s="350"/>
      <c r="I969" s="350"/>
      <c r="J969" s="351">
        <v>2360001001406</v>
      </c>
      <c r="K969" s="352"/>
      <c r="L969" s="352"/>
      <c r="M969" s="352"/>
      <c r="N969" s="352"/>
      <c r="O969" s="352"/>
      <c r="P969" s="365" t="s">
        <v>660</v>
      </c>
      <c r="Q969" s="353"/>
      <c r="R969" s="353"/>
      <c r="S969" s="353"/>
      <c r="T969" s="353"/>
      <c r="U969" s="353"/>
      <c r="V969" s="353"/>
      <c r="W969" s="353"/>
      <c r="X969" s="353"/>
      <c r="Y969" s="354">
        <v>2</v>
      </c>
      <c r="Z969" s="355"/>
      <c r="AA969" s="355"/>
      <c r="AB969" s="356"/>
      <c r="AC969" s="366" t="s">
        <v>487</v>
      </c>
      <c r="AD969" s="374"/>
      <c r="AE969" s="374"/>
      <c r="AF969" s="374"/>
      <c r="AG969" s="374"/>
      <c r="AH969" s="375"/>
      <c r="AI969" s="376"/>
      <c r="AJ969" s="376"/>
      <c r="AK969" s="376"/>
      <c r="AL969" s="360"/>
      <c r="AM969" s="361"/>
      <c r="AN969" s="361"/>
      <c r="AO969" s="362"/>
      <c r="AP969" s="363" t="s">
        <v>661</v>
      </c>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415</v>
      </c>
      <c r="K1001" s="368"/>
      <c r="L1001" s="368"/>
      <c r="M1001" s="368"/>
      <c r="N1001" s="368"/>
      <c r="O1001" s="368"/>
      <c r="P1001" s="369" t="s">
        <v>365</v>
      </c>
      <c r="Q1001" s="369"/>
      <c r="R1001" s="369"/>
      <c r="S1001" s="369"/>
      <c r="T1001" s="369"/>
      <c r="U1001" s="369"/>
      <c r="V1001" s="369"/>
      <c r="W1001" s="369"/>
      <c r="X1001" s="369"/>
      <c r="Y1001" s="370" t="s">
        <v>413</v>
      </c>
      <c r="Z1001" s="371"/>
      <c r="AA1001" s="371"/>
      <c r="AB1001" s="371"/>
      <c r="AC1001" s="149" t="s">
        <v>454</v>
      </c>
      <c r="AD1001" s="149"/>
      <c r="AE1001" s="149"/>
      <c r="AF1001" s="149"/>
      <c r="AG1001" s="149"/>
      <c r="AH1001" s="370" t="s">
        <v>483</v>
      </c>
      <c r="AI1001" s="367"/>
      <c r="AJ1001" s="367"/>
      <c r="AK1001" s="367"/>
      <c r="AL1001" s="367" t="s">
        <v>21</v>
      </c>
      <c r="AM1001" s="367"/>
      <c r="AN1001" s="367"/>
      <c r="AO1001" s="372"/>
      <c r="AP1001" s="373" t="s">
        <v>416</v>
      </c>
      <c r="AQ1001" s="373"/>
      <c r="AR1001" s="373"/>
      <c r="AS1001" s="373"/>
      <c r="AT1001" s="373"/>
      <c r="AU1001" s="373"/>
      <c r="AV1001" s="373"/>
      <c r="AW1001" s="373"/>
      <c r="AX1001" s="373"/>
    </row>
    <row r="1002" spans="1:50" ht="30" customHeight="1" x14ac:dyDescent="0.15">
      <c r="A1002" s="379">
        <v>1</v>
      </c>
      <c r="B1002" s="379">
        <v>1</v>
      </c>
      <c r="C1002" s="364" t="s">
        <v>662</v>
      </c>
      <c r="D1002" s="350"/>
      <c r="E1002" s="350"/>
      <c r="F1002" s="350"/>
      <c r="G1002" s="350"/>
      <c r="H1002" s="350"/>
      <c r="I1002" s="350"/>
      <c r="J1002" s="351">
        <v>2360001001488</v>
      </c>
      <c r="K1002" s="352"/>
      <c r="L1002" s="352"/>
      <c r="M1002" s="352"/>
      <c r="N1002" s="352"/>
      <c r="O1002" s="352"/>
      <c r="P1002" s="365" t="s">
        <v>663</v>
      </c>
      <c r="Q1002" s="353"/>
      <c r="R1002" s="353"/>
      <c r="S1002" s="353"/>
      <c r="T1002" s="353"/>
      <c r="U1002" s="353"/>
      <c r="V1002" s="353"/>
      <c r="W1002" s="353"/>
      <c r="X1002" s="353"/>
      <c r="Y1002" s="354">
        <v>1</v>
      </c>
      <c r="Z1002" s="355"/>
      <c r="AA1002" s="355"/>
      <c r="AB1002" s="356"/>
      <c r="AC1002" s="366" t="s">
        <v>656</v>
      </c>
      <c r="AD1002" s="374"/>
      <c r="AE1002" s="374"/>
      <c r="AF1002" s="374"/>
      <c r="AG1002" s="374"/>
      <c r="AH1002" s="375"/>
      <c r="AI1002" s="376"/>
      <c r="AJ1002" s="376"/>
      <c r="AK1002" s="376"/>
      <c r="AL1002" s="360"/>
      <c r="AM1002" s="361"/>
      <c r="AN1002" s="361"/>
      <c r="AO1002" s="362"/>
      <c r="AP1002" s="363" t="s">
        <v>658</v>
      </c>
      <c r="AQ1002" s="363"/>
      <c r="AR1002" s="363"/>
      <c r="AS1002" s="363"/>
      <c r="AT1002" s="363"/>
      <c r="AU1002" s="363"/>
      <c r="AV1002" s="363"/>
      <c r="AW1002" s="363"/>
      <c r="AX1002" s="363"/>
    </row>
    <row r="1003" spans="1:50" ht="30" customHeight="1" x14ac:dyDescent="0.15">
      <c r="A1003" s="379">
        <v>2</v>
      </c>
      <c r="B1003" s="379">
        <v>1</v>
      </c>
      <c r="C1003" s="364" t="s">
        <v>662</v>
      </c>
      <c r="D1003" s="350"/>
      <c r="E1003" s="350"/>
      <c r="F1003" s="350"/>
      <c r="G1003" s="350"/>
      <c r="H1003" s="350"/>
      <c r="I1003" s="350"/>
      <c r="J1003" s="351">
        <v>2360001001488</v>
      </c>
      <c r="K1003" s="352"/>
      <c r="L1003" s="352"/>
      <c r="M1003" s="352"/>
      <c r="N1003" s="352"/>
      <c r="O1003" s="352"/>
      <c r="P1003" s="365" t="s">
        <v>664</v>
      </c>
      <c r="Q1003" s="353"/>
      <c r="R1003" s="353"/>
      <c r="S1003" s="353"/>
      <c r="T1003" s="353"/>
      <c r="U1003" s="353"/>
      <c r="V1003" s="353"/>
      <c r="W1003" s="353"/>
      <c r="X1003" s="353"/>
      <c r="Y1003" s="354">
        <v>0.7</v>
      </c>
      <c r="Z1003" s="355"/>
      <c r="AA1003" s="355"/>
      <c r="AB1003" s="356"/>
      <c r="AC1003" s="366" t="s">
        <v>656</v>
      </c>
      <c r="AD1003" s="366"/>
      <c r="AE1003" s="366"/>
      <c r="AF1003" s="366"/>
      <c r="AG1003" s="366"/>
      <c r="AH1003" s="375"/>
      <c r="AI1003" s="376"/>
      <c r="AJ1003" s="376"/>
      <c r="AK1003" s="376"/>
      <c r="AL1003" s="360"/>
      <c r="AM1003" s="361"/>
      <c r="AN1003" s="361"/>
      <c r="AO1003" s="362"/>
      <c r="AP1003" s="363" t="s">
        <v>665</v>
      </c>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415</v>
      </c>
      <c r="K1034" s="368"/>
      <c r="L1034" s="368"/>
      <c r="M1034" s="368"/>
      <c r="N1034" s="368"/>
      <c r="O1034" s="368"/>
      <c r="P1034" s="369" t="s">
        <v>365</v>
      </c>
      <c r="Q1034" s="369"/>
      <c r="R1034" s="369"/>
      <c r="S1034" s="369"/>
      <c r="T1034" s="369"/>
      <c r="U1034" s="369"/>
      <c r="V1034" s="369"/>
      <c r="W1034" s="369"/>
      <c r="X1034" s="369"/>
      <c r="Y1034" s="370" t="s">
        <v>413</v>
      </c>
      <c r="Z1034" s="371"/>
      <c r="AA1034" s="371"/>
      <c r="AB1034" s="371"/>
      <c r="AC1034" s="149" t="s">
        <v>454</v>
      </c>
      <c r="AD1034" s="149"/>
      <c r="AE1034" s="149"/>
      <c r="AF1034" s="149"/>
      <c r="AG1034" s="149"/>
      <c r="AH1034" s="370" t="s">
        <v>483</v>
      </c>
      <c r="AI1034" s="367"/>
      <c r="AJ1034" s="367"/>
      <c r="AK1034" s="367"/>
      <c r="AL1034" s="367" t="s">
        <v>21</v>
      </c>
      <c r="AM1034" s="367"/>
      <c r="AN1034" s="367"/>
      <c r="AO1034" s="372"/>
      <c r="AP1034" s="373" t="s">
        <v>416</v>
      </c>
      <c r="AQ1034" s="373"/>
      <c r="AR1034" s="373"/>
      <c r="AS1034" s="373"/>
      <c r="AT1034" s="373"/>
      <c r="AU1034" s="373"/>
      <c r="AV1034" s="373"/>
      <c r="AW1034" s="373"/>
      <c r="AX1034" s="373"/>
    </row>
    <row r="1035" spans="1:50" ht="30" customHeight="1" x14ac:dyDescent="0.15">
      <c r="A1035" s="379">
        <v>1</v>
      </c>
      <c r="B1035" s="379">
        <v>1</v>
      </c>
      <c r="C1035" s="364" t="s">
        <v>666</v>
      </c>
      <c r="D1035" s="350"/>
      <c r="E1035" s="350"/>
      <c r="F1035" s="350"/>
      <c r="G1035" s="350"/>
      <c r="H1035" s="350"/>
      <c r="I1035" s="350"/>
      <c r="J1035" s="351" t="s">
        <v>667</v>
      </c>
      <c r="K1035" s="352"/>
      <c r="L1035" s="352"/>
      <c r="M1035" s="352"/>
      <c r="N1035" s="352"/>
      <c r="O1035" s="352"/>
      <c r="P1035" s="365" t="s">
        <v>668</v>
      </c>
      <c r="Q1035" s="353"/>
      <c r="R1035" s="353"/>
      <c r="S1035" s="353"/>
      <c r="T1035" s="353"/>
      <c r="U1035" s="353"/>
      <c r="V1035" s="353"/>
      <c r="W1035" s="353"/>
      <c r="X1035" s="353"/>
      <c r="Y1035" s="354">
        <v>0.7</v>
      </c>
      <c r="Z1035" s="355"/>
      <c r="AA1035" s="355"/>
      <c r="AB1035" s="356"/>
      <c r="AC1035" s="366" t="s">
        <v>196</v>
      </c>
      <c r="AD1035" s="374"/>
      <c r="AE1035" s="374"/>
      <c r="AF1035" s="374"/>
      <c r="AG1035" s="374"/>
      <c r="AH1035" s="375" t="s">
        <v>657</v>
      </c>
      <c r="AI1035" s="376"/>
      <c r="AJ1035" s="376"/>
      <c r="AK1035" s="376"/>
      <c r="AL1035" s="360" t="s">
        <v>657</v>
      </c>
      <c r="AM1035" s="361"/>
      <c r="AN1035" s="361"/>
      <c r="AO1035" s="362"/>
      <c r="AP1035" s="363" t="s">
        <v>658</v>
      </c>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415</v>
      </c>
      <c r="K1067" s="368"/>
      <c r="L1067" s="368"/>
      <c r="M1067" s="368"/>
      <c r="N1067" s="368"/>
      <c r="O1067" s="368"/>
      <c r="P1067" s="369" t="s">
        <v>365</v>
      </c>
      <c r="Q1067" s="369"/>
      <c r="R1067" s="369"/>
      <c r="S1067" s="369"/>
      <c r="T1067" s="369"/>
      <c r="U1067" s="369"/>
      <c r="V1067" s="369"/>
      <c r="W1067" s="369"/>
      <c r="X1067" s="369"/>
      <c r="Y1067" s="370" t="s">
        <v>413</v>
      </c>
      <c r="Z1067" s="371"/>
      <c r="AA1067" s="371"/>
      <c r="AB1067" s="371"/>
      <c r="AC1067" s="149" t="s">
        <v>454</v>
      </c>
      <c r="AD1067" s="149"/>
      <c r="AE1067" s="149"/>
      <c r="AF1067" s="149"/>
      <c r="AG1067" s="149"/>
      <c r="AH1067" s="370" t="s">
        <v>483</v>
      </c>
      <c r="AI1067" s="367"/>
      <c r="AJ1067" s="367"/>
      <c r="AK1067" s="367"/>
      <c r="AL1067" s="367" t="s">
        <v>21</v>
      </c>
      <c r="AM1067" s="367"/>
      <c r="AN1067" s="367"/>
      <c r="AO1067" s="372"/>
      <c r="AP1067" s="373" t="s">
        <v>416</v>
      </c>
      <c r="AQ1067" s="373"/>
      <c r="AR1067" s="373"/>
      <c r="AS1067" s="373"/>
      <c r="AT1067" s="373"/>
      <c r="AU1067" s="373"/>
      <c r="AV1067" s="373"/>
      <c r="AW1067" s="373"/>
      <c r="AX1067" s="373"/>
    </row>
    <row r="1068" spans="1:50" ht="72" customHeight="1" x14ac:dyDescent="0.15">
      <c r="A1068" s="379">
        <v>1</v>
      </c>
      <c r="B1068" s="379">
        <v>1</v>
      </c>
      <c r="C1068" s="364" t="s">
        <v>700</v>
      </c>
      <c r="D1068" s="350"/>
      <c r="E1068" s="350"/>
      <c r="F1068" s="350"/>
      <c r="G1068" s="350"/>
      <c r="H1068" s="350"/>
      <c r="I1068" s="350"/>
      <c r="J1068" s="351">
        <v>3011101023258</v>
      </c>
      <c r="K1068" s="352"/>
      <c r="L1068" s="352"/>
      <c r="M1068" s="352"/>
      <c r="N1068" s="352"/>
      <c r="O1068" s="352"/>
      <c r="P1068" s="365" t="s">
        <v>701</v>
      </c>
      <c r="Q1068" s="353"/>
      <c r="R1068" s="353"/>
      <c r="S1068" s="353"/>
      <c r="T1068" s="353"/>
      <c r="U1068" s="353"/>
      <c r="V1068" s="353"/>
      <c r="W1068" s="353"/>
      <c r="X1068" s="353"/>
      <c r="Y1068" s="354">
        <v>8</v>
      </c>
      <c r="Z1068" s="355"/>
      <c r="AA1068" s="355"/>
      <c r="AB1068" s="356"/>
      <c r="AC1068" s="366" t="s">
        <v>487</v>
      </c>
      <c r="AD1068" s="374"/>
      <c r="AE1068" s="374"/>
      <c r="AF1068" s="374"/>
      <c r="AG1068" s="374"/>
      <c r="AH1068" s="375">
        <v>1</v>
      </c>
      <c r="AI1068" s="376"/>
      <c r="AJ1068" s="376"/>
      <c r="AK1068" s="376"/>
      <c r="AL1068" s="360"/>
      <c r="AM1068" s="361"/>
      <c r="AN1068" s="361"/>
      <c r="AO1068" s="362"/>
      <c r="AP1068" s="363" t="s">
        <v>702</v>
      </c>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444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460</v>
      </c>
      <c r="AM1098" s="283"/>
      <c r="AN1098" s="283"/>
      <c r="AO1098" s="80" t="s">
        <v>643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384</v>
      </c>
      <c r="D1101" s="383"/>
      <c r="E1101" s="149" t="s">
        <v>383</v>
      </c>
      <c r="F1101" s="383"/>
      <c r="G1101" s="383"/>
      <c r="H1101" s="383"/>
      <c r="I1101" s="383"/>
      <c r="J1101" s="149" t="s">
        <v>415</v>
      </c>
      <c r="K1101" s="149"/>
      <c r="L1101" s="149"/>
      <c r="M1101" s="149"/>
      <c r="N1101" s="149"/>
      <c r="O1101" s="149"/>
      <c r="P1101" s="370" t="s">
        <v>27</v>
      </c>
      <c r="Q1101" s="370"/>
      <c r="R1101" s="370"/>
      <c r="S1101" s="370"/>
      <c r="T1101" s="370"/>
      <c r="U1101" s="370"/>
      <c r="V1101" s="370"/>
      <c r="W1101" s="370"/>
      <c r="X1101" s="370"/>
      <c r="Y1101" s="149" t="s">
        <v>417</v>
      </c>
      <c r="Z1101" s="383"/>
      <c r="AA1101" s="383"/>
      <c r="AB1101" s="383"/>
      <c r="AC1101" s="149" t="s">
        <v>366</v>
      </c>
      <c r="AD1101" s="149"/>
      <c r="AE1101" s="149"/>
      <c r="AF1101" s="149"/>
      <c r="AG1101" s="149"/>
      <c r="AH1101" s="370" t="s">
        <v>379</v>
      </c>
      <c r="AI1101" s="371"/>
      <c r="AJ1101" s="371"/>
      <c r="AK1101" s="371"/>
      <c r="AL1101" s="371" t="s">
        <v>21</v>
      </c>
      <c r="AM1101" s="371"/>
      <c r="AN1101" s="371"/>
      <c r="AO1101" s="384"/>
      <c r="AP1101" s="373" t="s">
        <v>445</v>
      </c>
      <c r="AQ1101" s="373"/>
      <c r="AR1101" s="373"/>
      <c r="AS1101" s="373"/>
      <c r="AT1101" s="373"/>
      <c r="AU1101" s="373"/>
      <c r="AV1101" s="373"/>
      <c r="AW1101" s="373"/>
      <c r="AX1101" s="373"/>
    </row>
    <row r="1102" spans="1:50" ht="30" customHeight="1" x14ac:dyDescent="0.15">
      <c r="A1102" s="379">
        <v>1</v>
      </c>
      <c r="B1102" s="379">
        <v>1</v>
      </c>
      <c r="C1102" s="377"/>
      <c r="D1102" s="377"/>
      <c r="E1102" s="147" t="s">
        <v>654</v>
      </c>
      <c r="F1102" s="378"/>
      <c r="G1102" s="378"/>
      <c r="H1102" s="378"/>
      <c r="I1102" s="378"/>
      <c r="J1102" s="351">
        <v>5360001008613</v>
      </c>
      <c r="K1102" s="352"/>
      <c r="L1102" s="352"/>
      <c r="M1102" s="352"/>
      <c r="N1102" s="352"/>
      <c r="O1102" s="352"/>
      <c r="P1102" s="365" t="s">
        <v>669</v>
      </c>
      <c r="Q1102" s="353"/>
      <c r="R1102" s="353"/>
      <c r="S1102" s="353"/>
      <c r="T1102" s="353"/>
      <c r="U1102" s="353"/>
      <c r="V1102" s="353"/>
      <c r="W1102" s="353"/>
      <c r="X1102" s="353"/>
      <c r="Y1102" s="354">
        <v>0.3</v>
      </c>
      <c r="Z1102" s="355"/>
      <c r="AA1102" s="355"/>
      <c r="AB1102" s="356"/>
      <c r="AC1102" s="357" t="s">
        <v>494</v>
      </c>
      <c r="AD1102" s="357"/>
      <c r="AE1102" s="357"/>
      <c r="AF1102" s="357"/>
      <c r="AG1102" s="357"/>
      <c r="AH1102" s="358" t="s">
        <v>657</v>
      </c>
      <c r="AI1102" s="359"/>
      <c r="AJ1102" s="359"/>
      <c r="AK1102" s="359"/>
      <c r="AL1102" s="360" t="s">
        <v>657</v>
      </c>
      <c r="AM1102" s="361"/>
      <c r="AN1102" s="361"/>
      <c r="AO1102" s="362"/>
      <c r="AP1102" s="363" t="s">
        <v>670</v>
      </c>
      <c r="AQ1102" s="363"/>
      <c r="AR1102" s="363"/>
      <c r="AS1102" s="363"/>
      <c r="AT1102" s="363"/>
      <c r="AU1102" s="363"/>
      <c r="AV1102" s="363"/>
      <c r="AW1102" s="363"/>
      <c r="AX1102" s="363"/>
    </row>
    <row r="1103" spans="1:50" ht="30" customHeight="1" x14ac:dyDescent="0.15">
      <c r="A1103" s="379">
        <v>2</v>
      </c>
      <c r="B1103" s="379">
        <v>1</v>
      </c>
      <c r="C1103" s="377"/>
      <c r="D1103" s="377"/>
      <c r="E1103" s="147" t="s">
        <v>662</v>
      </c>
      <c r="F1103" s="378"/>
      <c r="G1103" s="378"/>
      <c r="H1103" s="378"/>
      <c r="I1103" s="378"/>
      <c r="J1103" s="351">
        <v>2360001001488</v>
      </c>
      <c r="K1103" s="352"/>
      <c r="L1103" s="352"/>
      <c r="M1103" s="352"/>
      <c r="N1103" s="352"/>
      <c r="O1103" s="352"/>
      <c r="P1103" s="365" t="s">
        <v>663</v>
      </c>
      <c r="Q1103" s="353"/>
      <c r="R1103" s="353"/>
      <c r="S1103" s="353"/>
      <c r="T1103" s="353"/>
      <c r="U1103" s="353"/>
      <c r="V1103" s="353"/>
      <c r="W1103" s="353"/>
      <c r="X1103" s="353"/>
      <c r="Y1103" s="354">
        <v>1</v>
      </c>
      <c r="Z1103" s="355"/>
      <c r="AA1103" s="355"/>
      <c r="AB1103" s="356"/>
      <c r="AC1103" s="357" t="s">
        <v>487</v>
      </c>
      <c r="AD1103" s="357"/>
      <c r="AE1103" s="357"/>
      <c r="AF1103" s="357"/>
      <c r="AG1103" s="357"/>
      <c r="AH1103" s="358"/>
      <c r="AI1103" s="359"/>
      <c r="AJ1103" s="359"/>
      <c r="AK1103" s="359"/>
      <c r="AL1103" s="360"/>
      <c r="AM1103" s="361"/>
      <c r="AN1103" s="361"/>
      <c r="AO1103" s="362"/>
      <c r="AP1103" s="363" t="s">
        <v>658</v>
      </c>
      <c r="AQ1103" s="363"/>
      <c r="AR1103" s="363"/>
      <c r="AS1103" s="363"/>
      <c r="AT1103" s="363"/>
      <c r="AU1103" s="363"/>
      <c r="AV1103" s="363"/>
      <c r="AW1103" s="363"/>
      <c r="AX1103" s="363"/>
    </row>
    <row r="1104" spans="1:50" ht="30" customHeight="1" x14ac:dyDescent="0.15">
      <c r="A1104" s="379">
        <v>3</v>
      </c>
      <c r="B1104" s="379">
        <v>1</v>
      </c>
      <c r="C1104" s="377"/>
      <c r="D1104" s="377"/>
      <c r="E1104" s="147" t="s">
        <v>662</v>
      </c>
      <c r="F1104" s="378"/>
      <c r="G1104" s="378"/>
      <c r="H1104" s="378"/>
      <c r="I1104" s="378"/>
      <c r="J1104" s="351">
        <v>2360001001488</v>
      </c>
      <c r="K1104" s="352"/>
      <c r="L1104" s="352"/>
      <c r="M1104" s="352"/>
      <c r="N1104" s="352"/>
      <c r="O1104" s="352"/>
      <c r="P1104" s="365" t="s">
        <v>664</v>
      </c>
      <c r="Q1104" s="353"/>
      <c r="R1104" s="353"/>
      <c r="S1104" s="353"/>
      <c r="T1104" s="353"/>
      <c r="U1104" s="353"/>
      <c r="V1104" s="353"/>
      <c r="W1104" s="353"/>
      <c r="X1104" s="353"/>
      <c r="Y1104" s="354">
        <v>0.7</v>
      </c>
      <c r="Z1104" s="355"/>
      <c r="AA1104" s="355"/>
      <c r="AB1104" s="356"/>
      <c r="AC1104" s="357" t="s">
        <v>487</v>
      </c>
      <c r="AD1104" s="357"/>
      <c r="AE1104" s="357"/>
      <c r="AF1104" s="357"/>
      <c r="AG1104" s="357"/>
      <c r="AH1104" s="358"/>
      <c r="AI1104" s="359"/>
      <c r="AJ1104" s="359"/>
      <c r="AK1104" s="359"/>
      <c r="AL1104" s="360"/>
      <c r="AM1104" s="361"/>
      <c r="AN1104" s="361"/>
      <c r="AO1104" s="362"/>
      <c r="AP1104" s="363" t="s">
        <v>658</v>
      </c>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9" max="49" man="1"/>
    <brk id="189" max="49" man="1"/>
    <brk id="352" max="49" man="1"/>
    <brk id="553" max="49" man="1"/>
    <brk id="699" max="49" man="1"/>
    <brk id="733" max="49" man="1"/>
    <brk id="804" max="49" man="1"/>
    <brk id="933" max="49" man="1"/>
  </rowBreaks>
  <colBreaks count="1" manualBreakCount="1">
    <brk id="6" max="112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4"/>
  <sheetViews>
    <sheetView zoomScaleNormal="100" workbookViewId="0">
      <selection activeCell="M90" sqref="M90"/>
    </sheetView>
  </sheetViews>
  <sheetFormatPr defaultRowHeight="13.5" x14ac:dyDescent="0.15"/>
  <sheetData>
    <row r="3" spans="1:1" x14ac:dyDescent="0.15">
      <c r="A3" s="47" t="s">
        <v>691</v>
      </c>
    </row>
    <row r="79" spans="1:1" x14ac:dyDescent="0.15">
      <c r="A79" s="47" t="s">
        <v>692</v>
      </c>
    </row>
    <row r="109" spans="1:1" x14ac:dyDescent="0.15">
      <c r="A109" s="47" t="s">
        <v>693</v>
      </c>
    </row>
    <row r="134" spans="1:1" x14ac:dyDescent="0.15">
      <c r="A134" s="47" t="s">
        <v>694</v>
      </c>
    </row>
  </sheetData>
  <phoneticPr fontId="5"/>
  <pageMargins left="0.7" right="0.7" top="0.75" bottom="0.75" header="0.3" footer="0.3"/>
  <pageSetup paperSize="9" scale="70" orientation="portrait" r:id="rId1"/>
  <rowBreaks count="1" manualBreakCount="1">
    <brk id="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546</v>
      </c>
      <c r="AF2" s="1036"/>
      <c r="AG2" s="1036"/>
      <c r="AH2" s="1036"/>
      <c r="AI2" s="1036" t="s">
        <v>543</v>
      </c>
      <c r="AJ2" s="1036"/>
      <c r="AK2" s="1036"/>
      <c r="AL2" s="1036"/>
      <c r="AM2" s="1036" t="s">
        <v>517</v>
      </c>
      <c r="AN2" s="1036"/>
      <c r="AO2" s="1036"/>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547</v>
      </c>
      <c r="AF9" s="1036"/>
      <c r="AG9" s="1036"/>
      <c r="AH9" s="1036"/>
      <c r="AI9" s="1036" t="s">
        <v>543</v>
      </c>
      <c r="AJ9" s="1036"/>
      <c r="AK9" s="1036"/>
      <c r="AL9" s="1036"/>
      <c r="AM9" s="1036" t="s">
        <v>517</v>
      </c>
      <c r="AN9" s="1036"/>
      <c r="AO9" s="1036"/>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546</v>
      </c>
      <c r="AF16" s="1036"/>
      <c r="AG16" s="1036"/>
      <c r="AH16" s="1036"/>
      <c r="AI16" s="1036" t="s">
        <v>544</v>
      </c>
      <c r="AJ16" s="1036"/>
      <c r="AK16" s="1036"/>
      <c r="AL16" s="1036"/>
      <c r="AM16" s="1036" t="s">
        <v>517</v>
      </c>
      <c r="AN16" s="1036"/>
      <c r="AO16" s="1036"/>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548</v>
      </c>
      <c r="AF23" s="1036"/>
      <c r="AG23" s="1036"/>
      <c r="AH23" s="1036"/>
      <c r="AI23" s="1036" t="s">
        <v>543</v>
      </c>
      <c r="AJ23" s="1036"/>
      <c r="AK23" s="1036"/>
      <c r="AL23" s="1036"/>
      <c r="AM23" s="1036" t="s">
        <v>517</v>
      </c>
      <c r="AN23" s="1036"/>
      <c r="AO23" s="1036"/>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546</v>
      </c>
      <c r="AF30" s="1036"/>
      <c r="AG30" s="1036"/>
      <c r="AH30" s="1036"/>
      <c r="AI30" s="1036" t="s">
        <v>543</v>
      </c>
      <c r="AJ30" s="1036"/>
      <c r="AK30" s="1036"/>
      <c r="AL30" s="1036"/>
      <c r="AM30" s="1036" t="s">
        <v>541</v>
      </c>
      <c r="AN30" s="1036"/>
      <c r="AO30" s="1036"/>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548</v>
      </c>
      <c r="AF37" s="1036"/>
      <c r="AG37" s="1036"/>
      <c r="AH37" s="1036"/>
      <c r="AI37" s="1036" t="s">
        <v>545</v>
      </c>
      <c r="AJ37" s="1036"/>
      <c r="AK37" s="1036"/>
      <c r="AL37" s="1036"/>
      <c r="AM37" s="1036" t="s">
        <v>542</v>
      </c>
      <c r="AN37" s="1036"/>
      <c r="AO37" s="1036"/>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546</v>
      </c>
      <c r="AF44" s="1036"/>
      <c r="AG44" s="1036"/>
      <c r="AH44" s="1036"/>
      <c r="AI44" s="1036" t="s">
        <v>543</v>
      </c>
      <c r="AJ44" s="1036"/>
      <c r="AK44" s="1036"/>
      <c r="AL44" s="1036"/>
      <c r="AM44" s="1036" t="s">
        <v>517</v>
      </c>
      <c r="AN44" s="1036"/>
      <c r="AO44" s="1036"/>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546</v>
      </c>
      <c r="AF51" s="1036"/>
      <c r="AG51" s="1036"/>
      <c r="AH51" s="1036"/>
      <c r="AI51" s="1036" t="s">
        <v>543</v>
      </c>
      <c r="AJ51" s="1036"/>
      <c r="AK51" s="1036"/>
      <c r="AL51" s="1036"/>
      <c r="AM51" s="1036" t="s">
        <v>517</v>
      </c>
      <c r="AN51" s="1036"/>
      <c r="AO51" s="1036"/>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546</v>
      </c>
      <c r="AF58" s="1036"/>
      <c r="AG58" s="1036"/>
      <c r="AH58" s="1036"/>
      <c r="AI58" s="1036" t="s">
        <v>543</v>
      </c>
      <c r="AJ58" s="1036"/>
      <c r="AK58" s="1036"/>
      <c r="AL58" s="1036"/>
      <c r="AM58" s="1036" t="s">
        <v>517</v>
      </c>
      <c r="AN58" s="1036"/>
      <c r="AO58" s="1036"/>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546</v>
      </c>
      <c r="AF65" s="1036"/>
      <c r="AG65" s="1036"/>
      <c r="AH65" s="1036"/>
      <c r="AI65" s="1036" t="s">
        <v>543</v>
      </c>
      <c r="AJ65" s="1036"/>
      <c r="AK65" s="1036"/>
      <c r="AL65" s="1036"/>
      <c r="AM65" s="1036" t="s">
        <v>517</v>
      </c>
      <c r="AN65" s="1036"/>
      <c r="AO65" s="1036"/>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8" sqref="AU18:AX1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709</v>
      </c>
      <c r="H2" s="596"/>
      <c r="I2" s="596"/>
      <c r="J2" s="596"/>
      <c r="K2" s="596"/>
      <c r="L2" s="596"/>
      <c r="M2" s="596"/>
      <c r="N2" s="596"/>
      <c r="O2" s="596"/>
      <c r="P2" s="596"/>
      <c r="Q2" s="596"/>
      <c r="R2" s="596"/>
      <c r="S2" s="596"/>
      <c r="T2" s="596"/>
      <c r="U2" s="596"/>
      <c r="V2" s="596"/>
      <c r="W2" s="596"/>
      <c r="X2" s="596"/>
      <c r="Y2" s="596"/>
      <c r="Z2" s="596"/>
      <c r="AA2" s="596"/>
      <c r="AB2" s="597"/>
      <c r="AC2" s="595" t="s">
        <v>710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t="s">
        <v>671</v>
      </c>
      <c r="H4" s="671"/>
      <c r="I4" s="671"/>
      <c r="J4" s="671"/>
      <c r="K4" s="672"/>
      <c r="L4" s="664" t="s">
        <v>672</v>
      </c>
      <c r="M4" s="665"/>
      <c r="N4" s="665"/>
      <c r="O4" s="665"/>
      <c r="P4" s="665"/>
      <c r="Q4" s="665"/>
      <c r="R4" s="665"/>
      <c r="S4" s="665"/>
      <c r="T4" s="665"/>
      <c r="U4" s="665"/>
      <c r="V4" s="665"/>
      <c r="W4" s="665"/>
      <c r="X4" s="666"/>
      <c r="Y4" s="388">
        <v>3</v>
      </c>
      <c r="Z4" s="389"/>
      <c r="AA4" s="389"/>
      <c r="AB4" s="805"/>
      <c r="AC4" s="670" t="s">
        <v>673</v>
      </c>
      <c r="AD4" s="671"/>
      <c r="AE4" s="671"/>
      <c r="AF4" s="671"/>
      <c r="AG4" s="672"/>
      <c r="AH4" s="664" t="s">
        <v>674</v>
      </c>
      <c r="AI4" s="665"/>
      <c r="AJ4" s="665"/>
      <c r="AK4" s="665"/>
      <c r="AL4" s="665"/>
      <c r="AM4" s="665"/>
      <c r="AN4" s="665"/>
      <c r="AO4" s="665"/>
      <c r="AP4" s="665"/>
      <c r="AQ4" s="665"/>
      <c r="AR4" s="665"/>
      <c r="AS4" s="665"/>
      <c r="AT4" s="666"/>
      <c r="AU4" s="388">
        <v>1</v>
      </c>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t="s">
        <v>673</v>
      </c>
      <c r="AD5" s="607"/>
      <c r="AE5" s="607"/>
      <c r="AF5" s="607"/>
      <c r="AG5" s="608"/>
      <c r="AH5" s="598" t="s">
        <v>674</v>
      </c>
      <c r="AI5" s="599"/>
      <c r="AJ5" s="599"/>
      <c r="AK5" s="599"/>
      <c r="AL5" s="599"/>
      <c r="AM5" s="599"/>
      <c r="AN5" s="599"/>
      <c r="AO5" s="599"/>
      <c r="AP5" s="599"/>
      <c r="AQ5" s="599"/>
      <c r="AR5" s="599"/>
      <c r="AS5" s="599"/>
      <c r="AT5" s="600"/>
      <c r="AU5" s="601">
        <v>1</v>
      </c>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t="s">
        <v>673</v>
      </c>
      <c r="AD6" s="607"/>
      <c r="AE6" s="607"/>
      <c r="AF6" s="607"/>
      <c r="AG6" s="608"/>
      <c r="AH6" s="598" t="s">
        <v>674</v>
      </c>
      <c r="AI6" s="599"/>
      <c r="AJ6" s="599"/>
      <c r="AK6" s="599"/>
      <c r="AL6" s="599"/>
      <c r="AM6" s="599"/>
      <c r="AN6" s="599"/>
      <c r="AO6" s="599"/>
      <c r="AP6" s="599"/>
      <c r="AQ6" s="599"/>
      <c r="AR6" s="599"/>
      <c r="AS6" s="599"/>
      <c r="AT6" s="600"/>
      <c r="AU6" s="601">
        <v>1</v>
      </c>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t="s">
        <v>698</v>
      </c>
      <c r="AD7" s="607"/>
      <c r="AE7" s="607"/>
      <c r="AF7" s="607"/>
      <c r="AG7" s="608"/>
      <c r="AH7" s="598" t="s">
        <v>708</v>
      </c>
      <c r="AI7" s="599"/>
      <c r="AJ7" s="599"/>
      <c r="AK7" s="599"/>
      <c r="AL7" s="599"/>
      <c r="AM7" s="599"/>
      <c r="AN7" s="599"/>
      <c r="AO7" s="599"/>
      <c r="AP7" s="599"/>
      <c r="AQ7" s="599"/>
      <c r="AR7" s="599"/>
      <c r="AS7" s="599"/>
      <c r="AT7" s="600"/>
      <c r="AU7" s="601">
        <v>1</v>
      </c>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t="s">
        <v>698</v>
      </c>
      <c r="AD8" s="607"/>
      <c r="AE8" s="607"/>
      <c r="AF8" s="607"/>
      <c r="AG8" s="608"/>
      <c r="AH8" s="598" t="s">
        <v>708</v>
      </c>
      <c r="AI8" s="599"/>
      <c r="AJ8" s="599"/>
      <c r="AK8" s="599"/>
      <c r="AL8" s="599"/>
      <c r="AM8" s="599"/>
      <c r="AN8" s="599"/>
      <c r="AO8" s="599"/>
      <c r="AP8" s="599"/>
      <c r="AQ8" s="599"/>
      <c r="AR8" s="599"/>
      <c r="AS8" s="599"/>
      <c r="AT8" s="600"/>
      <c r="AU8" s="601">
        <v>1</v>
      </c>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t="s">
        <v>698</v>
      </c>
      <c r="AD9" s="607"/>
      <c r="AE9" s="607"/>
      <c r="AF9" s="607"/>
      <c r="AG9" s="608"/>
      <c r="AH9" s="598" t="s">
        <v>674</v>
      </c>
      <c r="AI9" s="599"/>
      <c r="AJ9" s="599"/>
      <c r="AK9" s="599"/>
      <c r="AL9" s="599"/>
      <c r="AM9" s="599"/>
      <c r="AN9" s="599"/>
      <c r="AO9" s="599"/>
      <c r="AP9" s="599"/>
      <c r="AQ9" s="599"/>
      <c r="AR9" s="599"/>
      <c r="AS9" s="599"/>
      <c r="AT9" s="600"/>
      <c r="AU9" s="601">
        <v>1</v>
      </c>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t="s">
        <v>698</v>
      </c>
      <c r="AD10" s="607"/>
      <c r="AE10" s="607"/>
      <c r="AF10" s="607"/>
      <c r="AG10" s="608"/>
      <c r="AH10" s="598" t="s">
        <v>674</v>
      </c>
      <c r="AI10" s="599"/>
      <c r="AJ10" s="599"/>
      <c r="AK10" s="599"/>
      <c r="AL10" s="599"/>
      <c r="AM10" s="599"/>
      <c r="AN10" s="599"/>
      <c r="AO10" s="599"/>
      <c r="AP10" s="599"/>
      <c r="AQ10" s="599"/>
      <c r="AR10" s="599"/>
      <c r="AS10" s="599"/>
      <c r="AT10" s="600"/>
      <c r="AU10" s="601">
        <v>1</v>
      </c>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t="s">
        <v>698</v>
      </c>
      <c r="AD11" s="607"/>
      <c r="AE11" s="607"/>
      <c r="AF11" s="607"/>
      <c r="AG11" s="608"/>
      <c r="AH11" s="598" t="s">
        <v>674</v>
      </c>
      <c r="AI11" s="599"/>
      <c r="AJ11" s="599"/>
      <c r="AK11" s="599"/>
      <c r="AL11" s="599"/>
      <c r="AM11" s="599"/>
      <c r="AN11" s="599"/>
      <c r="AO11" s="599"/>
      <c r="AP11" s="599"/>
      <c r="AQ11" s="599"/>
      <c r="AR11" s="599"/>
      <c r="AS11" s="599"/>
      <c r="AT11" s="600"/>
      <c r="AU11" s="601">
        <v>1</v>
      </c>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3</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8</v>
      </c>
      <c r="AV14" s="832"/>
      <c r="AW14" s="832"/>
      <c r="AX14" s="834"/>
    </row>
    <row r="15" spans="1:50" ht="30" customHeight="1" x14ac:dyDescent="0.15">
      <c r="A15" s="1049"/>
      <c r="B15" s="1050"/>
      <c r="C15" s="1050"/>
      <c r="D15" s="1050"/>
      <c r="E15" s="1050"/>
      <c r="F15" s="1051"/>
      <c r="G15" s="595" t="s">
        <v>711</v>
      </c>
      <c r="H15" s="596"/>
      <c r="I15" s="596"/>
      <c r="J15" s="596"/>
      <c r="K15" s="596"/>
      <c r="L15" s="596"/>
      <c r="M15" s="596"/>
      <c r="N15" s="596"/>
      <c r="O15" s="596"/>
      <c r="P15" s="596"/>
      <c r="Q15" s="596"/>
      <c r="R15" s="596"/>
      <c r="S15" s="596"/>
      <c r="T15" s="596"/>
      <c r="U15" s="596"/>
      <c r="V15" s="596"/>
      <c r="W15" s="596"/>
      <c r="X15" s="596"/>
      <c r="Y15" s="596"/>
      <c r="Z15" s="596"/>
      <c r="AA15" s="596"/>
      <c r="AB15" s="597"/>
      <c r="AC15" s="595" t="s">
        <v>712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t="s">
        <v>675</v>
      </c>
      <c r="H17" s="671"/>
      <c r="I17" s="671"/>
      <c r="J17" s="671"/>
      <c r="K17" s="672"/>
      <c r="L17" s="664" t="s">
        <v>676</v>
      </c>
      <c r="M17" s="665"/>
      <c r="N17" s="665"/>
      <c r="O17" s="665"/>
      <c r="P17" s="665"/>
      <c r="Q17" s="665"/>
      <c r="R17" s="665"/>
      <c r="S17" s="665"/>
      <c r="T17" s="665"/>
      <c r="U17" s="665"/>
      <c r="V17" s="665"/>
      <c r="W17" s="665"/>
      <c r="X17" s="666"/>
      <c r="Y17" s="388">
        <v>11</v>
      </c>
      <c r="Z17" s="389"/>
      <c r="AA17" s="389"/>
      <c r="AB17" s="805"/>
      <c r="AC17" s="670" t="s">
        <v>675</v>
      </c>
      <c r="AD17" s="671"/>
      <c r="AE17" s="671"/>
      <c r="AF17" s="671"/>
      <c r="AG17" s="672"/>
      <c r="AH17" s="664" t="s">
        <v>677</v>
      </c>
      <c r="AI17" s="665"/>
      <c r="AJ17" s="665"/>
      <c r="AK17" s="665"/>
      <c r="AL17" s="665"/>
      <c r="AM17" s="665"/>
      <c r="AN17" s="665"/>
      <c r="AO17" s="665"/>
      <c r="AP17" s="665"/>
      <c r="AQ17" s="665"/>
      <c r="AR17" s="665"/>
      <c r="AS17" s="665"/>
      <c r="AT17" s="666"/>
      <c r="AU17" s="388">
        <v>5</v>
      </c>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11</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5</v>
      </c>
      <c r="AV27" s="832"/>
      <c r="AW27" s="832"/>
      <c r="AX27" s="834"/>
    </row>
    <row r="28" spans="1:50" ht="30" customHeight="1" x14ac:dyDescent="0.15">
      <c r="A28" s="1049"/>
      <c r="B28" s="1050"/>
      <c r="C28" s="1050"/>
      <c r="D28" s="1050"/>
      <c r="E28" s="1050"/>
      <c r="F28" s="1051"/>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388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390</v>
      </c>
      <c r="H68" s="596"/>
      <c r="I68" s="596"/>
      <c r="J68" s="596"/>
      <c r="K68" s="596"/>
      <c r="L68" s="596"/>
      <c r="M68" s="596"/>
      <c r="N68" s="596"/>
      <c r="O68" s="596"/>
      <c r="P68" s="596"/>
      <c r="Q68" s="596"/>
      <c r="R68" s="596"/>
      <c r="S68" s="596"/>
      <c r="T68" s="596"/>
      <c r="U68" s="596"/>
      <c r="V68" s="596"/>
      <c r="W68" s="596"/>
      <c r="X68" s="596"/>
      <c r="Y68" s="596"/>
      <c r="Z68" s="596"/>
      <c r="AA68" s="596"/>
      <c r="AB68" s="597"/>
      <c r="AC68" s="595" t="s">
        <v>391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392</v>
      </c>
      <c r="H81" s="596"/>
      <c r="I81" s="596"/>
      <c r="J81" s="596"/>
      <c r="K81" s="596"/>
      <c r="L81" s="596"/>
      <c r="M81" s="596"/>
      <c r="N81" s="596"/>
      <c r="O81" s="596"/>
      <c r="P81" s="596"/>
      <c r="Q81" s="596"/>
      <c r="R81" s="596"/>
      <c r="S81" s="596"/>
      <c r="T81" s="596"/>
      <c r="U81" s="596"/>
      <c r="V81" s="596"/>
      <c r="W81" s="596"/>
      <c r="X81" s="596"/>
      <c r="Y81" s="596"/>
      <c r="Z81" s="596"/>
      <c r="AA81" s="596"/>
      <c r="AB81" s="597"/>
      <c r="AC81" s="595" t="s">
        <v>393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394</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396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398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406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408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A467" sqref="A467:XFD49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415</v>
      </c>
      <c r="K3" s="368"/>
      <c r="L3" s="368"/>
      <c r="M3" s="368"/>
      <c r="N3" s="368"/>
      <c r="O3" s="368"/>
      <c r="P3" s="369" t="s">
        <v>27</v>
      </c>
      <c r="Q3" s="369"/>
      <c r="R3" s="369"/>
      <c r="S3" s="369"/>
      <c r="T3" s="369"/>
      <c r="U3" s="369"/>
      <c r="V3" s="369"/>
      <c r="W3" s="369"/>
      <c r="X3" s="369"/>
      <c r="Y3" s="370" t="s">
        <v>469</v>
      </c>
      <c r="Z3" s="371"/>
      <c r="AA3" s="371"/>
      <c r="AB3" s="371"/>
      <c r="AC3" s="149" t="s">
        <v>454</v>
      </c>
      <c r="AD3" s="149"/>
      <c r="AE3" s="149"/>
      <c r="AF3" s="149"/>
      <c r="AG3" s="149"/>
      <c r="AH3" s="370" t="s">
        <v>379</v>
      </c>
      <c r="AI3" s="367"/>
      <c r="AJ3" s="367"/>
      <c r="AK3" s="367"/>
      <c r="AL3" s="367" t="s">
        <v>21</v>
      </c>
      <c r="AM3" s="367"/>
      <c r="AN3" s="367"/>
      <c r="AO3" s="372"/>
      <c r="AP3" s="373" t="s">
        <v>416</v>
      </c>
      <c r="AQ3" s="373"/>
      <c r="AR3" s="373"/>
      <c r="AS3" s="373"/>
      <c r="AT3" s="373"/>
      <c r="AU3" s="373"/>
      <c r="AV3" s="373"/>
      <c r="AW3" s="373"/>
      <c r="AX3" s="373"/>
    </row>
    <row r="4" spans="1:50" ht="26.25" customHeight="1" x14ac:dyDescent="0.15">
      <c r="A4" s="1060">
        <v>1</v>
      </c>
      <c r="B4" s="1060">
        <v>1</v>
      </c>
      <c r="C4" s="364" t="s">
        <v>713</v>
      </c>
      <c r="D4" s="350"/>
      <c r="E4" s="350"/>
      <c r="F4" s="350"/>
      <c r="G4" s="350"/>
      <c r="H4" s="350"/>
      <c r="I4" s="350"/>
      <c r="J4" s="351" t="s">
        <v>715</v>
      </c>
      <c r="K4" s="352"/>
      <c r="L4" s="352"/>
      <c r="M4" s="352"/>
      <c r="N4" s="352"/>
      <c r="O4" s="352"/>
      <c r="P4" s="365" t="s">
        <v>716</v>
      </c>
      <c r="Q4" s="353"/>
      <c r="R4" s="353"/>
      <c r="S4" s="353"/>
      <c r="T4" s="353"/>
      <c r="U4" s="353"/>
      <c r="V4" s="353"/>
      <c r="W4" s="353"/>
      <c r="X4" s="353"/>
      <c r="Y4" s="354">
        <v>0.6</v>
      </c>
      <c r="Z4" s="355"/>
      <c r="AA4" s="355"/>
      <c r="AB4" s="356"/>
      <c r="AC4" s="357" t="s">
        <v>196</v>
      </c>
      <c r="AD4" s="357"/>
      <c r="AE4" s="357"/>
      <c r="AF4" s="357"/>
      <c r="AG4" s="357"/>
      <c r="AH4" s="358" t="s">
        <v>715</v>
      </c>
      <c r="AI4" s="359"/>
      <c r="AJ4" s="359"/>
      <c r="AK4" s="359"/>
      <c r="AL4" s="360" t="s">
        <v>715</v>
      </c>
      <c r="AM4" s="361"/>
      <c r="AN4" s="361"/>
      <c r="AO4" s="362"/>
      <c r="AP4" s="363" t="s">
        <v>718</v>
      </c>
      <c r="AQ4" s="363"/>
      <c r="AR4" s="363"/>
      <c r="AS4" s="363"/>
      <c r="AT4" s="363"/>
      <c r="AU4" s="363"/>
      <c r="AV4" s="363"/>
      <c r="AW4" s="363"/>
      <c r="AX4" s="363"/>
    </row>
    <row r="5" spans="1:50" ht="26.25" customHeight="1" x14ac:dyDescent="0.15">
      <c r="A5" s="1060">
        <v>2</v>
      </c>
      <c r="B5" s="1060">
        <v>1</v>
      </c>
      <c r="C5" s="364" t="s">
        <v>714</v>
      </c>
      <c r="D5" s="350"/>
      <c r="E5" s="350"/>
      <c r="F5" s="350"/>
      <c r="G5" s="350"/>
      <c r="H5" s="350"/>
      <c r="I5" s="350"/>
      <c r="J5" s="351" t="s">
        <v>715</v>
      </c>
      <c r="K5" s="352"/>
      <c r="L5" s="352"/>
      <c r="M5" s="352"/>
      <c r="N5" s="352"/>
      <c r="O5" s="352"/>
      <c r="P5" s="365" t="s">
        <v>716</v>
      </c>
      <c r="Q5" s="353"/>
      <c r="R5" s="353"/>
      <c r="S5" s="353"/>
      <c r="T5" s="353"/>
      <c r="U5" s="353"/>
      <c r="V5" s="353"/>
      <c r="W5" s="353"/>
      <c r="X5" s="353"/>
      <c r="Y5" s="354">
        <v>0.2</v>
      </c>
      <c r="Z5" s="355"/>
      <c r="AA5" s="355"/>
      <c r="AB5" s="356"/>
      <c r="AC5" s="357" t="s">
        <v>196</v>
      </c>
      <c r="AD5" s="357"/>
      <c r="AE5" s="357"/>
      <c r="AF5" s="357"/>
      <c r="AG5" s="357"/>
      <c r="AH5" s="358" t="s">
        <v>717</v>
      </c>
      <c r="AI5" s="359"/>
      <c r="AJ5" s="359"/>
      <c r="AK5" s="359"/>
      <c r="AL5" s="360" t="s">
        <v>715</v>
      </c>
      <c r="AM5" s="361"/>
      <c r="AN5" s="361"/>
      <c r="AO5" s="362"/>
      <c r="AP5" s="363" t="s">
        <v>719</v>
      </c>
      <c r="AQ5" s="363"/>
      <c r="AR5" s="363"/>
      <c r="AS5" s="363"/>
      <c r="AT5" s="363"/>
      <c r="AU5" s="363"/>
      <c r="AV5" s="363"/>
      <c r="AW5" s="363"/>
      <c r="AX5" s="363"/>
    </row>
    <row r="6" spans="1:50" ht="26.25" customHeight="1" x14ac:dyDescent="0.15">
      <c r="A6" s="1060">
        <v>3</v>
      </c>
      <c r="B6" s="1060">
        <v>1</v>
      </c>
      <c r="C6" s="364" t="s">
        <v>720</v>
      </c>
      <c r="D6" s="350"/>
      <c r="E6" s="350"/>
      <c r="F6" s="350"/>
      <c r="G6" s="350"/>
      <c r="H6" s="350"/>
      <c r="I6" s="350"/>
      <c r="J6" s="351" t="s">
        <v>721</v>
      </c>
      <c r="K6" s="352"/>
      <c r="L6" s="352"/>
      <c r="M6" s="352"/>
      <c r="N6" s="352"/>
      <c r="O6" s="352"/>
      <c r="P6" s="365" t="s">
        <v>716</v>
      </c>
      <c r="Q6" s="353"/>
      <c r="R6" s="353"/>
      <c r="S6" s="353"/>
      <c r="T6" s="353"/>
      <c r="U6" s="353"/>
      <c r="V6" s="353"/>
      <c r="W6" s="353"/>
      <c r="X6" s="353"/>
      <c r="Y6" s="354">
        <v>0.1</v>
      </c>
      <c r="Z6" s="355"/>
      <c r="AA6" s="355"/>
      <c r="AB6" s="356"/>
      <c r="AC6" s="357" t="s">
        <v>196</v>
      </c>
      <c r="AD6" s="357"/>
      <c r="AE6" s="357"/>
      <c r="AF6" s="357"/>
      <c r="AG6" s="357"/>
      <c r="AH6" s="358" t="s">
        <v>715</v>
      </c>
      <c r="AI6" s="359"/>
      <c r="AJ6" s="359"/>
      <c r="AK6" s="359"/>
      <c r="AL6" s="360" t="s">
        <v>715</v>
      </c>
      <c r="AM6" s="361"/>
      <c r="AN6" s="361"/>
      <c r="AO6" s="362"/>
      <c r="AP6" s="363" t="s">
        <v>719</v>
      </c>
      <c r="AQ6" s="363"/>
      <c r="AR6" s="363"/>
      <c r="AS6" s="363"/>
      <c r="AT6" s="363"/>
      <c r="AU6" s="363"/>
      <c r="AV6" s="363"/>
      <c r="AW6" s="363"/>
      <c r="AX6" s="363"/>
    </row>
    <row r="7" spans="1:50" ht="26.25" hidden="1"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415</v>
      </c>
      <c r="K36" s="368"/>
      <c r="L36" s="368"/>
      <c r="M36" s="368"/>
      <c r="N36" s="368"/>
      <c r="O36" s="368"/>
      <c r="P36" s="369" t="s">
        <v>27</v>
      </c>
      <c r="Q36" s="369"/>
      <c r="R36" s="369"/>
      <c r="S36" s="369"/>
      <c r="T36" s="369"/>
      <c r="U36" s="369"/>
      <c r="V36" s="369"/>
      <c r="W36" s="369"/>
      <c r="X36" s="369"/>
      <c r="Y36" s="370" t="s">
        <v>469</v>
      </c>
      <c r="Z36" s="371"/>
      <c r="AA36" s="371"/>
      <c r="AB36" s="371"/>
      <c r="AC36" s="149" t="s">
        <v>454</v>
      </c>
      <c r="AD36" s="149"/>
      <c r="AE36" s="149"/>
      <c r="AF36" s="149"/>
      <c r="AG36" s="149"/>
      <c r="AH36" s="370" t="s">
        <v>379</v>
      </c>
      <c r="AI36" s="367"/>
      <c r="AJ36" s="367"/>
      <c r="AK36" s="367"/>
      <c r="AL36" s="367" t="s">
        <v>21</v>
      </c>
      <c r="AM36" s="367"/>
      <c r="AN36" s="367"/>
      <c r="AO36" s="372"/>
      <c r="AP36" s="373" t="s">
        <v>416</v>
      </c>
      <c r="AQ36" s="373"/>
      <c r="AR36" s="373"/>
      <c r="AS36" s="373"/>
      <c r="AT36" s="373"/>
      <c r="AU36" s="373"/>
      <c r="AV36" s="373"/>
      <c r="AW36" s="373"/>
      <c r="AX36" s="373"/>
    </row>
    <row r="37" spans="1:50" ht="26.25" customHeight="1" x14ac:dyDescent="0.15">
      <c r="A37" s="1060">
        <v>1</v>
      </c>
      <c r="B37" s="1060">
        <v>1</v>
      </c>
      <c r="C37" s="364" t="s">
        <v>641</v>
      </c>
      <c r="D37" s="350"/>
      <c r="E37" s="350"/>
      <c r="F37" s="350"/>
      <c r="G37" s="350"/>
      <c r="H37" s="350"/>
      <c r="I37" s="350"/>
      <c r="J37" s="351" t="s">
        <v>657</v>
      </c>
      <c r="K37" s="352"/>
      <c r="L37" s="352"/>
      <c r="M37" s="352"/>
      <c r="N37" s="352"/>
      <c r="O37" s="352"/>
      <c r="P37" s="365" t="s">
        <v>680</v>
      </c>
      <c r="Q37" s="353"/>
      <c r="R37" s="353"/>
      <c r="S37" s="353"/>
      <c r="T37" s="353"/>
      <c r="U37" s="353"/>
      <c r="V37" s="353"/>
      <c r="W37" s="353"/>
      <c r="X37" s="353"/>
      <c r="Y37" s="354">
        <v>2</v>
      </c>
      <c r="Z37" s="355"/>
      <c r="AA37" s="355"/>
      <c r="AB37" s="356"/>
      <c r="AC37" s="357" t="s">
        <v>196</v>
      </c>
      <c r="AD37" s="357"/>
      <c r="AE37" s="357"/>
      <c r="AF37" s="357"/>
      <c r="AG37" s="357"/>
      <c r="AH37" s="358" t="s">
        <v>657</v>
      </c>
      <c r="AI37" s="359"/>
      <c r="AJ37" s="359"/>
      <c r="AK37" s="359"/>
      <c r="AL37" s="360" t="s">
        <v>657</v>
      </c>
      <c r="AM37" s="361"/>
      <c r="AN37" s="361"/>
      <c r="AO37" s="362"/>
      <c r="AP37" s="363" t="s">
        <v>679</v>
      </c>
      <c r="AQ37" s="363"/>
      <c r="AR37" s="363"/>
      <c r="AS37" s="363"/>
      <c r="AT37" s="363"/>
      <c r="AU37" s="363"/>
      <c r="AV37" s="363"/>
      <c r="AW37" s="363"/>
      <c r="AX37" s="363"/>
    </row>
    <row r="38" spans="1:50" ht="26.25" customHeight="1" x14ac:dyDescent="0.15">
      <c r="A38" s="1060">
        <v>2</v>
      </c>
      <c r="B38" s="1060">
        <v>1</v>
      </c>
      <c r="C38" s="364" t="s">
        <v>642</v>
      </c>
      <c r="D38" s="350"/>
      <c r="E38" s="350"/>
      <c r="F38" s="350"/>
      <c r="G38" s="350"/>
      <c r="H38" s="350"/>
      <c r="I38" s="350"/>
      <c r="J38" s="351" t="s">
        <v>657</v>
      </c>
      <c r="K38" s="352"/>
      <c r="L38" s="352"/>
      <c r="M38" s="352"/>
      <c r="N38" s="352"/>
      <c r="O38" s="352"/>
      <c r="P38" s="365" t="s">
        <v>680</v>
      </c>
      <c r="Q38" s="353"/>
      <c r="R38" s="353"/>
      <c r="S38" s="353"/>
      <c r="T38" s="353"/>
      <c r="U38" s="353"/>
      <c r="V38" s="353"/>
      <c r="W38" s="353"/>
      <c r="X38" s="353"/>
      <c r="Y38" s="354">
        <v>2</v>
      </c>
      <c r="Z38" s="355"/>
      <c r="AA38" s="355"/>
      <c r="AB38" s="356"/>
      <c r="AC38" s="357" t="s">
        <v>196</v>
      </c>
      <c r="AD38" s="357"/>
      <c r="AE38" s="357"/>
      <c r="AF38" s="357"/>
      <c r="AG38" s="357"/>
      <c r="AH38" s="358" t="s">
        <v>678</v>
      </c>
      <c r="AI38" s="359"/>
      <c r="AJ38" s="359"/>
      <c r="AK38" s="359"/>
      <c r="AL38" s="360" t="s">
        <v>657</v>
      </c>
      <c r="AM38" s="361"/>
      <c r="AN38" s="361"/>
      <c r="AO38" s="362"/>
      <c r="AP38" s="363" t="s">
        <v>658</v>
      </c>
      <c r="AQ38" s="363"/>
      <c r="AR38" s="363"/>
      <c r="AS38" s="363"/>
      <c r="AT38" s="363"/>
      <c r="AU38" s="363"/>
      <c r="AV38" s="363"/>
      <c r="AW38" s="363"/>
      <c r="AX38" s="363"/>
    </row>
    <row r="39" spans="1:50" ht="26.25" hidden="1"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415</v>
      </c>
      <c r="K69" s="368"/>
      <c r="L69" s="368"/>
      <c r="M69" s="368"/>
      <c r="N69" s="368"/>
      <c r="O69" s="368"/>
      <c r="P69" s="369" t="s">
        <v>27</v>
      </c>
      <c r="Q69" s="369"/>
      <c r="R69" s="369"/>
      <c r="S69" s="369"/>
      <c r="T69" s="369"/>
      <c r="U69" s="369"/>
      <c r="V69" s="369"/>
      <c r="W69" s="369"/>
      <c r="X69" s="369"/>
      <c r="Y69" s="370" t="s">
        <v>469</v>
      </c>
      <c r="Z69" s="371"/>
      <c r="AA69" s="371"/>
      <c r="AB69" s="371"/>
      <c r="AC69" s="149" t="s">
        <v>454</v>
      </c>
      <c r="AD69" s="149"/>
      <c r="AE69" s="149"/>
      <c r="AF69" s="149"/>
      <c r="AG69" s="149"/>
      <c r="AH69" s="370" t="s">
        <v>379</v>
      </c>
      <c r="AI69" s="367"/>
      <c r="AJ69" s="367"/>
      <c r="AK69" s="367"/>
      <c r="AL69" s="367" t="s">
        <v>21</v>
      </c>
      <c r="AM69" s="367"/>
      <c r="AN69" s="367"/>
      <c r="AO69" s="372"/>
      <c r="AP69" s="373" t="s">
        <v>416</v>
      </c>
      <c r="AQ69" s="373"/>
      <c r="AR69" s="373"/>
      <c r="AS69" s="373"/>
      <c r="AT69" s="373"/>
      <c r="AU69" s="373"/>
      <c r="AV69" s="373"/>
      <c r="AW69" s="373"/>
      <c r="AX69" s="373"/>
    </row>
    <row r="70" spans="1:50" ht="26.25" customHeight="1" x14ac:dyDescent="0.15">
      <c r="A70" s="1060">
        <v>1</v>
      </c>
      <c r="B70" s="1060">
        <v>1</v>
      </c>
      <c r="C70" s="364" t="s">
        <v>722</v>
      </c>
      <c r="D70" s="350"/>
      <c r="E70" s="350"/>
      <c r="F70" s="350"/>
      <c r="G70" s="350"/>
      <c r="H70" s="350"/>
      <c r="I70" s="350"/>
      <c r="J70" s="351">
        <v>3360002003920</v>
      </c>
      <c r="K70" s="352"/>
      <c r="L70" s="352"/>
      <c r="M70" s="352"/>
      <c r="N70" s="352"/>
      <c r="O70" s="352"/>
      <c r="P70" s="365" t="s">
        <v>683</v>
      </c>
      <c r="Q70" s="353"/>
      <c r="R70" s="353"/>
      <c r="S70" s="353"/>
      <c r="T70" s="353"/>
      <c r="U70" s="353"/>
      <c r="V70" s="353"/>
      <c r="W70" s="353"/>
      <c r="X70" s="353"/>
      <c r="Y70" s="354">
        <v>0.2</v>
      </c>
      <c r="Z70" s="355"/>
      <c r="AA70" s="355"/>
      <c r="AB70" s="356"/>
      <c r="AC70" s="357" t="s">
        <v>493</v>
      </c>
      <c r="AD70" s="357"/>
      <c r="AE70" s="357"/>
      <c r="AF70" s="357"/>
      <c r="AG70" s="357"/>
      <c r="AH70" s="358" t="s">
        <v>681</v>
      </c>
      <c r="AI70" s="359"/>
      <c r="AJ70" s="359"/>
      <c r="AK70" s="359"/>
      <c r="AL70" s="360" t="s">
        <v>657</v>
      </c>
      <c r="AM70" s="361"/>
      <c r="AN70" s="361"/>
      <c r="AO70" s="362"/>
      <c r="AP70" s="363" t="s">
        <v>658</v>
      </c>
      <c r="AQ70" s="363"/>
      <c r="AR70" s="363"/>
      <c r="AS70" s="363"/>
      <c r="AT70" s="363"/>
      <c r="AU70" s="363"/>
      <c r="AV70" s="363"/>
      <c r="AW70" s="363"/>
      <c r="AX70" s="363"/>
    </row>
    <row r="71" spans="1:50" ht="26.25" customHeight="1" x14ac:dyDescent="0.15">
      <c r="A71" s="1060">
        <v>2</v>
      </c>
      <c r="B71" s="1060">
        <v>1</v>
      </c>
      <c r="C71" s="364" t="s">
        <v>682</v>
      </c>
      <c r="D71" s="350"/>
      <c r="E71" s="350"/>
      <c r="F71" s="350"/>
      <c r="G71" s="350"/>
      <c r="H71" s="350"/>
      <c r="I71" s="350"/>
      <c r="J71" s="351">
        <v>1360002003872</v>
      </c>
      <c r="K71" s="352"/>
      <c r="L71" s="352"/>
      <c r="M71" s="352"/>
      <c r="N71" s="352"/>
      <c r="O71" s="352"/>
      <c r="P71" s="365" t="s">
        <v>683</v>
      </c>
      <c r="Q71" s="353"/>
      <c r="R71" s="353"/>
      <c r="S71" s="353"/>
      <c r="T71" s="353"/>
      <c r="U71" s="353"/>
      <c r="V71" s="353"/>
      <c r="W71" s="353"/>
      <c r="X71" s="353"/>
      <c r="Y71" s="354">
        <v>0.1</v>
      </c>
      <c r="Z71" s="355"/>
      <c r="AA71" s="355"/>
      <c r="AB71" s="356"/>
      <c r="AC71" s="357" t="s">
        <v>493</v>
      </c>
      <c r="AD71" s="357"/>
      <c r="AE71" s="357"/>
      <c r="AF71" s="357"/>
      <c r="AG71" s="357"/>
      <c r="AH71" s="358" t="s">
        <v>657</v>
      </c>
      <c r="AI71" s="359"/>
      <c r="AJ71" s="359"/>
      <c r="AK71" s="359"/>
      <c r="AL71" s="360" t="s">
        <v>657</v>
      </c>
      <c r="AM71" s="361"/>
      <c r="AN71" s="361"/>
      <c r="AO71" s="362"/>
      <c r="AP71" s="363" t="s">
        <v>665</v>
      </c>
      <c r="AQ71" s="363"/>
      <c r="AR71" s="363"/>
      <c r="AS71" s="363"/>
      <c r="AT71" s="363"/>
      <c r="AU71" s="363"/>
      <c r="AV71" s="363"/>
      <c r="AW71" s="363"/>
      <c r="AX71" s="363"/>
    </row>
    <row r="72" spans="1:50" ht="26.25" customHeight="1" x14ac:dyDescent="0.15">
      <c r="A72" s="1060">
        <v>3</v>
      </c>
      <c r="B72" s="1060">
        <v>1</v>
      </c>
      <c r="C72" s="364" t="s">
        <v>723</v>
      </c>
      <c r="D72" s="350"/>
      <c r="E72" s="350"/>
      <c r="F72" s="350"/>
      <c r="G72" s="350"/>
      <c r="H72" s="350"/>
      <c r="I72" s="350"/>
      <c r="J72" s="351">
        <v>9360001006803</v>
      </c>
      <c r="K72" s="352"/>
      <c r="L72" s="352"/>
      <c r="M72" s="352"/>
      <c r="N72" s="352"/>
      <c r="O72" s="352"/>
      <c r="P72" s="365" t="s">
        <v>726</v>
      </c>
      <c r="Q72" s="353"/>
      <c r="R72" s="353"/>
      <c r="S72" s="353"/>
      <c r="T72" s="353"/>
      <c r="U72" s="353"/>
      <c r="V72" s="353"/>
      <c r="W72" s="353"/>
      <c r="X72" s="353"/>
      <c r="Y72" s="354">
        <v>0.1</v>
      </c>
      <c r="Z72" s="355"/>
      <c r="AA72" s="355"/>
      <c r="AB72" s="356"/>
      <c r="AC72" s="357" t="s">
        <v>493</v>
      </c>
      <c r="AD72" s="357"/>
      <c r="AE72" s="357"/>
      <c r="AF72" s="357"/>
      <c r="AG72" s="357"/>
      <c r="AH72" s="358" t="s">
        <v>715</v>
      </c>
      <c r="AI72" s="359"/>
      <c r="AJ72" s="359"/>
      <c r="AK72" s="359"/>
      <c r="AL72" s="360" t="s">
        <v>715</v>
      </c>
      <c r="AM72" s="361"/>
      <c r="AN72" s="361"/>
      <c r="AO72" s="362"/>
      <c r="AP72" s="363" t="s">
        <v>724</v>
      </c>
      <c r="AQ72" s="363"/>
      <c r="AR72" s="363"/>
      <c r="AS72" s="363"/>
      <c r="AT72" s="363"/>
      <c r="AU72" s="363"/>
      <c r="AV72" s="363"/>
      <c r="AW72" s="363"/>
      <c r="AX72" s="363"/>
    </row>
    <row r="73" spans="1:50" ht="26.25" customHeight="1" x14ac:dyDescent="0.15">
      <c r="A73" s="1060">
        <v>4</v>
      </c>
      <c r="B73" s="1060">
        <v>1</v>
      </c>
      <c r="C73" s="364" t="s">
        <v>727</v>
      </c>
      <c r="D73" s="350"/>
      <c r="E73" s="350"/>
      <c r="F73" s="350"/>
      <c r="G73" s="350"/>
      <c r="H73" s="350"/>
      <c r="I73" s="350"/>
      <c r="J73" s="351">
        <v>7360005001661</v>
      </c>
      <c r="K73" s="352"/>
      <c r="L73" s="352"/>
      <c r="M73" s="352"/>
      <c r="N73" s="352"/>
      <c r="O73" s="352"/>
      <c r="P73" s="365" t="s">
        <v>726</v>
      </c>
      <c r="Q73" s="353"/>
      <c r="R73" s="353"/>
      <c r="S73" s="353"/>
      <c r="T73" s="353"/>
      <c r="U73" s="353"/>
      <c r="V73" s="353"/>
      <c r="W73" s="353"/>
      <c r="X73" s="353"/>
      <c r="Y73" s="354">
        <v>0.1</v>
      </c>
      <c r="Z73" s="355"/>
      <c r="AA73" s="355"/>
      <c r="AB73" s="356"/>
      <c r="AC73" s="357" t="s">
        <v>493</v>
      </c>
      <c r="AD73" s="357"/>
      <c r="AE73" s="357"/>
      <c r="AF73" s="357"/>
      <c r="AG73" s="357"/>
      <c r="AH73" s="358" t="s">
        <v>715</v>
      </c>
      <c r="AI73" s="359"/>
      <c r="AJ73" s="359"/>
      <c r="AK73" s="359"/>
      <c r="AL73" s="360" t="s">
        <v>715</v>
      </c>
      <c r="AM73" s="361"/>
      <c r="AN73" s="361"/>
      <c r="AO73" s="362"/>
      <c r="AP73" s="363" t="s">
        <v>724</v>
      </c>
      <c r="AQ73" s="363"/>
      <c r="AR73" s="363"/>
      <c r="AS73" s="363"/>
      <c r="AT73" s="363"/>
      <c r="AU73" s="363"/>
      <c r="AV73" s="363"/>
      <c r="AW73" s="363"/>
      <c r="AX73" s="363"/>
    </row>
    <row r="74" spans="1:50" ht="26.25" customHeight="1" x14ac:dyDescent="0.15">
      <c r="A74" s="1060">
        <v>5</v>
      </c>
      <c r="B74" s="1060">
        <v>1</v>
      </c>
      <c r="C74" s="364" t="s">
        <v>728</v>
      </c>
      <c r="D74" s="350"/>
      <c r="E74" s="350"/>
      <c r="F74" s="350"/>
      <c r="G74" s="350"/>
      <c r="H74" s="350"/>
      <c r="I74" s="350"/>
      <c r="J74" s="351">
        <v>9360005000610</v>
      </c>
      <c r="K74" s="352"/>
      <c r="L74" s="352"/>
      <c r="M74" s="352"/>
      <c r="N74" s="352"/>
      <c r="O74" s="352"/>
      <c r="P74" s="365" t="s">
        <v>726</v>
      </c>
      <c r="Q74" s="353"/>
      <c r="R74" s="353"/>
      <c r="S74" s="353"/>
      <c r="T74" s="353"/>
      <c r="U74" s="353"/>
      <c r="V74" s="353"/>
      <c r="W74" s="353"/>
      <c r="X74" s="353"/>
      <c r="Y74" s="354">
        <v>0</v>
      </c>
      <c r="Z74" s="355"/>
      <c r="AA74" s="355"/>
      <c r="AB74" s="356"/>
      <c r="AC74" s="357" t="s">
        <v>493</v>
      </c>
      <c r="AD74" s="357"/>
      <c r="AE74" s="357"/>
      <c r="AF74" s="357"/>
      <c r="AG74" s="357"/>
      <c r="AH74" s="358" t="s">
        <v>715</v>
      </c>
      <c r="AI74" s="359"/>
      <c r="AJ74" s="359"/>
      <c r="AK74" s="359"/>
      <c r="AL74" s="360" t="s">
        <v>715</v>
      </c>
      <c r="AM74" s="361"/>
      <c r="AN74" s="361"/>
      <c r="AO74" s="362"/>
      <c r="AP74" s="363" t="s">
        <v>724</v>
      </c>
      <c r="AQ74" s="363"/>
      <c r="AR74" s="363"/>
      <c r="AS74" s="363"/>
      <c r="AT74" s="363"/>
      <c r="AU74" s="363"/>
      <c r="AV74" s="363"/>
      <c r="AW74" s="363"/>
      <c r="AX74" s="363"/>
    </row>
    <row r="75" spans="1:50" ht="26.25" customHeight="1" x14ac:dyDescent="0.15">
      <c r="A75" s="1060">
        <v>6</v>
      </c>
      <c r="B75" s="1060">
        <v>1</v>
      </c>
      <c r="C75" s="364" t="s">
        <v>729</v>
      </c>
      <c r="D75" s="350"/>
      <c r="E75" s="350"/>
      <c r="F75" s="350"/>
      <c r="G75" s="350"/>
      <c r="H75" s="350"/>
      <c r="I75" s="350"/>
      <c r="J75" s="351"/>
      <c r="K75" s="352"/>
      <c r="L75" s="352"/>
      <c r="M75" s="352"/>
      <c r="N75" s="352"/>
      <c r="O75" s="352"/>
      <c r="P75" s="365" t="s">
        <v>726</v>
      </c>
      <c r="Q75" s="353"/>
      <c r="R75" s="353"/>
      <c r="S75" s="353"/>
      <c r="T75" s="353"/>
      <c r="U75" s="353"/>
      <c r="V75" s="353"/>
      <c r="W75" s="353"/>
      <c r="X75" s="353"/>
      <c r="Y75" s="354">
        <v>0</v>
      </c>
      <c r="Z75" s="355"/>
      <c r="AA75" s="355"/>
      <c r="AB75" s="356"/>
      <c r="AC75" s="357" t="s">
        <v>493</v>
      </c>
      <c r="AD75" s="357"/>
      <c r="AE75" s="357"/>
      <c r="AF75" s="357"/>
      <c r="AG75" s="357"/>
      <c r="AH75" s="358" t="s">
        <v>715</v>
      </c>
      <c r="AI75" s="359"/>
      <c r="AJ75" s="359"/>
      <c r="AK75" s="359"/>
      <c r="AL75" s="360" t="s">
        <v>715</v>
      </c>
      <c r="AM75" s="361"/>
      <c r="AN75" s="361"/>
      <c r="AO75" s="362"/>
      <c r="AP75" s="363" t="s">
        <v>724</v>
      </c>
      <c r="AQ75" s="363"/>
      <c r="AR75" s="363"/>
      <c r="AS75" s="363"/>
      <c r="AT75" s="363"/>
      <c r="AU75" s="363"/>
      <c r="AV75" s="363"/>
      <c r="AW75" s="363"/>
      <c r="AX75" s="363"/>
    </row>
    <row r="76" spans="1:50" ht="26.25" customHeight="1" x14ac:dyDescent="0.15">
      <c r="A76" s="1060">
        <v>7</v>
      </c>
      <c r="B76" s="1060">
        <v>1</v>
      </c>
      <c r="C76" s="364" t="s">
        <v>730</v>
      </c>
      <c r="D76" s="350"/>
      <c r="E76" s="350"/>
      <c r="F76" s="350"/>
      <c r="G76" s="350"/>
      <c r="H76" s="350"/>
      <c r="I76" s="350"/>
      <c r="J76" s="351">
        <v>6360001013208</v>
      </c>
      <c r="K76" s="352"/>
      <c r="L76" s="352"/>
      <c r="M76" s="352"/>
      <c r="N76" s="352"/>
      <c r="O76" s="352"/>
      <c r="P76" s="365" t="s">
        <v>726</v>
      </c>
      <c r="Q76" s="353"/>
      <c r="R76" s="353"/>
      <c r="S76" s="353"/>
      <c r="T76" s="353"/>
      <c r="U76" s="353"/>
      <c r="V76" s="353"/>
      <c r="W76" s="353"/>
      <c r="X76" s="353"/>
      <c r="Y76" s="354">
        <v>0</v>
      </c>
      <c r="Z76" s="355"/>
      <c r="AA76" s="355"/>
      <c r="AB76" s="356"/>
      <c r="AC76" s="357" t="s">
        <v>493</v>
      </c>
      <c r="AD76" s="357"/>
      <c r="AE76" s="357"/>
      <c r="AF76" s="357"/>
      <c r="AG76" s="357"/>
      <c r="AH76" s="358" t="s">
        <v>715</v>
      </c>
      <c r="AI76" s="359"/>
      <c r="AJ76" s="359"/>
      <c r="AK76" s="359"/>
      <c r="AL76" s="360" t="s">
        <v>715</v>
      </c>
      <c r="AM76" s="361"/>
      <c r="AN76" s="361"/>
      <c r="AO76" s="362"/>
      <c r="AP76" s="363" t="s">
        <v>610</v>
      </c>
      <c r="AQ76" s="363"/>
      <c r="AR76" s="363"/>
      <c r="AS76" s="363"/>
      <c r="AT76" s="363"/>
      <c r="AU76" s="363"/>
      <c r="AV76" s="363"/>
      <c r="AW76" s="363"/>
      <c r="AX76" s="363"/>
    </row>
    <row r="77" spans="1:50" ht="26.25" customHeight="1" x14ac:dyDescent="0.15">
      <c r="A77" s="1060">
        <v>8</v>
      </c>
      <c r="B77" s="1060">
        <v>1</v>
      </c>
      <c r="C77" s="364" t="s">
        <v>731</v>
      </c>
      <c r="D77" s="350"/>
      <c r="E77" s="350"/>
      <c r="F77" s="350"/>
      <c r="G77" s="350"/>
      <c r="H77" s="350"/>
      <c r="I77" s="350"/>
      <c r="J77" s="351">
        <v>4360001000364</v>
      </c>
      <c r="K77" s="352"/>
      <c r="L77" s="352"/>
      <c r="M77" s="352"/>
      <c r="N77" s="352"/>
      <c r="O77" s="352"/>
      <c r="P77" s="365" t="s">
        <v>732</v>
      </c>
      <c r="Q77" s="353"/>
      <c r="R77" s="353"/>
      <c r="S77" s="353"/>
      <c r="T77" s="353"/>
      <c r="U77" s="353"/>
      <c r="V77" s="353"/>
      <c r="W77" s="353"/>
      <c r="X77" s="353"/>
      <c r="Y77" s="354">
        <v>0</v>
      </c>
      <c r="Z77" s="355"/>
      <c r="AA77" s="355"/>
      <c r="AB77" s="356"/>
      <c r="AC77" s="357" t="s">
        <v>493</v>
      </c>
      <c r="AD77" s="357"/>
      <c r="AE77" s="357"/>
      <c r="AF77" s="357"/>
      <c r="AG77" s="357"/>
      <c r="AH77" s="358" t="s">
        <v>715</v>
      </c>
      <c r="AI77" s="359"/>
      <c r="AJ77" s="359"/>
      <c r="AK77" s="359"/>
      <c r="AL77" s="360" t="s">
        <v>715</v>
      </c>
      <c r="AM77" s="361"/>
      <c r="AN77" s="361"/>
      <c r="AO77" s="362"/>
      <c r="AP77" s="363" t="s">
        <v>610</v>
      </c>
      <c r="AQ77" s="363"/>
      <c r="AR77" s="363"/>
      <c r="AS77" s="363"/>
      <c r="AT77" s="363"/>
      <c r="AU77" s="363"/>
      <c r="AV77" s="363"/>
      <c r="AW77" s="363"/>
      <c r="AX77" s="363"/>
    </row>
    <row r="78" spans="1:50" ht="26.25" customHeight="1" x14ac:dyDescent="0.15">
      <c r="A78" s="1060">
        <v>9</v>
      </c>
      <c r="B78" s="1060">
        <v>1</v>
      </c>
      <c r="C78" s="364" t="s">
        <v>733</v>
      </c>
      <c r="D78" s="350"/>
      <c r="E78" s="350"/>
      <c r="F78" s="350"/>
      <c r="G78" s="350"/>
      <c r="H78" s="350"/>
      <c r="I78" s="350"/>
      <c r="J78" s="351">
        <v>9360001009195</v>
      </c>
      <c r="K78" s="352"/>
      <c r="L78" s="352"/>
      <c r="M78" s="352"/>
      <c r="N78" s="352"/>
      <c r="O78" s="352"/>
      <c r="P78" s="365" t="s">
        <v>734</v>
      </c>
      <c r="Q78" s="353"/>
      <c r="R78" s="353"/>
      <c r="S78" s="353"/>
      <c r="T78" s="353"/>
      <c r="U78" s="353"/>
      <c r="V78" s="353"/>
      <c r="W78" s="353"/>
      <c r="X78" s="353"/>
      <c r="Y78" s="354">
        <v>0</v>
      </c>
      <c r="Z78" s="355"/>
      <c r="AA78" s="355"/>
      <c r="AB78" s="356"/>
      <c r="AC78" s="357" t="s">
        <v>493</v>
      </c>
      <c r="AD78" s="357"/>
      <c r="AE78" s="357"/>
      <c r="AF78" s="357"/>
      <c r="AG78" s="357"/>
      <c r="AH78" s="358" t="s">
        <v>715</v>
      </c>
      <c r="AI78" s="359"/>
      <c r="AJ78" s="359"/>
      <c r="AK78" s="359"/>
      <c r="AL78" s="360" t="s">
        <v>715</v>
      </c>
      <c r="AM78" s="361"/>
      <c r="AN78" s="361"/>
      <c r="AO78" s="362"/>
      <c r="AP78" s="363" t="s">
        <v>725</v>
      </c>
      <c r="AQ78" s="363"/>
      <c r="AR78" s="363"/>
      <c r="AS78" s="363"/>
      <c r="AT78" s="363"/>
      <c r="AU78" s="363"/>
      <c r="AV78" s="363"/>
      <c r="AW78" s="363"/>
      <c r="AX78" s="363"/>
    </row>
    <row r="79" spans="1:50" ht="26.25" customHeight="1" x14ac:dyDescent="0.15">
      <c r="A79" s="1060">
        <v>10</v>
      </c>
      <c r="B79" s="1060">
        <v>1</v>
      </c>
      <c r="C79" s="364" t="s">
        <v>735</v>
      </c>
      <c r="D79" s="350"/>
      <c r="E79" s="350"/>
      <c r="F79" s="350"/>
      <c r="G79" s="350"/>
      <c r="H79" s="350"/>
      <c r="I79" s="350"/>
      <c r="J79" s="351">
        <v>7000012050002</v>
      </c>
      <c r="K79" s="352"/>
      <c r="L79" s="352"/>
      <c r="M79" s="352"/>
      <c r="N79" s="352"/>
      <c r="O79" s="352"/>
      <c r="P79" s="365" t="s">
        <v>734</v>
      </c>
      <c r="Q79" s="353"/>
      <c r="R79" s="353"/>
      <c r="S79" s="353"/>
      <c r="T79" s="353"/>
      <c r="U79" s="353"/>
      <c r="V79" s="353"/>
      <c r="W79" s="353"/>
      <c r="X79" s="353"/>
      <c r="Y79" s="354">
        <v>0</v>
      </c>
      <c r="Z79" s="355"/>
      <c r="AA79" s="355"/>
      <c r="AB79" s="356"/>
      <c r="AC79" s="357" t="s">
        <v>493</v>
      </c>
      <c r="AD79" s="357"/>
      <c r="AE79" s="357"/>
      <c r="AF79" s="357"/>
      <c r="AG79" s="357"/>
      <c r="AH79" s="358" t="s">
        <v>717</v>
      </c>
      <c r="AI79" s="359"/>
      <c r="AJ79" s="359"/>
      <c r="AK79" s="359"/>
      <c r="AL79" s="360" t="s">
        <v>715</v>
      </c>
      <c r="AM79" s="361"/>
      <c r="AN79" s="361"/>
      <c r="AO79" s="362"/>
      <c r="AP79" s="363" t="s">
        <v>610</v>
      </c>
      <c r="AQ79" s="363"/>
      <c r="AR79" s="363"/>
      <c r="AS79" s="363"/>
      <c r="AT79" s="363"/>
      <c r="AU79" s="363"/>
      <c r="AV79" s="363"/>
      <c r="AW79" s="363"/>
      <c r="AX79" s="363"/>
    </row>
    <row r="80" spans="1:50" ht="26.25" hidden="1"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415</v>
      </c>
      <c r="K102" s="368"/>
      <c r="L102" s="368"/>
      <c r="M102" s="368"/>
      <c r="N102" s="368"/>
      <c r="O102" s="368"/>
      <c r="P102" s="369" t="s">
        <v>27</v>
      </c>
      <c r="Q102" s="369"/>
      <c r="R102" s="369"/>
      <c r="S102" s="369"/>
      <c r="T102" s="369"/>
      <c r="U102" s="369"/>
      <c r="V102" s="369"/>
      <c r="W102" s="369"/>
      <c r="X102" s="369"/>
      <c r="Y102" s="370" t="s">
        <v>469</v>
      </c>
      <c r="Z102" s="371"/>
      <c r="AA102" s="371"/>
      <c r="AB102" s="371"/>
      <c r="AC102" s="149" t="s">
        <v>454</v>
      </c>
      <c r="AD102" s="149"/>
      <c r="AE102" s="149"/>
      <c r="AF102" s="149"/>
      <c r="AG102" s="149"/>
      <c r="AH102" s="370" t="s">
        <v>379</v>
      </c>
      <c r="AI102" s="367"/>
      <c r="AJ102" s="367"/>
      <c r="AK102" s="367"/>
      <c r="AL102" s="367" t="s">
        <v>21</v>
      </c>
      <c r="AM102" s="367"/>
      <c r="AN102" s="367"/>
      <c r="AO102" s="372"/>
      <c r="AP102" s="373" t="s">
        <v>416</v>
      </c>
      <c r="AQ102" s="373"/>
      <c r="AR102" s="373"/>
      <c r="AS102" s="373"/>
      <c r="AT102" s="373"/>
      <c r="AU102" s="373"/>
      <c r="AV102" s="373"/>
      <c r="AW102" s="373"/>
      <c r="AX102" s="373"/>
    </row>
    <row r="103" spans="1:50" ht="26.25" customHeight="1" x14ac:dyDescent="0.15">
      <c r="A103" s="1060">
        <v>1</v>
      </c>
      <c r="B103" s="1060">
        <v>1</v>
      </c>
      <c r="C103" s="364" t="s">
        <v>736</v>
      </c>
      <c r="D103" s="350"/>
      <c r="E103" s="350"/>
      <c r="F103" s="350"/>
      <c r="G103" s="350"/>
      <c r="H103" s="350"/>
      <c r="I103" s="350"/>
      <c r="J103" s="351">
        <v>9360002001283</v>
      </c>
      <c r="K103" s="352"/>
      <c r="L103" s="352"/>
      <c r="M103" s="352"/>
      <c r="N103" s="352"/>
      <c r="O103" s="352"/>
      <c r="P103" s="365" t="s">
        <v>743</v>
      </c>
      <c r="Q103" s="353"/>
      <c r="R103" s="353"/>
      <c r="S103" s="353"/>
      <c r="T103" s="353"/>
      <c r="U103" s="353"/>
      <c r="V103" s="353"/>
      <c r="W103" s="353"/>
      <c r="X103" s="353"/>
      <c r="Y103" s="354">
        <v>0.8</v>
      </c>
      <c r="Z103" s="355"/>
      <c r="AA103" s="355"/>
      <c r="AB103" s="356"/>
      <c r="AC103" s="357" t="s">
        <v>493</v>
      </c>
      <c r="AD103" s="357"/>
      <c r="AE103" s="357"/>
      <c r="AF103" s="357"/>
      <c r="AG103" s="357"/>
      <c r="AH103" s="358" t="s">
        <v>657</v>
      </c>
      <c r="AI103" s="359"/>
      <c r="AJ103" s="359"/>
      <c r="AK103" s="359"/>
      <c r="AL103" s="360" t="s">
        <v>657</v>
      </c>
      <c r="AM103" s="361"/>
      <c r="AN103" s="361"/>
      <c r="AO103" s="362"/>
      <c r="AP103" s="363" t="s">
        <v>658</v>
      </c>
      <c r="AQ103" s="363"/>
      <c r="AR103" s="363"/>
      <c r="AS103" s="363"/>
      <c r="AT103" s="363"/>
      <c r="AU103" s="363"/>
      <c r="AV103" s="363"/>
      <c r="AW103" s="363"/>
      <c r="AX103" s="363"/>
    </row>
    <row r="104" spans="1:50" ht="26.25" customHeight="1" x14ac:dyDescent="0.15">
      <c r="A104" s="1060">
        <v>2</v>
      </c>
      <c r="B104" s="1060">
        <v>1</v>
      </c>
      <c r="C104" s="364" t="s">
        <v>737</v>
      </c>
      <c r="D104" s="350"/>
      <c r="E104" s="350"/>
      <c r="F104" s="350"/>
      <c r="G104" s="350"/>
      <c r="H104" s="350"/>
      <c r="I104" s="350"/>
      <c r="J104" s="351">
        <v>9011101031552</v>
      </c>
      <c r="K104" s="352"/>
      <c r="L104" s="352"/>
      <c r="M104" s="352"/>
      <c r="N104" s="352"/>
      <c r="O104" s="352"/>
      <c r="P104" s="365" t="s">
        <v>744</v>
      </c>
      <c r="Q104" s="353"/>
      <c r="R104" s="353"/>
      <c r="S104" s="353"/>
      <c r="T104" s="353"/>
      <c r="U104" s="353"/>
      <c r="V104" s="353"/>
      <c r="W104" s="353"/>
      <c r="X104" s="353"/>
      <c r="Y104" s="354">
        <v>0.2</v>
      </c>
      <c r="Z104" s="355"/>
      <c r="AA104" s="355"/>
      <c r="AB104" s="356"/>
      <c r="AC104" s="357" t="s">
        <v>493</v>
      </c>
      <c r="AD104" s="357"/>
      <c r="AE104" s="357"/>
      <c r="AF104" s="357"/>
      <c r="AG104" s="357"/>
      <c r="AH104" s="358" t="s">
        <v>657</v>
      </c>
      <c r="AI104" s="359"/>
      <c r="AJ104" s="359"/>
      <c r="AK104" s="359"/>
      <c r="AL104" s="360" t="s">
        <v>657</v>
      </c>
      <c r="AM104" s="361"/>
      <c r="AN104" s="361"/>
      <c r="AO104" s="362"/>
      <c r="AP104" s="363" t="s">
        <v>658</v>
      </c>
      <c r="AQ104" s="363"/>
      <c r="AR104" s="363"/>
      <c r="AS104" s="363"/>
      <c r="AT104" s="363"/>
      <c r="AU104" s="363"/>
      <c r="AV104" s="363"/>
      <c r="AW104" s="363"/>
      <c r="AX104" s="363"/>
    </row>
    <row r="105" spans="1:50" ht="26.25" customHeight="1" x14ac:dyDescent="0.15">
      <c r="A105" s="1060">
        <v>3</v>
      </c>
      <c r="B105" s="1060">
        <v>1</v>
      </c>
      <c r="C105" s="364" t="s">
        <v>738</v>
      </c>
      <c r="D105" s="350"/>
      <c r="E105" s="350"/>
      <c r="F105" s="350"/>
      <c r="G105" s="350"/>
      <c r="H105" s="350"/>
      <c r="I105" s="350"/>
      <c r="J105" s="351">
        <v>1290001014985</v>
      </c>
      <c r="K105" s="352"/>
      <c r="L105" s="352"/>
      <c r="M105" s="352"/>
      <c r="N105" s="352"/>
      <c r="O105" s="352"/>
      <c r="P105" s="365" t="s">
        <v>745</v>
      </c>
      <c r="Q105" s="353"/>
      <c r="R105" s="353"/>
      <c r="S105" s="353"/>
      <c r="T105" s="353"/>
      <c r="U105" s="353"/>
      <c r="V105" s="353"/>
      <c r="W105" s="353"/>
      <c r="X105" s="353"/>
      <c r="Y105" s="354">
        <v>0.3</v>
      </c>
      <c r="Z105" s="355"/>
      <c r="AA105" s="355"/>
      <c r="AB105" s="356"/>
      <c r="AC105" s="357" t="s">
        <v>493</v>
      </c>
      <c r="AD105" s="357"/>
      <c r="AE105" s="357"/>
      <c r="AF105" s="357"/>
      <c r="AG105" s="357"/>
      <c r="AH105" s="358" t="s">
        <v>657</v>
      </c>
      <c r="AI105" s="359"/>
      <c r="AJ105" s="359"/>
      <c r="AK105" s="359"/>
      <c r="AL105" s="360" t="s">
        <v>657</v>
      </c>
      <c r="AM105" s="361"/>
      <c r="AN105" s="361"/>
      <c r="AO105" s="362"/>
      <c r="AP105" s="363" t="s">
        <v>665</v>
      </c>
      <c r="AQ105" s="363"/>
      <c r="AR105" s="363"/>
      <c r="AS105" s="363"/>
      <c r="AT105" s="363"/>
      <c r="AU105" s="363"/>
      <c r="AV105" s="363"/>
      <c r="AW105" s="363"/>
      <c r="AX105" s="363"/>
    </row>
    <row r="106" spans="1:50" ht="26.25" customHeight="1" x14ac:dyDescent="0.15">
      <c r="A106" s="1060">
        <v>4</v>
      </c>
      <c r="B106" s="1060">
        <v>1</v>
      </c>
      <c r="C106" s="364" t="s">
        <v>739</v>
      </c>
      <c r="D106" s="350"/>
      <c r="E106" s="350"/>
      <c r="F106" s="350"/>
      <c r="G106" s="350"/>
      <c r="H106" s="350"/>
      <c r="I106" s="350"/>
      <c r="J106" s="351">
        <v>7120001077523</v>
      </c>
      <c r="K106" s="352"/>
      <c r="L106" s="352"/>
      <c r="M106" s="352"/>
      <c r="N106" s="352"/>
      <c r="O106" s="352"/>
      <c r="P106" s="365" t="s">
        <v>746</v>
      </c>
      <c r="Q106" s="353"/>
      <c r="R106" s="353"/>
      <c r="S106" s="353"/>
      <c r="T106" s="353"/>
      <c r="U106" s="353"/>
      <c r="V106" s="353"/>
      <c r="W106" s="353"/>
      <c r="X106" s="353"/>
      <c r="Y106" s="354">
        <v>0.1</v>
      </c>
      <c r="Z106" s="355"/>
      <c r="AA106" s="355"/>
      <c r="AB106" s="356"/>
      <c r="AC106" s="357" t="s">
        <v>493</v>
      </c>
      <c r="AD106" s="357"/>
      <c r="AE106" s="357"/>
      <c r="AF106" s="357"/>
      <c r="AG106" s="357"/>
      <c r="AH106" s="358" t="s">
        <v>657</v>
      </c>
      <c r="AI106" s="359"/>
      <c r="AJ106" s="359"/>
      <c r="AK106" s="359"/>
      <c r="AL106" s="360" t="s">
        <v>657</v>
      </c>
      <c r="AM106" s="361"/>
      <c r="AN106" s="361"/>
      <c r="AO106" s="362"/>
      <c r="AP106" s="363" t="s">
        <v>658</v>
      </c>
      <c r="AQ106" s="363"/>
      <c r="AR106" s="363"/>
      <c r="AS106" s="363"/>
      <c r="AT106" s="363"/>
      <c r="AU106" s="363"/>
      <c r="AV106" s="363"/>
      <c r="AW106" s="363"/>
      <c r="AX106" s="363"/>
    </row>
    <row r="107" spans="1:50" ht="26.25" customHeight="1" x14ac:dyDescent="0.15">
      <c r="A107" s="1060">
        <v>5</v>
      </c>
      <c r="B107" s="1060">
        <v>1</v>
      </c>
      <c r="C107" s="364" t="s">
        <v>740</v>
      </c>
      <c r="D107" s="350"/>
      <c r="E107" s="350"/>
      <c r="F107" s="350"/>
      <c r="G107" s="350"/>
      <c r="H107" s="350"/>
      <c r="I107" s="350"/>
      <c r="J107" s="351">
        <v>4360001000273</v>
      </c>
      <c r="K107" s="352"/>
      <c r="L107" s="352"/>
      <c r="M107" s="352"/>
      <c r="N107" s="352"/>
      <c r="O107" s="352"/>
      <c r="P107" s="365" t="s">
        <v>747</v>
      </c>
      <c r="Q107" s="353"/>
      <c r="R107" s="353"/>
      <c r="S107" s="353"/>
      <c r="T107" s="353"/>
      <c r="U107" s="353"/>
      <c r="V107" s="353"/>
      <c r="W107" s="353"/>
      <c r="X107" s="353"/>
      <c r="Y107" s="354">
        <v>0.1</v>
      </c>
      <c r="Z107" s="355"/>
      <c r="AA107" s="355"/>
      <c r="AB107" s="356"/>
      <c r="AC107" s="357" t="s">
        <v>493</v>
      </c>
      <c r="AD107" s="357"/>
      <c r="AE107" s="357"/>
      <c r="AF107" s="357"/>
      <c r="AG107" s="357"/>
      <c r="AH107" s="358" t="s">
        <v>681</v>
      </c>
      <c r="AI107" s="359"/>
      <c r="AJ107" s="359"/>
      <c r="AK107" s="359"/>
      <c r="AL107" s="360" t="s">
        <v>657</v>
      </c>
      <c r="AM107" s="361"/>
      <c r="AN107" s="361"/>
      <c r="AO107" s="362"/>
      <c r="AP107" s="363" t="s">
        <v>658</v>
      </c>
      <c r="AQ107" s="363"/>
      <c r="AR107" s="363"/>
      <c r="AS107" s="363"/>
      <c r="AT107" s="363"/>
      <c r="AU107" s="363"/>
      <c r="AV107" s="363"/>
      <c r="AW107" s="363"/>
      <c r="AX107" s="363"/>
    </row>
    <row r="108" spans="1:50" ht="26.25" customHeight="1" x14ac:dyDescent="0.15">
      <c r="A108" s="1060">
        <v>6</v>
      </c>
      <c r="B108" s="1060">
        <v>1</v>
      </c>
      <c r="C108" s="364" t="s">
        <v>741</v>
      </c>
      <c r="D108" s="350"/>
      <c r="E108" s="350"/>
      <c r="F108" s="350"/>
      <c r="G108" s="350"/>
      <c r="H108" s="350"/>
      <c r="I108" s="350"/>
      <c r="J108" s="351">
        <v>1360001000417</v>
      </c>
      <c r="K108" s="352"/>
      <c r="L108" s="352"/>
      <c r="M108" s="352"/>
      <c r="N108" s="352"/>
      <c r="O108" s="352"/>
      <c r="P108" s="365" t="s">
        <v>748</v>
      </c>
      <c r="Q108" s="353"/>
      <c r="R108" s="353"/>
      <c r="S108" s="353"/>
      <c r="T108" s="353"/>
      <c r="U108" s="353"/>
      <c r="V108" s="353"/>
      <c r="W108" s="353"/>
      <c r="X108" s="353"/>
      <c r="Y108" s="354">
        <v>0.1</v>
      </c>
      <c r="Z108" s="355"/>
      <c r="AA108" s="355"/>
      <c r="AB108" s="356"/>
      <c r="AC108" s="357" t="s">
        <v>493</v>
      </c>
      <c r="AD108" s="357"/>
      <c r="AE108" s="357"/>
      <c r="AF108" s="357"/>
      <c r="AG108" s="357"/>
      <c r="AH108" s="358" t="s">
        <v>657</v>
      </c>
      <c r="AI108" s="359"/>
      <c r="AJ108" s="359"/>
      <c r="AK108" s="359"/>
      <c r="AL108" s="360" t="s">
        <v>657</v>
      </c>
      <c r="AM108" s="361"/>
      <c r="AN108" s="361"/>
      <c r="AO108" s="362"/>
      <c r="AP108" s="363" t="s">
        <v>658</v>
      </c>
      <c r="AQ108" s="363"/>
      <c r="AR108" s="363"/>
      <c r="AS108" s="363"/>
      <c r="AT108" s="363"/>
      <c r="AU108" s="363"/>
      <c r="AV108" s="363"/>
      <c r="AW108" s="363"/>
      <c r="AX108" s="363"/>
    </row>
    <row r="109" spans="1:50" ht="26.25" customHeight="1" x14ac:dyDescent="0.15">
      <c r="A109" s="1060">
        <v>7</v>
      </c>
      <c r="B109" s="1060">
        <v>1</v>
      </c>
      <c r="C109" s="364" t="s">
        <v>742</v>
      </c>
      <c r="D109" s="350"/>
      <c r="E109" s="350"/>
      <c r="F109" s="350"/>
      <c r="G109" s="350"/>
      <c r="H109" s="350"/>
      <c r="I109" s="350"/>
      <c r="J109" s="351"/>
      <c r="K109" s="352"/>
      <c r="L109" s="352"/>
      <c r="M109" s="352"/>
      <c r="N109" s="352"/>
      <c r="O109" s="352"/>
      <c r="P109" s="365" t="s">
        <v>749</v>
      </c>
      <c r="Q109" s="353"/>
      <c r="R109" s="353"/>
      <c r="S109" s="353"/>
      <c r="T109" s="353"/>
      <c r="U109" s="353"/>
      <c r="V109" s="353"/>
      <c r="W109" s="353"/>
      <c r="X109" s="353"/>
      <c r="Y109" s="354">
        <v>0.1</v>
      </c>
      <c r="Z109" s="355"/>
      <c r="AA109" s="355"/>
      <c r="AB109" s="356"/>
      <c r="AC109" s="357" t="s">
        <v>493</v>
      </c>
      <c r="AD109" s="357"/>
      <c r="AE109" s="357"/>
      <c r="AF109" s="357"/>
      <c r="AG109" s="357"/>
      <c r="AH109" s="358" t="s">
        <v>657</v>
      </c>
      <c r="AI109" s="359"/>
      <c r="AJ109" s="359"/>
      <c r="AK109" s="359"/>
      <c r="AL109" s="360" t="s">
        <v>678</v>
      </c>
      <c r="AM109" s="361"/>
      <c r="AN109" s="361"/>
      <c r="AO109" s="362"/>
      <c r="AP109" s="363" t="s">
        <v>658</v>
      </c>
      <c r="AQ109" s="363"/>
      <c r="AR109" s="363"/>
      <c r="AS109" s="363"/>
      <c r="AT109" s="363"/>
      <c r="AU109" s="363"/>
      <c r="AV109" s="363"/>
      <c r="AW109" s="363"/>
      <c r="AX109" s="363"/>
    </row>
    <row r="110" spans="1:50" ht="26.25" hidden="1" customHeight="1" x14ac:dyDescent="0.15">
      <c r="A110" s="1060">
        <v>8</v>
      </c>
      <c r="B110" s="1060">
        <v>1</v>
      </c>
      <c r="C110" s="1061"/>
      <c r="D110" s="1062"/>
      <c r="E110" s="1062"/>
      <c r="F110" s="1062"/>
      <c r="G110" s="1062"/>
      <c r="H110" s="1062"/>
      <c r="I110" s="1063"/>
      <c r="J110" s="351"/>
      <c r="K110" s="352"/>
      <c r="L110" s="352"/>
      <c r="M110" s="352"/>
      <c r="N110" s="352"/>
      <c r="O110" s="352"/>
      <c r="P110" s="365"/>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060">
        <v>9</v>
      </c>
      <c r="B111" s="1060">
        <v>1</v>
      </c>
      <c r="C111" s="1061"/>
      <c r="D111" s="1062"/>
      <c r="E111" s="1062"/>
      <c r="F111" s="1062"/>
      <c r="G111" s="1062"/>
      <c r="H111" s="1062"/>
      <c r="I111" s="1063"/>
      <c r="J111" s="351"/>
      <c r="K111" s="352"/>
      <c r="L111" s="352"/>
      <c r="M111" s="352"/>
      <c r="N111" s="352"/>
      <c r="O111" s="352"/>
      <c r="P111" s="365"/>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060">
        <v>10</v>
      </c>
      <c r="B112" s="1060">
        <v>1</v>
      </c>
      <c r="C112" s="364"/>
      <c r="D112" s="350"/>
      <c r="E112" s="350"/>
      <c r="F112" s="350"/>
      <c r="G112" s="350"/>
      <c r="H112" s="350"/>
      <c r="I112" s="350"/>
      <c r="J112" s="351"/>
      <c r="K112" s="352"/>
      <c r="L112" s="352"/>
      <c r="M112" s="352"/>
      <c r="N112" s="352"/>
      <c r="O112" s="352"/>
      <c r="P112" s="365"/>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415</v>
      </c>
      <c r="K135" s="368"/>
      <c r="L135" s="368"/>
      <c r="M135" s="368"/>
      <c r="N135" s="368"/>
      <c r="O135" s="368"/>
      <c r="P135" s="369" t="s">
        <v>27</v>
      </c>
      <c r="Q135" s="369"/>
      <c r="R135" s="369"/>
      <c r="S135" s="369"/>
      <c r="T135" s="369"/>
      <c r="U135" s="369"/>
      <c r="V135" s="369"/>
      <c r="W135" s="369"/>
      <c r="X135" s="369"/>
      <c r="Y135" s="370" t="s">
        <v>469</v>
      </c>
      <c r="Z135" s="371"/>
      <c r="AA135" s="371"/>
      <c r="AB135" s="371"/>
      <c r="AC135" s="149" t="s">
        <v>454</v>
      </c>
      <c r="AD135" s="149"/>
      <c r="AE135" s="149"/>
      <c r="AF135" s="149"/>
      <c r="AG135" s="149"/>
      <c r="AH135" s="370" t="s">
        <v>379</v>
      </c>
      <c r="AI135" s="367"/>
      <c r="AJ135" s="367"/>
      <c r="AK135" s="367"/>
      <c r="AL135" s="367" t="s">
        <v>21</v>
      </c>
      <c r="AM135" s="367"/>
      <c r="AN135" s="367"/>
      <c r="AO135" s="372"/>
      <c r="AP135" s="373" t="s">
        <v>416</v>
      </c>
      <c r="AQ135" s="373"/>
      <c r="AR135" s="373"/>
      <c r="AS135" s="373"/>
      <c r="AT135" s="373"/>
      <c r="AU135" s="373"/>
      <c r="AV135" s="373"/>
      <c r="AW135" s="373"/>
      <c r="AX135" s="373"/>
    </row>
    <row r="136" spans="1:50" ht="26.25" customHeight="1" x14ac:dyDescent="0.15">
      <c r="A136" s="1060">
        <v>1</v>
      </c>
      <c r="B136" s="1060">
        <v>1</v>
      </c>
      <c r="C136" s="364" t="s">
        <v>687</v>
      </c>
      <c r="D136" s="350"/>
      <c r="E136" s="350"/>
      <c r="F136" s="350"/>
      <c r="G136" s="350"/>
      <c r="H136" s="350"/>
      <c r="I136" s="350"/>
      <c r="J136" s="351">
        <v>1360002009078</v>
      </c>
      <c r="K136" s="352"/>
      <c r="L136" s="352"/>
      <c r="M136" s="352"/>
      <c r="N136" s="352"/>
      <c r="O136" s="352"/>
      <c r="P136" s="365" t="s">
        <v>684</v>
      </c>
      <c r="Q136" s="353"/>
      <c r="R136" s="353"/>
      <c r="S136" s="353"/>
      <c r="T136" s="353"/>
      <c r="U136" s="353"/>
      <c r="V136" s="353"/>
      <c r="W136" s="353"/>
      <c r="X136" s="353"/>
      <c r="Y136" s="354">
        <v>0.1</v>
      </c>
      <c r="Z136" s="355"/>
      <c r="AA136" s="355"/>
      <c r="AB136" s="356"/>
      <c r="AC136" s="357" t="s">
        <v>656</v>
      </c>
      <c r="AD136" s="357"/>
      <c r="AE136" s="357"/>
      <c r="AF136" s="357"/>
      <c r="AG136" s="357"/>
      <c r="AH136" s="358" t="s">
        <v>657</v>
      </c>
      <c r="AI136" s="359"/>
      <c r="AJ136" s="359"/>
      <c r="AK136" s="359"/>
      <c r="AL136" s="360" t="s">
        <v>657</v>
      </c>
      <c r="AM136" s="361"/>
      <c r="AN136" s="361"/>
      <c r="AO136" s="362"/>
      <c r="AP136" s="363" t="s">
        <v>658</v>
      </c>
      <c r="AQ136" s="363"/>
      <c r="AR136" s="363"/>
      <c r="AS136" s="363"/>
      <c r="AT136" s="363"/>
      <c r="AU136" s="363"/>
      <c r="AV136" s="363"/>
      <c r="AW136" s="363"/>
      <c r="AX136" s="363"/>
    </row>
    <row r="137" spans="1:50" ht="26.25" customHeight="1" x14ac:dyDescent="0.15">
      <c r="A137" s="1060">
        <v>2</v>
      </c>
      <c r="B137" s="1060">
        <v>1</v>
      </c>
      <c r="C137" s="364" t="s">
        <v>687</v>
      </c>
      <c r="D137" s="350"/>
      <c r="E137" s="350"/>
      <c r="F137" s="350"/>
      <c r="G137" s="350"/>
      <c r="H137" s="350"/>
      <c r="I137" s="350"/>
      <c r="J137" s="351">
        <v>1360001009078</v>
      </c>
      <c r="K137" s="352"/>
      <c r="L137" s="352"/>
      <c r="M137" s="352"/>
      <c r="N137" s="352"/>
      <c r="O137" s="352"/>
      <c r="P137" s="365" t="s">
        <v>685</v>
      </c>
      <c r="Q137" s="353"/>
      <c r="R137" s="353"/>
      <c r="S137" s="353"/>
      <c r="T137" s="353"/>
      <c r="U137" s="353"/>
      <c r="V137" s="353"/>
      <c r="W137" s="353"/>
      <c r="X137" s="353"/>
      <c r="Y137" s="354">
        <v>0.1</v>
      </c>
      <c r="Z137" s="355"/>
      <c r="AA137" s="355"/>
      <c r="AB137" s="356"/>
      <c r="AC137" s="357" t="s">
        <v>493</v>
      </c>
      <c r="AD137" s="357"/>
      <c r="AE137" s="357"/>
      <c r="AF137" s="357"/>
      <c r="AG137" s="357"/>
      <c r="AH137" s="358" t="s">
        <v>657</v>
      </c>
      <c r="AI137" s="359"/>
      <c r="AJ137" s="359"/>
      <c r="AK137" s="359"/>
      <c r="AL137" s="360" t="s">
        <v>657</v>
      </c>
      <c r="AM137" s="361"/>
      <c r="AN137" s="361"/>
      <c r="AO137" s="362"/>
      <c r="AP137" s="363" t="s">
        <v>658</v>
      </c>
      <c r="AQ137" s="363"/>
      <c r="AR137" s="363"/>
      <c r="AS137" s="363"/>
      <c r="AT137" s="363"/>
      <c r="AU137" s="363"/>
      <c r="AV137" s="363"/>
      <c r="AW137" s="363"/>
      <c r="AX137" s="363"/>
    </row>
    <row r="138" spans="1:50" ht="34.5" customHeight="1" x14ac:dyDescent="0.15">
      <c r="A138" s="1060">
        <v>3</v>
      </c>
      <c r="B138" s="1060">
        <v>1</v>
      </c>
      <c r="C138" s="364" t="s">
        <v>750</v>
      </c>
      <c r="D138" s="350"/>
      <c r="E138" s="350"/>
      <c r="F138" s="350"/>
      <c r="G138" s="350"/>
      <c r="H138" s="350"/>
      <c r="I138" s="350"/>
      <c r="J138" s="351">
        <v>6360005000086</v>
      </c>
      <c r="K138" s="352"/>
      <c r="L138" s="352"/>
      <c r="M138" s="352"/>
      <c r="N138" s="352"/>
      <c r="O138" s="352"/>
      <c r="P138" s="365" t="s">
        <v>751</v>
      </c>
      <c r="Q138" s="353"/>
      <c r="R138" s="353"/>
      <c r="S138" s="353"/>
      <c r="T138" s="353"/>
      <c r="U138" s="353"/>
      <c r="V138" s="353"/>
      <c r="W138" s="353"/>
      <c r="X138" s="353"/>
      <c r="Y138" s="354">
        <v>0.1</v>
      </c>
      <c r="Z138" s="355"/>
      <c r="AA138" s="355"/>
      <c r="AB138" s="356"/>
      <c r="AC138" s="357" t="s">
        <v>493</v>
      </c>
      <c r="AD138" s="357"/>
      <c r="AE138" s="357"/>
      <c r="AF138" s="357"/>
      <c r="AG138" s="357"/>
      <c r="AH138" s="358" t="s">
        <v>715</v>
      </c>
      <c r="AI138" s="359"/>
      <c r="AJ138" s="359"/>
      <c r="AK138" s="359"/>
      <c r="AL138" s="360" t="s">
        <v>715</v>
      </c>
      <c r="AM138" s="361"/>
      <c r="AN138" s="361"/>
      <c r="AO138" s="362"/>
      <c r="AP138" s="363" t="s">
        <v>724</v>
      </c>
      <c r="AQ138" s="363"/>
      <c r="AR138" s="363"/>
      <c r="AS138" s="363"/>
      <c r="AT138" s="363"/>
      <c r="AU138" s="363"/>
      <c r="AV138" s="363"/>
      <c r="AW138" s="363"/>
      <c r="AX138" s="363"/>
    </row>
    <row r="139" spans="1:50" ht="26.25" hidden="1" customHeight="1" x14ac:dyDescent="0.15">
      <c r="A139" s="1060">
        <v>4</v>
      </c>
      <c r="B139" s="1060">
        <v>1</v>
      </c>
      <c r="C139" s="364"/>
      <c r="D139" s="350"/>
      <c r="E139" s="350"/>
      <c r="F139" s="350"/>
      <c r="G139" s="350"/>
      <c r="H139" s="350"/>
      <c r="I139" s="350"/>
      <c r="J139" s="351"/>
      <c r="K139" s="352"/>
      <c r="L139" s="352"/>
      <c r="M139" s="352"/>
      <c r="N139" s="352"/>
      <c r="O139" s="352"/>
      <c r="P139" s="365"/>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060">
        <v>5</v>
      </c>
      <c r="B140" s="1060">
        <v>1</v>
      </c>
      <c r="C140" s="364"/>
      <c r="D140" s="350"/>
      <c r="E140" s="350"/>
      <c r="F140" s="350"/>
      <c r="G140" s="350"/>
      <c r="H140" s="350"/>
      <c r="I140" s="350"/>
      <c r="J140" s="351"/>
      <c r="K140" s="352"/>
      <c r="L140" s="352"/>
      <c r="M140" s="352"/>
      <c r="N140" s="352"/>
      <c r="O140" s="352"/>
      <c r="P140" s="365"/>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060">
        <v>6</v>
      </c>
      <c r="B141" s="1060">
        <v>1</v>
      </c>
      <c r="C141" s="364"/>
      <c r="D141" s="350"/>
      <c r="E141" s="350"/>
      <c r="F141" s="350"/>
      <c r="G141" s="350"/>
      <c r="H141" s="350"/>
      <c r="I141" s="350"/>
      <c r="J141" s="351"/>
      <c r="K141" s="352"/>
      <c r="L141" s="352"/>
      <c r="M141" s="352"/>
      <c r="N141" s="352"/>
      <c r="O141" s="352"/>
      <c r="P141" s="365"/>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060">
        <v>7</v>
      </c>
      <c r="B142" s="1060">
        <v>1</v>
      </c>
      <c r="C142" s="364"/>
      <c r="D142" s="350"/>
      <c r="E142" s="350"/>
      <c r="F142" s="350"/>
      <c r="G142" s="350"/>
      <c r="H142" s="350"/>
      <c r="I142" s="350"/>
      <c r="J142" s="351"/>
      <c r="K142" s="352"/>
      <c r="L142" s="352"/>
      <c r="M142" s="352"/>
      <c r="N142" s="352"/>
      <c r="O142" s="352"/>
      <c r="P142" s="365"/>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415</v>
      </c>
      <c r="K168" s="368"/>
      <c r="L168" s="368"/>
      <c r="M168" s="368"/>
      <c r="N168" s="368"/>
      <c r="O168" s="368"/>
      <c r="P168" s="369" t="s">
        <v>27</v>
      </c>
      <c r="Q168" s="369"/>
      <c r="R168" s="369"/>
      <c r="S168" s="369"/>
      <c r="T168" s="369"/>
      <c r="U168" s="369"/>
      <c r="V168" s="369"/>
      <c r="W168" s="369"/>
      <c r="X168" s="369"/>
      <c r="Y168" s="370" t="s">
        <v>469</v>
      </c>
      <c r="Z168" s="371"/>
      <c r="AA168" s="371"/>
      <c r="AB168" s="371"/>
      <c r="AC168" s="149" t="s">
        <v>454</v>
      </c>
      <c r="AD168" s="149"/>
      <c r="AE168" s="149"/>
      <c r="AF168" s="149"/>
      <c r="AG168" s="149"/>
      <c r="AH168" s="370" t="s">
        <v>379</v>
      </c>
      <c r="AI168" s="367"/>
      <c r="AJ168" s="367"/>
      <c r="AK168" s="367"/>
      <c r="AL168" s="367" t="s">
        <v>21</v>
      </c>
      <c r="AM168" s="367"/>
      <c r="AN168" s="367"/>
      <c r="AO168" s="372"/>
      <c r="AP168" s="373" t="s">
        <v>416</v>
      </c>
      <c r="AQ168" s="373"/>
      <c r="AR168" s="373"/>
      <c r="AS168" s="373"/>
      <c r="AT168" s="373"/>
      <c r="AU168" s="373"/>
      <c r="AV168" s="373"/>
      <c r="AW168" s="373"/>
      <c r="AX168" s="373"/>
    </row>
    <row r="169" spans="1:50" ht="26.25" customHeight="1" x14ac:dyDescent="0.15">
      <c r="A169" s="1060">
        <v>1</v>
      </c>
      <c r="B169" s="1060">
        <v>1</v>
      </c>
      <c r="C169" s="364" t="s">
        <v>752</v>
      </c>
      <c r="D169" s="350"/>
      <c r="E169" s="350"/>
      <c r="F169" s="350"/>
      <c r="G169" s="350"/>
      <c r="H169" s="350"/>
      <c r="I169" s="350"/>
      <c r="J169" s="351">
        <v>4360001009386</v>
      </c>
      <c r="K169" s="352"/>
      <c r="L169" s="352"/>
      <c r="M169" s="352"/>
      <c r="N169" s="352"/>
      <c r="O169" s="352"/>
      <c r="P169" s="365" t="s">
        <v>759</v>
      </c>
      <c r="Q169" s="353"/>
      <c r="R169" s="353"/>
      <c r="S169" s="353"/>
      <c r="T169" s="353"/>
      <c r="U169" s="353"/>
      <c r="V169" s="353"/>
      <c r="W169" s="353"/>
      <c r="X169" s="353"/>
      <c r="Y169" s="354">
        <v>0.3</v>
      </c>
      <c r="Z169" s="355"/>
      <c r="AA169" s="355"/>
      <c r="AB169" s="356"/>
      <c r="AC169" s="357" t="s">
        <v>493</v>
      </c>
      <c r="AD169" s="357"/>
      <c r="AE169" s="357"/>
      <c r="AF169" s="357"/>
      <c r="AG169" s="357"/>
      <c r="AH169" s="358" t="s">
        <v>657</v>
      </c>
      <c r="AI169" s="359"/>
      <c r="AJ169" s="359"/>
      <c r="AK169" s="359"/>
      <c r="AL169" s="360" t="s">
        <v>657</v>
      </c>
      <c r="AM169" s="361"/>
      <c r="AN169" s="361"/>
      <c r="AO169" s="362"/>
      <c r="AP169" s="363" t="s">
        <v>658</v>
      </c>
      <c r="AQ169" s="363"/>
      <c r="AR169" s="363"/>
      <c r="AS169" s="363"/>
      <c r="AT169" s="363"/>
      <c r="AU169" s="363"/>
      <c r="AV169" s="363"/>
      <c r="AW169" s="363"/>
      <c r="AX169" s="363"/>
    </row>
    <row r="170" spans="1:50" ht="26.25" customHeight="1" x14ac:dyDescent="0.15">
      <c r="A170" s="1060">
        <v>2</v>
      </c>
      <c r="B170" s="1060">
        <v>1</v>
      </c>
      <c r="C170" s="364" t="s">
        <v>753</v>
      </c>
      <c r="D170" s="350"/>
      <c r="E170" s="350"/>
      <c r="F170" s="350"/>
      <c r="G170" s="350"/>
      <c r="H170" s="350"/>
      <c r="I170" s="350"/>
      <c r="J170" s="351">
        <v>7360001002291</v>
      </c>
      <c r="K170" s="352"/>
      <c r="L170" s="352"/>
      <c r="M170" s="352"/>
      <c r="N170" s="352"/>
      <c r="O170" s="352"/>
      <c r="P170" s="365" t="s">
        <v>760</v>
      </c>
      <c r="Q170" s="353"/>
      <c r="R170" s="353"/>
      <c r="S170" s="353"/>
      <c r="T170" s="353"/>
      <c r="U170" s="353"/>
      <c r="V170" s="353"/>
      <c r="W170" s="353"/>
      <c r="X170" s="353"/>
      <c r="Y170" s="354">
        <v>0.2</v>
      </c>
      <c r="Z170" s="355"/>
      <c r="AA170" s="355"/>
      <c r="AB170" s="356"/>
      <c r="AC170" s="357" t="s">
        <v>196</v>
      </c>
      <c r="AD170" s="357"/>
      <c r="AE170" s="357"/>
      <c r="AF170" s="357"/>
      <c r="AG170" s="357"/>
      <c r="AH170" s="358" t="s">
        <v>657</v>
      </c>
      <c r="AI170" s="359"/>
      <c r="AJ170" s="359"/>
      <c r="AK170" s="359"/>
      <c r="AL170" s="360" t="s">
        <v>657</v>
      </c>
      <c r="AM170" s="361"/>
      <c r="AN170" s="361"/>
      <c r="AO170" s="362"/>
      <c r="AP170" s="363" t="s">
        <v>658</v>
      </c>
      <c r="AQ170" s="363"/>
      <c r="AR170" s="363"/>
      <c r="AS170" s="363"/>
      <c r="AT170" s="363"/>
      <c r="AU170" s="363"/>
      <c r="AV170" s="363"/>
      <c r="AW170" s="363"/>
      <c r="AX170" s="363"/>
    </row>
    <row r="171" spans="1:50" ht="26.25" customHeight="1" x14ac:dyDescent="0.15">
      <c r="A171" s="1060">
        <v>3</v>
      </c>
      <c r="B171" s="1060">
        <v>1</v>
      </c>
      <c r="C171" s="364" t="s">
        <v>754</v>
      </c>
      <c r="D171" s="350"/>
      <c r="E171" s="350"/>
      <c r="F171" s="350"/>
      <c r="G171" s="350"/>
      <c r="H171" s="350"/>
      <c r="I171" s="350"/>
      <c r="J171" s="351">
        <v>1010005018622</v>
      </c>
      <c r="K171" s="352"/>
      <c r="L171" s="352"/>
      <c r="M171" s="352"/>
      <c r="N171" s="352"/>
      <c r="O171" s="352"/>
      <c r="P171" s="365" t="s">
        <v>760</v>
      </c>
      <c r="Q171" s="353"/>
      <c r="R171" s="353"/>
      <c r="S171" s="353"/>
      <c r="T171" s="353"/>
      <c r="U171" s="353"/>
      <c r="V171" s="353"/>
      <c r="W171" s="353"/>
      <c r="X171" s="353"/>
      <c r="Y171" s="354">
        <v>0.2</v>
      </c>
      <c r="Z171" s="355"/>
      <c r="AA171" s="355"/>
      <c r="AB171" s="356"/>
      <c r="AC171" s="357" t="s">
        <v>196</v>
      </c>
      <c r="AD171" s="357"/>
      <c r="AE171" s="357"/>
      <c r="AF171" s="357"/>
      <c r="AG171" s="357"/>
      <c r="AH171" s="358" t="s">
        <v>657</v>
      </c>
      <c r="AI171" s="359"/>
      <c r="AJ171" s="359"/>
      <c r="AK171" s="359"/>
      <c r="AL171" s="360" t="s">
        <v>681</v>
      </c>
      <c r="AM171" s="361"/>
      <c r="AN171" s="361"/>
      <c r="AO171" s="362"/>
      <c r="AP171" s="363" t="s">
        <v>658</v>
      </c>
      <c r="AQ171" s="363"/>
      <c r="AR171" s="363"/>
      <c r="AS171" s="363"/>
      <c r="AT171" s="363"/>
      <c r="AU171" s="363"/>
      <c r="AV171" s="363"/>
      <c r="AW171" s="363"/>
      <c r="AX171" s="363"/>
    </row>
    <row r="172" spans="1:50" ht="26.25" customHeight="1" x14ac:dyDescent="0.15">
      <c r="A172" s="1060">
        <v>4</v>
      </c>
      <c r="B172" s="1060">
        <v>1</v>
      </c>
      <c r="C172" s="364" t="s">
        <v>755</v>
      </c>
      <c r="D172" s="350"/>
      <c r="E172" s="350"/>
      <c r="F172" s="350"/>
      <c r="G172" s="350"/>
      <c r="H172" s="350"/>
      <c r="I172" s="350"/>
      <c r="J172" s="351">
        <v>1360001000417</v>
      </c>
      <c r="K172" s="352"/>
      <c r="L172" s="352"/>
      <c r="M172" s="352"/>
      <c r="N172" s="352"/>
      <c r="O172" s="352"/>
      <c r="P172" s="365" t="s">
        <v>760</v>
      </c>
      <c r="Q172" s="353"/>
      <c r="R172" s="353"/>
      <c r="S172" s="353"/>
      <c r="T172" s="353"/>
      <c r="U172" s="353"/>
      <c r="V172" s="353"/>
      <c r="W172" s="353"/>
      <c r="X172" s="353"/>
      <c r="Y172" s="354">
        <v>0.1</v>
      </c>
      <c r="Z172" s="355"/>
      <c r="AA172" s="355"/>
      <c r="AB172" s="356"/>
      <c r="AC172" s="357" t="s">
        <v>196</v>
      </c>
      <c r="AD172" s="357"/>
      <c r="AE172" s="357"/>
      <c r="AF172" s="357"/>
      <c r="AG172" s="357"/>
      <c r="AH172" s="358" t="s">
        <v>715</v>
      </c>
      <c r="AI172" s="359"/>
      <c r="AJ172" s="359"/>
      <c r="AK172" s="359"/>
      <c r="AL172" s="360" t="s">
        <v>715</v>
      </c>
      <c r="AM172" s="361"/>
      <c r="AN172" s="361"/>
      <c r="AO172" s="362"/>
      <c r="AP172" s="363" t="s">
        <v>610</v>
      </c>
      <c r="AQ172" s="363"/>
      <c r="AR172" s="363"/>
      <c r="AS172" s="363"/>
      <c r="AT172" s="363"/>
      <c r="AU172" s="363"/>
      <c r="AV172" s="363"/>
      <c r="AW172" s="363"/>
      <c r="AX172" s="363"/>
    </row>
    <row r="173" spans="1:50" ht="26.25" customHeight="1" x14ac:dyDescent="0.15">
      <c r="A173" s="1060">
        <v>5</v>
      </c>
      <c r="B173" s="1060">
        <v>1</v>
      </c>
      <c r="C173" s="364" t="s">
        <v>756</v>
      </c>
      <c r="D173" s="350"/>
      <c r="E173" s="350"/>
      <c r="F173" s="350"/>
      <c r="G173" s="350"/>
      <c r="H173" s="350"/>
      <c r="I173" s="350"/>
      <c r="J173" s="351">
        <v>7360001010047</v>
      </c>
      <c r="K173" s="352"/>
      <c r="L173" s="352"/>
      <c r="M173" s="352"/>
      <c r="N173" s="352"/>
      <c r="O173" s="352"/>
      <c r="P173" s="365" t="s">
        <v>761</v>
      </c>
      <c r="Q173" s="353"/>
      <c r="R173" s="353"/>
      <c r="S173" s="353"/>
      <c r="T173" s="353"/>
      <c r="U173" s="353"/>
      <c r="V173" s="353"/>
      <c r="W173" s="353"/>
      <c r="X173" s="353"/>
      <c r="Y173" s="354">
        <v>0.1</v>
      </c>
      <c r="Z173" s="355"/>
      <c r="AA173" s="355"/>
      <c r="AB173" s="356"/>
      <c r="AC173" s="357" t="s">
        <v>494</v>
      </c>
      <c r="AD173" s="357"/>
      <c r="AE173" s="357"/>
      <c r="AF173" s="357"/>
      <c r="AG173" s="357"/>
      <c r="AH173" s="358" t="s">
        <v>717</v>
      </c>
      <c r="AI173" s="359"/>
      <c r="AJ173" s="359"/>
      <c r="AK173" s="359"/>
      <c r="AL173" s="360" t="s">
        <v>717</v>
      </c>
      <c r="AM173" s="361"/>
      <c r="AN173" s="361"/>
      <c r="AO173" s="362"/>
      <c r="AP173" s="363" t="s">
        <v>724</v>
      </c>
      <c r="AQ173" s="363"/>
      <c r="AR173" s="363"/>
      <c r="AS173" s="363"/>
      <c r="AT173" s="363"/>
      <c r="AU173" s="363"/>
      <c r="AV173" s="363"/>
      <c r="AW173" s="363"/>
      <c r="AX173" s="363"/>
    </row>
    <row r="174" spans="1:50" ht="26.25" customHeight="1" x14ac:dyDescent="0.15">
      <c r="A174" s="1060">
        <v>6</v>
      </c>
      <c r="B174" s="1060">
        <v>1</v>
      </c>
      <c r="C174" s="364" t="s">
        <v>757</v>
      </c>
      <c r="D174" s="350"/>
      <c r="E174" s="350"/>
      <c r="F174" s="350"/>
      <c r="G174" s="350"/>
      <c r="H174" s="350"/>
      <c r="I174" s="350"/>
      <c r="J174" s="351">
        <v>8360001007166</v>
      </c>
      <c r="K174" s="352"/>
      <c r="L174" s="352"/>
      <c r="M174" s="352"/>
      <c r="N174" s="352"/>
      <c r="O174" s="352"/>
      <c r="P174" s="365" t="s">
        <v>762</v>
      </c>
      <c r="Q174" s="353"/>
      <c r="R174" s="353"/>
      <c r="S174" s="353"/>
      <c r="T174" s="353"/>
      <c r="U174" s="353"/>
      <c r="V174" s="353"/>
      <c r="W174" s="353"/>
      <c r="X174" s="353"/>
      <c r="Y174" s="354">
        <v>0.1</v>
      </c>
      <c r="Z174" s="355"/>
      <c r="AA174" s="355"/>
      <c r="AB174" s="356"/>
      <c r="AC174" s="357" t="s">
        <v>493</v>
      </c>
      <c r="AD174" s="357"/>
      <c r="AE174" s="357"/>
      <c r="AF174" s="357"/>
      <c r="AG174" s="357"/>
      <c r="AH174" s="358" t="s">
        <v>715</v>
      </c>
      <c r="AI174" s="359"/>
      <c r="AJ174" s="359"/>
      <c r="AK174" s="359"/>
      <c r="AL174" s="360" t="s">
        <v>715</v>
      </c>
      <c r="AM174" s="361"/>
      <c r="AN174" s="361"/>
      <c r="AO174" s="362"/>
      <c r="AP174" s="363" t="s">
        <v>610</v>
      </c>
      <c r="AQ174" s="363"/>
      <c r="AR174" s="363"/>
      <c r="AS174" s="363"/>
      <c r="AT174" s="363"/>
      <c r="AU174" s="363"/>
      <c r="AV174" s="363"/>
      <c r="AW174" s="363"/>
      <c r="AX174" s="363"/>
    </row>
    <row r="175" spans="1:50" ht="26.25" customHeight="1" x14ac:dyDescent="0.15">
      <c r="A175" s="1060">
        <v>7</v>
      </c>
      <c r="B175" s="1060">
        <v>1</v>
      </c>
      <c r="C175" s="364" t="s">
        <v>758</v>
      </c>
      <c r="D175" s="350"/>
      <c r="E175" s="350"/>
      <c r="F175" s="350"/>
      <c r="G175" s="350"/>
      <c r="H175" s="350"/>
      <c r="I175" s="350"/>
      <c r="J175" s="351">
        <v>7360001001541</v>
      </c>
      <c r="K175" s="352"/>
      <c r="L175" s="352"/>
      <c r="M175" s="352"/>
      <c r="N175" s="352"/>
      <c r="O175" s="352"/>
      <c r="P175" s="365" t="s">
        <v>763</v>
      </c>
      <c r="Q175" s="353"/>
      <c r="R175" s="353"/>
      <c r="S175" s="353"/>
      <c r="T175" s="353"/>
      <c r="U175" s="353"/>
      <c r="V175" s="353"/>
      <c r="W175" s="353"/>
      <c r="X175" s="353"/>
      <c r="Y175" s="354">
        <v>0</v>
      </c>
      <c r="Z175" s="355"/>
      <c r="AA175" s="355"/>
      <c r="AB175" s="356"/>
      <c r="AC175" s="357" t="s">
        <v>493</v>
      </c>
      <c r="AD175" s="357"/>
      <c r="AE175" s="357"/>
      <c r="AF175" s="357"/>
      <c r="AG175" s="357"/>
      <c r="AH175" s="358" t="s">
        <v>715</v>
      </c>
      <c r="AI175" s="359"/>
      <c r="AJ175" s="359"/>
      <c r="AK175" s="359"/>
      <c r="AL175" s="360" t="s">
        <v>715</v>
      </c>
      <c r="AM175" s="361"/>
      <c r="AN175" s="361"/>
      <c r="AO175" s="362"/>
      <c r="AP175" s="363" t="s">
        <v>610</v>
      </c>
      <c r="AQ175" s="363"/>
      <c r="AR175" s="363"/>
      <c r="AS175" s="363"/>
      <c r="AT175" s="363"/>
      <c r="AU175" s="363"/>
      <c r="AV175" s="363"/>
      <c r="AW175" s="363"/>
      <c r="AX175" s="363"/>
    </row>
    <row r="176" spans="1:50" ht="26.25" hidden="1"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415</v>
      </c>
      <c r="K201" s="368"/>
      <c r="L201" s="368"/>
      <c r="M201" s="368"/>
      <c r="N201" s="368"/>
      <c r="O201" s="368"/>
      <c r="P201" s="369" t="s">
        <v>27</v>
      </c>
      <c r="Q201" s="369"/>
      <c r="R201" s="369"/>
      <c r="S201" s="369"/>
      <c r="T201" s="369"/>
      <c r="U201" s="369"/>
      <c r="V201" s="369"/>
      <c r="W201" s="369"/>
      <c r="X201" s="369"/>
      <c r="Y201" s="370" t="s">
        <v>469</v>
      </c>
      <c r="Z201" s="371"/>
      <c r="AA201" s="371"/>
      <c r="AB201" s="371"/>
      <c r="AC201" s="149" t="s">
        <v>454</v>
      </c>
      <c r="AD201" s="149"/>
      <c r="AE201" s="149"/>
      <c r="AF201" s="149"/>
      <c r="AG201" s="149"/>
      <c r="AH201" s="370" t="s">
        <v>379</v>
      </c>
      <c r="AI201" s="367"/>
      <c r="AJ201" s="367"/>
      <c r="AK201" s="367"/>
      <c r="AL201" s="367" t="s">
        <v>21</v>
      </c>
      <c r="AM201" s="367"/>
      <c r="AN201" s="367"/>
      <c r="AO201" s="372"/>
      <c r="AP201" s="373" t="s">
        <v>416</v>
      </c>
      <c r="AQ201" s="373"/>
      <c r="AR201" s="373"/>
      <c r="AS201" s="373"/>
      <c r="AT201" s="373"/>
      <c r="AU201" s="373"/>
      <c r="AV201" s="373"/>
      <c r="AW201" s="373"/>
      <c r="AX201" s="373"/>
    </row>
    <row r="202" spans="1:50" ht="26.25" customHeight="1" x14ac:dyDescent="0.15">
      <c r="A202" s="1060">
        <v>1</v>
      </c>
      <c r="B202" s="1060">
        <v>1</v>
      </c>
      <c r="C202" s="364" t="s">
        <v>766</v>
      </c>
      <c r="D202" s="350"/>
      <c r="E202" s="350"/>
      <c r="F202" s="350"/>
      <c r="G202" s="350"/>
      <c r="H202" s="350"/>
      <c r="I202" s="350"/>
      <c r="J202" s="351" t="s">
        <v>715</v>
      </c>
      <c r="K202" s="352"/>
      <c r="L202" s="352"/>
      <c r="M202" s="352"/>
      <c r="N202" s="352"/>
      <c r="O202" s="352"/>
      <c r="P202" s="365" t="s">
        <v>765</v>
      </c>
      <c r="Q202" s="353"/>
      <c r="R202" s="353"/>
      <c r="S202" s="353"/>
      <c r="T202" s="353"/>
      <c r="U202" s="353"/>
      <c r="V202" s="353"/>
      <c r="W202" s="353"/>
      <c r="X202" s="353"/>
      <c r="Y202" s="354">
        <v>2</v>
      </c>
      <c r="Z202" s="355"/>
      <c r="AA202" s="355"/>
      <c r="AB202" s="356"/>
      <c r="AC202" s="357" t="s">
        <v>196</v>
      </c>
      <c r="AD202" s="357"/>
      <c r="AE202" s="357"/>
      <c r="AF202" s="357"/>
      <c r="AG202" s="357"/>
      <c r="AH202" s="358" t="s">
        <v>657</v>
      </c>
      <c r="AI202" s="359"/>
      <c r="AJ202" s="359"/>
      <c r="AK202" s="359"/>
      <c r="AL202" s="360" t="s">
        <v>688</v>
      </c>
      <c r="AM202" s="361"/>
      <c r="AN202" s="361"/>
      <c r="AO202" s="362"/>
      <c r="AP202" s="363" t="s">
        <v>658</v>
      </c>
      <c r="AQ202" s="363"/>
      <c r="AR202" s="363"/>
      <c r="AS202" s="363"/>
      <c r="AT202" s="363"/>
      <c r="AU202" s="363"/>
      <c r="AV202" s="363"/>
      <c r="AW202" s="363"/>
      <c r="AX202" s="363"/>
    </row>
    <row r="203" spans="1:50" ht="26.25" customHeight="1" x14ac:dyDescent="0.15">
      <c r="A203" s="1060">
        <v>2</v>
      </c>
      <c r="B203" s="1060">
        <v>1</v>
      </c>
      <c r="C203" s="364" t="s">
        <v>767</v>
      </c>
      <c r="D203" s="350"/>
      <c r="E203" s="350"/>
      <c r="F203" s="350"/>
      <c r="G203" s="350"/>
      <c r="H203" s="350"/>
      <c r="I203" s="350"/>
      <c r="J203" s="351" t="s">
        <v>715</v>
      </c>
      <c r="K203" s="352"/>
      <c r="L203" s="352"/>
      <c r="M203" s="352"/>
      <c r="N203" s="352"/>
      <c r="O203" s="352"/>
      <c r="P203" s="365" t="s">
        <v>689</v>
      </c>
      <c r="Q203" s="353"/>
      <c r="R203" s="353"/>
      <c r="S203" s="353"/>
      <c r="T203" s="353"/>
      <c r="U203" s="353"/>
      <c r="V203" s="353"/>
      <c r="W203" s="353"/>
      <c r="X203" s="353"/>
      <c r="Y203" s="354">
        <v>1</v>
      </c>
      <c r="Z203" s="355"/>
      <c r="AA203" s="355"/>
      <c r="AB203" s="356"/>
      <c r="AC203" s="357" t="s">
        <v>196</v>
      </c>
      <c r="AD203" s="357"/>
      <c r="AE203" s="357"/>
      <c r="AF203" s="357"/>
      <c r="AG203" s="357"/>
      <c r="AH203" s="358" t="s">
        <v>657</v>
      </c>
      <c r="AI203" s="359"/>
      <c r="AJ203" s="359"/>
      <c r="AK203" s="359"/>
      <c r="AL203" s="360" t="s">
        <v>678</v>
      </c>
      <c r="AM203" s="361"/>
      <c r="AN203" s="361"/>
      <c r="AO203" s="362"/>
      <c r="AP203" s="363" t="s">
        <v>665</v>
      </c>
      <c r="AQ203" s="363"/>
      <c r="AR203" s="363"/>
      <c r="AS203" s="363"/>
      <c r="AT203" s="363"/>
      <c r="AU203" s="363"/>
      <c r="AV203" s="363"/>
      <c r="AW203" s="363"/>
      <c r="AX203" s="363"/>
    </row>
    <row r="204" spans="1:50" ht="26.25" customHeight="1" x14ac:dyDescent="0.15">
      <c r="A204" s="1060">
        <v>3</v>
      </c>
      <c r="B204" s="1060">
        <v>1</v>
      </c>
      <c r="C204" s="364" t="s">
        <v>768</v>
      </c>
      <c r="D204" s="350"/>
      <c r="E204" s="350"/>
      <c r="F204" s="350"/>
      <c r="G204" s="350"/>
      <c r="H204" s="350"/>
      <c r="I204" s="350"/>
      <c r="J204" s="351" t="s">
        <v>715</v>
      </c>
      <c r="K204" s="352"/>
      <c r="L204" s="352"/>
      <c r="M204" s="352"/>
      <c r="N204" s="352"/>
      <c r="O204" s="352"/>
      <c r="P204" s="365" t="s">
        <v>689</v>
      </c>
      <c r="Q204" s="353"/>
      <c r="R204" s="353"/>
      <c r="S204" s="353"/>
      <c r="T204" s="353"/>
      <c r="U204" s="353"/>
      <c r="V204" s="353"/>
      <c r="W204" s="353"/>
      <c r="X204" s="353"/>
      <c r="Y204" s="354">
        <v>1</v>
      </c>
      <c r="Z204" s="355"/>
      <c r="AA204" s="355"/>
      <c r="AB204" s="356"/>
      <c r="AC204" s="357" t="s">
        <v>196</v>
      </c>
      <c r="AD204" s="357"/>
      <c r="AE204" s="357"/>
      <c r="AF204" s="357"/>
      <c r="AG204" s="357"/>
      <c r="AH204" s="358" t="s">
        <v>657</v>
      </c>
      <c r="AI204" s="359"/>
      <c r="AJ204" s="359"/>
      <c r="AK204" s="359"/>
      <c r="AL204" s="360" t="s">
        <v>657</v>
      </c>
      <c r="AM204" s="361"/>
      <c r="AN204" s="361"/>
      <c r="AO204" s="362"/>
      <c r="AP204" s="363" t="s">
        <v>658</v>
      </c>
      <c r="AQ204" s="363"/>
      <c r="AR204" s="363"/>
      <c r="AS204" s="363"/>
      <c r="AT204" s="363"/>
      <c r="AU204" s="363"/>
      <c r="AV204" s="363"/>
      <c r="AW204" s="363"/>
      <c r="AX204" s="363"/>
    </row>
    <row r="205" spans="1:50" ht="26.25" customHeight="1" x14ac:dyDescent="0.15">
      <c r="A205" s="1060">
        <v>4</v>
      </c>
      <c r="B205" s="1060">
        <v>1</v>
      </c>
      <c r="C205" s="364" t="s">
        <v>769</v>
      </c>
      <c r="D205" s="350"/>
      <c r="E205" s="350"/>
      <c r="F205" s="350"/>
      <c r="G205" s="350"/>
      <c r="H205" s="350"/>
      <c r="I205" s="350"/>
      <c r="J205" s="351" t="s">
        <v>715</v>
      </c>
      <c r="K205" s="352"/>
      <c r="L205" s="352"/>
      <c r="M205" s="352"/>
      <c r="N205" s="352"/>
      <c r="O205" s="352"/>
      <c r="P205" s="365" t="s">
        <v>689</v>
      </c>
      <c r="Q205" s="353"/>
      <c r="R205" s="353"/>
      <c r="S205" s="353"/>
      <c r="T205" s="353"/>
      <c r="U205" s="353"/>
      <c r="V205" s="353"/>
      <c r="W205" s="353"/>
      <c r="X205" s="353"/>
      <c r="Y205" s="354">
        <v>1</v>
      </c>
      <c r="Z205" s="355"/>
      <c r="AA205" s="355"/>
      <c r="AB205" s="356"/>
      <c r="AC205" s="357" t="s">
        <v>196</v>
      </c>
      <c r="AD205" s="357"/>
      <c r="AE205" s="357"/>
      <c r="AF205" s="357"/>
      <c r="AG205" s="357"/>
      <c r="AH205" s="358" t="s">
        <v>657</v>
      </c>
      <c r="AI205" s="359"/>
      <c r="AJ205" s="359"/>
      <c r="AK205" s="359"/>
      <c r="AL205" s="360" t="s">
        <v>657</v>
      </c>
      <c r="AM205" s="361"/>
      <c r="AN205" s="361"/>
      <c r="AO205" s="362"/>
      <c r="AP205" s="363" t="s">
        <v>670</v>
      </c>
      <c r="AQ205" s="363"/>
      <c r="AR205" s="363"/>
      <c r="AS205" s="363"/>
      <c r="AT205" s="363"/>
      <c r="AU205" s="363"/>
      <c r="AV205" s="363"/>
      <c r="AW205" s="363"/>
      <c r="AX205" s="363"/>
    </row>
    <row r="206" spans="1:50" ht="26.25" customHeight="1" x14ac:dyDescent="0.15">
      <c r="A206" s="1060">
        <v>5</v>
      </c>
      <c r="B206" s="1060">
        <v>1</v>
      </c>
      <c r="C206" s="364" t="s">
        <v>770</v>
      </c>
      <c r="D206" s="350"/>
      <c r="E206" s="350"/>
      <c r="F206" s="350"/>
      <c r="G206" s="350"/>
      <c r="H206" s="350"/>
      <c r="I206" s="350"/>
      <c r="J206" s="351" t="s">
        <v>721</v>
      </c>
      <c r="K206" s="352"/>
      <c r="L206" s="352"/>
      <c r="M206" s="352"/>
      <c r="N206" s="352"/>
      <c r="O206" s="352"/>
      <c r="P206" s="365" t="s">
        <v>689</v>
      </c>
      <c r="Q206" s="353"/>
      <c r="R206" s="353"/>
      <c r="S206" s="353"/>
      <c r="T206" s="353"/>
      <c r="U206" s="353"/>
      <c r="V206" s="353"/>
      <c r="W206" s="353"/>
      <c r="X206" s="353"/>
      <c r="Y206" s="354">
        <v>1</v>
      </c>
      <c r="Z206" s="355"/>
      <c r="AA206" s="355"/>
      <c r="AB206" s="356"/>
      <c r="AC206" s="357" t="s">
        <v>196</v>
      </c>
      <c r="AD206" s="357"/>
      <c r="AE206" s="357"/>
      <c r="AF206" s="357"/>
      <c r="AG206" s="357"/>
      <c r="AH206" s="358" t="s">
        <v>657</v>
      </c>
      <c r="AI206" s="359"/>
      <c r="AJ206" s="359"/>
      <c r="AK206" s="359"/>
      <c r="AL206" s="360" t="s">
        <v>681</v>
      </c>
      <c r="AM206" s="361"/>
      <c r="AN206" s="361"/>
      <c r="AO206" s="362"/>
      <c r="AP206" s="363" t="s">
        <v>658</v>
      </c>
      <c r="AQ206" s="363"/>
      <c r="AR206" s="363"/>
      <c r="AS206" s="363"/>
      <c r="AT206" s="363"/>
      <c r="AU206" s="363"/>
      <c r="AV206" s="363"/>
      <c r="AW206" s="363"/>
      <c r="AX206" s="363"/>
    </row>
    <row r="207" spans="1:50" ht="26.25" customHeight="1" x14ac:dyDescent="0.15">
      <c r="A207" s="1060">
        <v>6</v>
      </c>
      <c r="B207" s="1060">
        <v>1</v>
      </c>
      <c r="C207" s="364" t="s">
        <v>771</v>
      </c>
      <c r="D207" s="350"/>
      <c r="E207" s="350"/>
      <c r="F207" s="350"/>
      <c r="G207" s="350"/>
      <c r="H207" s="350"/>
      <c r="I207" s="350"/>
      <c r="J207" s="351" t="s">
        <v>715</v>
      </c>
      <c r="K207" s="352"/>
      <c r="L207" s="352"/>
      <c r="M207" s="352"/>
      <c r="N207" s="352"/>
      <c r="O207" s="352"/>
      <c r="P207" s="365" t="s">
        <v>689</v>
      </c>
      <c r="Q207" s="353"/>
      <c r="R207" s="353"/>
      <c r="S207" s="353"/>
      <c r="T207" s="353"/>
      <c r="U207" s="353"/>
      <c r="V207" s="353"/>
      <c r="W207" s="353"/>
      <c r="X207" s="353"/>
      <c r="Y207" s="354">
        <v>0.8</v>
      </c>
      <c r="Z207" s="355"/>
      <c r="AA207" s="355"/>
      <c r="AB207" s="356"/>
      <c r="AC207" s="357" t="s">
        <v>196</v>
      </c>
      <c r="AD207" s="357"/>
      <c r="AE207" s="357"/>
      <c r="AF207" s="357"/>
      <c r="AG207" s="357"/>
      <c r="AH207" s="358" t="s">
        <v>657</v>
      </c>
      <c r="AI207" s="359"/>
      <c r="AJ207" s="359"/>
      <c r="AK207" s="359"/>
      <c r="AL207" s="360" t="s">
        <v>657</v>
      </c>
      <c r="AM207" s="361"/>
      <c r="AN207" s="361"/>
      <c r="AO207" s="362"/>
      <c r="AP207" s="363" t="s">
        <v>658</v>
      </c>
      <c r="AQ207" s="363"/>
      <c r="AR207" s="363"/>
      <c r="AS207" s="363"/>
      <c r="AT207" s="363"/>
      <c r="AU207" s="363"/>
      <c r="AV207" s="363"/>
      <c r="AW207" s="363"/>
      <c r="AX207" s="363"/>
    </row>
    <row r="208" spans="1:50" ht="26.25" customHeight="1" x14ac:dyDescent="0.15">
      <c r="A208" s="1060">
        <v>7</v>
      </c>
      <c r="B208" s="1060">
        <v>1</v>
      </c>
      <c r="C208" s="364" t="s">
        <v>772</v>
      </c>
      <c r="D208" s="350"/>
      <c r="E208" s="350"/>
      <c r="F208" s="350"/>
      <c r="G208" s="350"/>
      <c r="H208" s="350"/>
      <c r="I208" s="350"/>
      <c r="J208" s="351" t="s">
        <v>721</v>
      </c>
      <c r="K208" s="352"/>
      <c r="L208" s="352"/>
      <c r="M208" s="352"/>
      <c r="N208" s="352"/>
      <c r="O208" s="352"/>
      <c r="P208" s="365" t="s">
        <v>689</v>
      </c>
      <c r="Q208" s="353"/>
      <c r="R208" s="353"/>
      <c r="S208" s="353"/>
      <c r="T208" s="353"/>
      <c r="U208" s="353"/>
      <c r="V208" s="353"/>
      <c r="W208" s="353"/>
      <c r="X208" s="353"/>
      <c r="Y208" s="354">
        <v>0.8</v>
      </c>
      <c r="Z208" s="355"/>
      <c r="AA208" s="355"/>
      <c r="AB208" s="356"/>
      <c r="AC208" s="357" t="s">
        <v>196</v>
      </c>
      <c r="AD208" s="357"/>
      <c r="AE208" s="357"/>
      <c r="AF208" s="357"/>
      <c r="AG208" s="357"/>
      <c r="AH208" s="358" t="s">
        <v>657</v>
      </c>
      <c r="AI208" s="359"/>
      <c r="AJ208" s="359"/>
      <c r="AK208" s="359"/>
      <c r="AL208" s="360" t="s">
        <v>657</v>
      </c>
      <c r="AM208" s="361"/>
      <c r="AN208" s="361"/>
      <c r="AO208" s="362"/>
      <c r="AP208" s="363" t="s">
        <v>658</v>
      </c>
      <c r="AQ208" s="363"/>
      <c r="AR208" s="363"/>
      <c r="AS208" s="363"/>
      <c r="AT208" s="363"/>
      <c r="AU208" s="363"/>
      <c r="AV208" s="363"/>
      <c r="AW208" s="363"/>
      <c r="AX208" s="363"/>
    </row>
    <row r="209" spans="1:50" ht="26.25" customHeight="1" x14ac:dyDescent="0.15">
      <c r="A209" s="1060">
        <v>8</v>
      </c>
      <c r="B209" s="1060">
        <v>1</v>
      </c>
      <c r="C209" s="364" t="s">
        <v>773</v>
      </c>
      <c r="D209" s="350"/>
      <c r="E209" s="350"/>
      <c r="F209" s="350"/>
      <c r="G209" s="350"/>
      <c r="H209" s="350"/>
      <c r="I209" s="350"/>
      <c r="J209" s="351" t="s">
        <v>721</v>
      </c>
      <c r="K209" s="352"/>
      <c r="L209" s="352"/>
      <c r="M209" s="352"/>
      <c r="N209" s="352"/>
      <c r="O209" s="352"/>
      <c r="P209" s="365" t="s">
        <v>689</v>
      </c>
      <c r="Q209" s="353"/>
      <c r="R209" s="353"/>
      <c r="S209" s="353"/>
      <c r="T209" s="353"/>
      <c r="U209" s="353"/>
      <c r="V209" s="353"/>
      <c r="W209" s="353"/>
      <c r="X209" s="353"/>
      <c r="Y209" s="354">
        <v>0.5</v>
      </c>
      <c r="Z209" s="355"/>
      <c r="AA209" s="355"/>
      <c r="AB209" s="356"/>
      <c r="AC209" s="357" t="s">
        <v>196</v>
      </c>
      <c r="AD209" s="357"/>
      <c r="AE209" s="357"/>
      <c r="AF209" s="357"/>
      <c r="AG209" s="357"/>
      <c r="AH209" s="358" t="s">
        <v>715</v>
      </c>
      <c r="AI209" s="359"/>
      <c r="AJ209" s="359"/>
      <c r="AK209" s="359"/>
      <c r="AL209" s="360" t="s">
        <v>715</v>
      </c>
      <c r="AM209" s="361"/>
      <c r="AN209" s="361"/>
      <c r="AO209" s="362"/>
      <c r="AP209" s="363" t="s">
        <v>610</v>
      </c>
      <c r="AQ209" s="363"/>
      <c r="AR209" s="363"/>
      <c r="AS209" s="363"/>
      <c r="AT209" s="363"/>
      <c r="AU209" s="363"/>
      <c r="AV209" s="363"/>
      <c r="AW209" s="363"/>
      <c r="AX209" s="363"/>
    </row>
    <row r="210" spans="1:50" ht="26.25" customHeight="1" x14ac:dyDescent="0.15">
      <c r="A210" s="1060">
        <v>9</v>
      </c>
      <c r="B210" s="1060">
        <v>1</v>
      </c>
      <c r="C210" s="364" t="s">
        <v>774</v>
      </c>
      <c r="D210" s="350"/>
      <c r="E210" s="350"/>
      <c r="F210" s="350"/>
      <c r="G210" s="350"/>
      <c r="H210" s="350"/>
      <c r="I210" s="350"/>
      <c r="J210" s="351" t="s">
        <v>764</v>
      </c>
      <c r="K210" s="352"/>
      <c r="L210" s="352"/>
      <c r="M210" s="352"/>
      <c r="N210" s="352"/>
      <c r="O210" s="352"/>
      <c r="P210" s="365" t="s">
        <v>689</v>
      </c>
      <c r="Q210" s="353"/>
      <c r="R210" s="353"/>
      <c r="S210" s="353"/>
      <c r="T210" s="353"/>
      <c r="U210" s="353"/>
      <c r="V210" s="353"/>
      <c r="W210" s="353"/>
      <c r="X210" s="353"/>
      <c r="Y210" s="354">
        <v>0.5</v>
      </c>
      <c r="Z210" s="355"/>
      <c r="AA210" s="355"/>
      <c r="AB210" s="356"/>
      <c r="AC210" s="357" t="s">
        <v>196</v>
      </c>
      <c r="AD210" s="357"/>
      <c r="AE210" s="357"/>
      <c r="AF210" s="357"/>
      <c r="AG210" s="357"/>
      <c r="AH210" s="358" t="s">
        <v>717</v>
      </c>
      <c r="AI210" s="359"/>
      <c r="AJ210" s="359"/>
      <c r="AK210" s="359"/>
      <c r="AL210" s="360" t="s">
        <v>715</v>
      </c>
      <c r="AM210" s="361"/>
      <c r="AN210" s="361"/>
      <c r="AO210" s="362"/>
      <c r="AP210" s="363" t="s">
        <v>610</v>
      </c>
      <c r="AQ210" s="363"/>
      <c r="AR210" s="363"/>
      <c r="AS210" s="363"/>
      <c r="AT210" s="363"/>
      <c r="AU210" s="363"/>
      <c r="AV210" s="363"/>
      <c r="AW210" s="363"/>
      <c r="AX210" s="363"/>
    </row>
    <row r="211" spans="1:50" ht="26.25" customHeight="1" x14ac:dyDescent="0.15">
      <c r="A211" s="1060">
        <v>10</v>
      </c>
      <c r="B211" s="1060">
        <v>1</v>
      </c>
      <c r="C211" s="364" t="s">
        <v>775</v>
      </c>
      <c r="D211" s="350"/>
      <c r="E211" s="350"/>
      <c r="F211" s="350"/>
      <c r="G211" s="350"/>
      <c r="H211" s="350"/>
      <c r="I211" s="350"/>
      <c r="J211" s="351" t="s">
        <v>717</v>
      </c>
      <c r="K211" s="352"/>
      <c r="L211" s="352"/>
      <c r="M211" s="352"/>
      <c r="N211" s="352"/>
      <c r="O211" s="352"/>
      <c r="P211" s="365" t="s">
        <v>689</v>
      </c>
      <c r="Q211" s="353"/>
      <c r="R211" s="353"/>
      <c r="S211" s="353"/>
      <c r="T211" s="353"/>
      <c r="U211" s="353"/>
      <c r="V211" s="353"/>
      <c r="W211" s="353"/>
      <c r="X211" s="353"/>
      <c r="Y211" s="354">
        <v>0.4</v>
      </c>
      <c r="Z211" s="355"/>
      <c r="AA211" s="355"/>
      <c r="AB211" s="356"/>
      <c r="AC211" s="357" t="s">
        <v>196</v>
      </c>
      <c r="AD211" s="357"/>
      <c r="AE211" s="357"/>
      <c r="AF211" s="357"/>
      <c r="AG211" s="357"/>
      <c r="AH211" s="358" t="s">
        <v>715</v>
      </c>
      <c r="AI211" s="359"/>
      <c r="AJ211" s="359"/>
      <c r="AK211" s="359"/>
      <c r="AL211" s="360" t="s">
        <v>715</v>
      </c>
      <c r="AM211" s="361"/>
      <c r="AN211" s="361"/>
      <c r="AO211" s="362"/>
      <c r="AP211" s="363" t="s">
        <v>724</v>
      </c>
      <c r="AQ211" s="363"/>
      <c r="AR211" s="363"/>
      <c r="AS211" s="363"/>
      <c r="AT211" s="363"/>
      <c r="AU211" s="363"/>
      <c r="AV211" s="363"/>
      <c r="AW211" s="363"/>
      <c r="AX211" s="363"/>
    </row>
    <row r="212" spans="1:50" ht="26.25" hidden="1"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415</v>
      </c>
      <c r="K234" s="368"/>
      <c r="L234" s="368"/>
      <c r="M234" s="368"/>
      <c r="N234" s="368"/>
      <c r="O234" s="368"/>
      <c r="P234" s="369" t="s">
        <v>27</v>
      </c>
      <c r="Q234" s="369"/>
      <c r="R234" s="369"/>
      <c r="S234" s="369"/>
      <c r="T234" s="369"/>
      <c r="U234" s="369"/>
      <c r="V234" s="369"/>
      <c r="W234" s="369"/>
      <c r="X234" s="369"/>
      <c r="Y234" s="370" t="s">
        <v>469</v>
      </c>
      <c r="Z234" s="371"/>
      <c r="AA234" s="371"/>
      <c r="AB234" s="371"/>
      <c r="AC234" s="149" t="s">
        <v>454</v>
      </c>
      <c r="AD234" s="149"/>
      <c r="AE234" s="149"/>
      <c r="AF234" s="149"/>
      <c r="AG234" s="149"/>
      <c r="AH234" s="370" t="s">
        <v>379</v>
      </c>
      <c r="AI234" s="367"/>
      <c r="AJ234" s="367"/>
      <c r="AK234" s="367"/>
      <c r="AL234" s="367" t="s">
        <v>21</v>
      </c>
      <c r="AM234" s="367"/>
      <c r="AN234" s="367"/>
      <c r="AO234" s="372"/>
      <c r="AP234" s="373" t="s">
        <v>416</v>
      </c>
      <c r="AQ234" s="373"/>
      <c r="AR234" s="373"/>
      <c r="AS234" s="373"/>
      <c r="AT234" s="373"/>
      <c r="AU234" s="373"/>
      <c r="AV234" s="373"/>
      <c r="AW234" s="373"/>
      <c r="AX234" s="373"/>
    </row>
    <row r="235" spans="1:50" ht="26.25" customHeight="1" x14ac:dyDescent="0.15">
      <c r="A235" s="1060">
        <v>1</v>
      </c>
      <c r="B235" s="1060">
        <v>1</v>
      </c>
      <c r="C235" s="364" t="s">
        <v>690</v>
      </c>
      <c r="D235" s="350"/>
      <c r="E235" s="350"/>
      <c r="F235" s="350"/>
      <c r="G235" s="350"/>
      <c r="H235" s="350"/>
      <c r="I235" s="350"/>
      <c r="J235" s="351" t="s">
        <v>657</v>
      </c>
      <c r="K235" s="352"/>
      <c r="L235" s="352"/>
      <c r="M235" s="352"/>
      <c r="N235" s="352"/>
      <c r="O235" s="352"/>
      <c r="P235" s="365" t="s">
        <v>680</v>
      </c>
      <c r="Q235" s="353"/>
      <c r="R235" s="353"/>
      <c r="S235" s="353"/>
      <c r="T235" s="353"/>
      <c r="U235" s="353"/>
      <c r="V235" s="353"/>
      <c r="W235" s="353"/>
      <c r="X235" s="353"/>
      <c r="Y235" s="354">
        <v>2</v>
      </c>
      <c r="Z235" s="355"/>
      <c r="AA235" s="355"/>
      <c r="AB235" s="356"/>
      <c r="AC235" s="357" t="s">
        <v>196</v>
      </c>
      <c r="AD235" s="357"/>
      <c r="AE235" s="357"/>
      <c r="AF235" s="357"/>
      <c r="AG235" s="357"/>
      <c r="AH235" s="358" t="s">
        <v>657</v>
      </c>
      <c r="AI235" s="359"/>
      <c r="AJ235" s="359"/>
      <c r="AK235" s="359"/>
      <c r="AL235" s="360" t="s">
        <v>686</v>
      </c>
      <c r="AM235" s="361"/>
      <c r="AN235" s="361"/>
      <c r="AO235" s="362"/>
      <c r="AP235" s="363" t="s">
        <v>658</v>
      </c>
      <c r="AQ235" s="363"/>
      <c r="AR235" s="363"/>
      <c r="AS235" s="363"/>
      <c r="AT235" s="363"/>
      <c r="AU235" s="363"/>
      <c r="AV235" s="363"/>
      <c r="AW235" s="363"/>
      <c r="AX235" s="363"/>
    </row>
    <row r="236" spans="1:50" ht="26.25" hidden="1" customHeight="1" x14ac:dyDescent="0.15">
      <c r="A236" s="1060">
        <v>2</v>
      </c>
      <c r="B236" s="1060">
        <v>1</v>
      </c>
      <c r="C236" s="364"/>
      <c r="D236" s="350"/>
      <c r="E236" s="350"/>
      <c r="F236" s="350"/>
      <c r="G236" s="350"/>
      <c r="H236" s="350"/>
      <c r="I236" s="350"/>
      <c r="J236" s="351"/>
      <c r="K236" s="352"/>
      <c r="L236" s="352"/>
      <c r="M236" s="352"/>
      <c r="N236" s="352"/>
      <c r="O236" s="352"/>
      <c r="P236" s="365"/>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060">
        <v>3</v>
      </c>
      <c r="B237" s="1060">
        <v>1</v>
      </c>
      <c r="C237" s="364"/>
      <c r="D237" s="350"/>
      <c r="E237" s="350"/>
      <c r="F237" s="350"/>
      <c r="G237" s="350"/>
      <c r="H237" s="350"/>
      <c r="I237" s="350"/>
      <c r="J237" s="351"/>
      <c r="K237" s="352"/>
      <c r="L237" s="352"/>
      <c r="M237" s="352"/>
      <c r="N237" s="352"/>
      <c r="O237" s="352"/>
      <c r="P237" s="365"/>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060">
        <v>4</v>
      </c>
      <c r="B238" s="1060">
        <v>1</v>
      </c>
      <c r="C238" s="364"/>
      <c r="D238" s="350"/>
      <c r="E238" s="350"/>
      <c r="F238" s="350"/>
      <c r="G238" s="350"/>
      <c r="H238" s="350"/>
      <c r="I238" s="350"/>
      <c r="J238" s="351"/>
      <c r="K238" s="352"/>
      <c r="L238" s="352"/>
      <c r="M238" s="352"/>
      <c r="N238" s="352"/>
      <c r="O238" s="352"/>
      <c r="P238" s="365"/>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060">
        <v>5</v>
      </c>
      <c r="B239" s="1060">
        <v>1</v>
      </c>
      <c r="C239" s="364"/>
      <c r="D239" s="350"/>
      <c r="E239" s="350"/>
      <c r="F239" s="350"/>
      <c r="G239" s="350"/>
      <c r="H239" s="350"/>
      <c r="I239" s="350"/>
      <c r="J239" s="351"/>
      <c r="K239" s="352"/>
      <c r="L239" s="352"/>
      <c r="M239" s="352"/>
      <c r="N239" s="352"/>
      <c r="O239" s="352"/>
      <c r="P239" s="365"/>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060">
        <v>6</v>
      </c>
      <c r="B240" s="1060">
        <v>1</v>
      </c>
      <c r="C240" s="364"/>
      <c r="D240" s="350"/>
      <c r="E240" s="350"/>
      <c r="F240" s="350"/>
      <c r="G240" s="350"/>
      <c r="H240" s="350"/>
      <c r="I240" s="350"/>
      <c r="J240" s="351"/>
      <c r="K240" s="352"/>
      <c r="L240" s="352"/>
      <c r="M240" s="352"/>
      <c r="N240" s="352"/>
      <c r="O240" s="352"/>
      <c r="P240" s="365"/>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060">
        <v>7</v>
      </c>
      <c r="B241" s="1060">
        <v>1</v>
      </c>
      <c r="C241" s="364"/>
      <c r="D241" s="350"/>
      <c r="E241" s="350"/>
      <c r="F241" s="350"/>
      <c r="G241" s="350"/>
      <c r="H241" s="350"/>
      <c r="I241" s="350"/>
      <c r="J241" s="351"/>
      <c r="K241" s="352"/>
      <c r="L241" s="352"/>
      <c r="M241" s="352"/>
      <c r="N241" s="352"/>
      <c r="O241" s="352"/>
      <c r="P241" s="365"/>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060">
        <v>8</v>
      </c>
      <c r="B242" s="1060">
        <v>1</v>
      </c>
      <c r="C242" s="364"/>
      <c r="D242" s="350"/>
      <c r="E242" s="350"/>
      <c r="F242" s="350"/>
      <c r="G242" s="350"/>
      <c r="H242" s="350"/>
      <c r="I242" s="350"/>
      <c r="J242" s="351"/>
      <c r="K242" s="352"/>
      <c r="L242" s="352"/>
      <c r="M242" s="352"/>
      <c r="N242" s="352"/>
      <c r="O242" s="352"/>
      <c r="P242" s="365"/>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060">
        <v>9</v>
      </c>
      <c r="B243" s="1060">
        <v>1</v>
      </c>
      <c r="C243" s="364"/>
      <c r="D243" s="350"/>
      <c r="E243" s="350"/>
      <c r="F243" s="350"/>
      <c r="G243" s="350"/>
      <c r="H243" s="350"/>
      <c r="I243" s="350"/>
      <c r="J243" s="351"/>
      <c r="K243" s="352"/>
      <c r="L243" s="352"/>
      <c r="M243" s="352"/>
      <c r="N243" s="352"/>
      <c r="O243" s="352"/>
      <c r="P243" s="365"/>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060">
        <v>10</v>
      </c>
      <c r="B244" s="1060">
        <v>1</v>
      </c>
      <c r="C244" s="364"/>
      <c r="D244" s="350"/>
      <c r="E244" s="350"/>
      <c r="F244" s="350"/>
      <c r="G244" s="350"/>
      <c r="H244" s="350"/>
      <c r="I244" s="350"/>
      <c r="J244" s="351"/>
      <c r="K244" s="352"/>
      <c r="L244" s="352"/>
      <c r="M244" s="352"/>
      <c r="N244" s="352"/>
      <c r="O244" s="352"/>
      <c r="P244" s="365"/>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415</v>
      </c>
      <c r="K267" s="368"/>
      <c r="L267" s="368"/>
      <c r="M267" s="368"/>
      <c r="N267" s="368"/>
      <c r="O267" s="368"/>
      <c r="P267" s="369" t="s">
        <v>27</v>
      </c>
      <c r="Q267" s="369"/>
      <c r="R267" s="369"/>
      <c r="S267" s="369"/>
      <c r="T267" s="369"/>
      <c r="U267" s="369"/>
      <c r="V267" s="369"/>
      <c r="W267" s="369"/>
      <c r="X267" s="369"/>
      <c r="Y267" s="370" t="s">
        <v>469</v>
      </c>
      <c r="Z267" s="371"/>
      <c r="AA267" s="371"/>
      <c r="AB267" s="371"/>
      <c r="AC267" s="149" t="s">
        <v>454</v>
      </c>
      <c r="AD267" s="149"/>
      <c r="AE267" s="149"/>
      <c r="AF267" s="149"/>
      <c r="AG267" s="149"/>
      <c r="AH267" s="370" t="s">
        <v>379</v>
      </c>
      <c r="AI267" s="367"/>
      <c r="AJ267" s="367"/>
      <c r="AK267" s="367"/>
      <c r="AL267" s="367" t="s">
        <v>21</v>
      </c>
      <c r="AM267" s="367"/>
      <c r="AN267" s="367"/>
      <c r="AO267" s="372"/>
      <c r="AP267" s="373" t="s">
        <v>416</v>
      </c>
      <c r="AQ267" s="373"/>
      <c r="AR267" s="373"/>
      <c r="AS267" s="373"/>
      <c r="AT267" s="373"/>
      <c r="AU267" s="373"/>
      <c r="AV267" s="373"/>
      <c r="AW267" s="373"/>
      <c r="AX267" s="373"/>
    </row>
    <row r="268" spans="1:50" ht="26.25" customHeight="1" x14ac:dyDescent="0.15">
      <c r="A268" s="1060">
        <v>1</v>
      </c>
      <c r="B268" s="1060">
        <v>1</v>
      </c>
      <c r="C268" s="364" t="s">
        <v>783</v>
      </c>
      <c r="D268" s="350"/>
      <c r="E268" s="350"/>
      <c r="F268" s="350"/>
      <c r="G268" s="350"/>
      <c r="H268" s="350"/>
      <c r="I268" s="350"/>
      <c r="J268" s="351">
        <v>2010001034952</v>
      </c>
      <c r="K268" s="352"/>
      <c r="L268" s="352"/>
      <c r="M268" s="352"/>
      <c r="N268" s="352"/>
      <c r="O268" s="352"/>
      <c r="P268" s="365" t="s">
        <v>784</v>
      </c>
      <c r="Q268" s="353"/>
      <c r="R268" s="353"/>
      <c r="S268" s="353"/>
      <c r="T268" s="353"/>
      <c r="U268" s="353"/>
      <c r="V268" s="353"/>
      <c r="W268" s="353"/>
      <c r="X268" s="353"/>
      <c r="Y268" s="354">
        <v>0.1</v>
      </c>
      <c r="Z268" s="355"/>
      <c r="AA268" s="355"/>
      <c r="AB268" s="356"/>
      <c r="AC268" s="357" t="s">
        <v>493</v>
      </c>
      <c r="AD268" s="357"/>
      <c r="AE268" s="357"/>
      <c r="AF268" s="357"/>
      <c r="AG268" s="357"/>
      <c r="AH268" s="358" t="s">
        <v>657</v>
      </c>
      <c r="AI268" s="359"/>
      <c r="AJ268" s="359"/>
      <c r="AK268" s="359"/>
      <c r="AL268" s="360" t="s">
        <v>657</v>
      </c>
      <c r="AM268" s="361"/>
      <c r="AN268" s="361"/>
      <c r="AO268" s="362"/>
      <c r="AP268" s="363" t="s">
        <v>658</v>
      </c>
      <c r="AQ268" s="363"/>
      <c r="AR268" s="363"/>
      <c r="AS268" s="363"/>
      <c r="AT268" s="363"/>
      <c r="AU268" s="363"/>
      <c r="AV268" s="363"/>
      <c r="AW268" s="363"/>
      <c r="AX268" s="363"/>
    </row>
    <row r="269" spans="1:50" ht="26.25" customHeight="1" x14ac:dyDescent="0.15">
      <c r="A269" s="1060">
        <v>2</v>
      </c>
      <c r="B269" s="1060">
        <v>1</v>
      </c>
      <c r="C269" s="364" t="s">
        <v>777</v>
      </c>
      <c r="D269" s="350"/>
      <c r="E269" s="350"/>
      <c r="F269" s="350"/>
      <c r="G269" s="350"/>
      <c r="H269" s="350"/>
      <c r="I269" s="350"/>
      <c r="J269" s="351">
        <v>7010001028000</v>
      </c>
      <c r="K269" s="352"/>
      <c r="L269" s="352"/>
      <c r="M269" s="352"/>
      <c r="N269" s="352"/>
      <c r="O269" s="352"/>
      <c r="P269" s="365" t="s">
        <v>784</v>
      </c>
      <c r="Q269" s="353"/>
      <c r="R269" s="353"/>
      <c r="S269" s="353"/>
      <c r="T269" s="353"/>
      <c r="U269" s="353"/>
      <c r="V269" s="353"/>
      <c r="W269" s="353"/>
      <c r="X269" s="353"/>
      <c r="Y269" s="354">
        <v>0</v>
      </c>
      <c r="Z269" s="355"/>
      <c r="AA269" s="355"/>
      <c r="AB269" s="356"/>
      <c r="AC269" s="357" t="s">
        <v>493</v>
      </c>
      <c r="AD269" s="357"/>
      <c r="AE269" s="357"/>
      <c r="AF269" s="357"/>
      <c r="AG269" s="357"/>
      <c r="AH269" s="358" t="s">
        <v>785</v>
      </c>
      <c r="AI269" s="359"/>
      <c r="AJ269" s="359"/>
      <c r="AK269" s="359"/>
      <c r="AL269" s="360" t="s">
        <v>715</v>
      </c>
      <c r="AM269" s="361"/>
      <c r="AN269" s="361"/>
      <c r="AO269" s="362"/>
      <c r="AP269" s="363" t="s">
        <v>610</v>
      </c>
      <c r="AQ269" s="363"/>
      <c r="AR269" s="363"/>
      <c r="AS269" s="363"/>
      <c r="AT269" s="363"/>
      <c r="AU269" s="363"/>
      <c r="AV269" s="363"/>
      <c r="AW269" s="363"/>
      <c r="AX269" s="363"/>
    </row>
    <row r="270" spans="1:50" ht="26.25" customHeight="1" x14ac:dyDescent="0.15">
      <c r="A270" s="1060">
        <v>3</v>
      </c>
      <c r="B270" s="1060">
        <v>1</v>
      </c>
      <c r="C270" s="364" t="s">
        <v>778</v>
      </c>
      <c r="D270" s="350"/>
      <c r="E270" s="350"/>
      <c r="F270" s="350"/>
      <c r="G270" s="350"/>
      <c r="H270" s="350"/>
      <c r="I270" s="350"/>
      <c r="J270" s="351">
        <v>6011101030094</v>
      </c>
      <c r="K270" s="352"/>
      <c r="L270" s="352"/>
      <c r="M270" s="352"/>
      <c r="N270" s="352"/>
      <c r="O270" s="352"/>
      <c r="P270" s="365" t="s">
        <v>734</v>
      </c>
      <c r="Q270" s="353"/>
      <c r="R270" s="353"/>
      <c r="S270" s="353"/>
      <c r="T270" s="353"/>
      <c r="U270" s="353"/>
      <c r="V270" s="353"/>
      <c r="W270" s="353"/>
      <c r="X270" s="353"/>
      <c r="Y270" s="354">
        <v>0</v>
      </c>
      <c r="Z270" s="355"/>
      <c r="AA270" s="355"/>
      <c r="AB270" s="356"/>
      <c r="AC270" s="357" t="s">
        <v>493</v>
      </c>
      <c r="AD270" s="357"/>
      <c r="AE270" s="357"/>
      <c r="AF270" s="357"/>
      <c r="AG270" s="357"/>
      <c r="AH270" s="358" t="s">
        <v>715</v>
      </c>
      <c r="AI270" s="359"/>
      <c r="AJ270" s="359"/>
      <c r="AK270" s="359"/>
      <c r="AL270" s="360" t="s">
        <v>715</v>
      </c>
      <c r="AM270" s="361"/>
      <c r="AN270" s="361"/>
      <c r="AO270" s="362"/>
      <c r="AP270" s="363" t="s">
        <v>610</v>
      </c>
      <c r="AQ270" s="363"/>
      <c r="AR270" s="363"/>
      <c r="AS270" s="363"/>
      <c r="AT270" s="363"/>
      <c r="AU270" s="363"/>
      <c r="AV270" s="363"/>
      <c r="AW270" s="363"/>
      <c r="AX270" s="363"/>
    </row>
    <row r="271" spans="1:50" ht="26.25" customHeight="1" x14ac:dyDescent="0.15">
      <c r="A271" s="1060">
        <v>4</v>
      </c>
      <c r="B271" s="1060">
        <v>1</v>
      </c>
      <c r="C271" s="364" t="s">
        <v>779</v>
      </c>
      <c r="D271" s="350"/>
      <c r="E271" s="350"/>
      <c r="F271" s="350"/>
      <c r="G271" s="350"/>
      <c r="H271" s="350"/>
      <c r="I271" s="350"/>
      <c r="J271" s="351">
        <v>701000101830</v>
      </c>
      <c r="K271" s="352"/>
      <c r="L271" s="352"/>
      <c r="M271" s="352"/>
      <c r="N271" s="352"/>
      <c r="O271" s="352"/>
      <c r="P271" s="365" t="s">
        <v>784</v>
      </c>
      <c r="Q271" s="353"/>
      <c r="R271" s="353"/>
      <c r="S271" s="353"/>
      <c r="T271" s="353"/>
      <c r="U271" s="353"/>
      <c r="V271" s="353"/>
      <c r="W271" s="353"/>
      <c r="X271" s="353"/>
      <c r="Y271" s="354">
        <v>0</v>
      </c>
      <c r="Z271" s="355"/>
      <c r="AA271" s="355"/>
      <c r="AB271" s="356"/>
      <c r="AC271" s="357" t="s">
        <v>493</v>
      </c>
      <c r="AD271" s="357"/>
      <c r="AE271" s="357"/>
      <c r="AF271" s="357"/>
      <c r="AG271" s="357"/>
      <c r="AH271" s="358" t="s">
        <v>715</v>
      </c>
      <c r="AI271" s="359"/>
      <c r="AJ271" s="359"/>
      <c r="AK271" s="359"/>
      <c r="AL271" s="360" t="s">
        <v>715</v>
      </c>
      <c r="AM271" s="361"/>
      <c r="AN271" s="361"/>
      <c r="AO271" s="362"/>
      <c r="AP271" s="363" t="s">
        <v>724</v>
      </c>
      <c r="AQ271" s="363"/>
      <c r="AR271" s="363"/>
      <c r="AS271" s="363"/>
      <c r="AT271" s="363"/>
      <c r="AU271" s="363"/>
      <c r="AV271" s="363"/>
      <c r="AW271" s="363"/>
      <c r="AX271" s="363"/>
    </row>
    <row r="272" spans="1:50" ht="26.25" customHeight="1" x14ac:dyDescent="0.15">
      <c r="A272" s="1060">
        <v>5</v>
      </c>
      <c r="B272" s="1060">
        <v>1</v>
      </c>
      <c r="C272" s="364" t="s">
        <v>780</v>
      </c>
      <c r="D272" s="350"/>
      <c r="E272" s="350"/>
      <c r="F272" s="350"/>
      <c r="G272" s="350"/>
      <c r="H272" s="350"/>
      <c r="I272" s="350"/>
      <c r="J272" s="351">
        <v>5120001073334</v>
      </c>
      <c r="K272" s="352"/>
      <c r="L272" s="352"/>
      <c r="M272" s="352"/>
      <c r="N272" s="352"/>
      <c r="O272" s="352"/>
      <c r="P272" s="365" t="s">
        <v>734</v>
      </c>
      <c r="Q272" s="353"/>
      <c r="R272" s="353"/>
      <c r="S272" s="353"/>
      <c r="T272" s="353"/>
      <c r="U272" s="353"/>
      <c r="V272" s="353"/>
      <c r="W272" s="353"/>
      <c r="X272" s="353"/>
      <c r="Y272" s="354">
        <v>0</v>
      </c>
      <c r="Z272" s="355"/>
      <c r="AA272" s="355"/>
      <c r="AB272" s="356"/>
      <c r="AC272" s="357" t="s">
        <v>493</v>
      </c>
      <c r="AD272" s="357"/>
      <c r="AE272" s="357"/>
      <c r="AF272" s="357"/>
      <c r="AG272" s="357"/>
      <c r="AH272" s="358" t="s">
        <v>715</v>
      </c>
      <c r="AI272" s="359"/>
      <c r="AJ272" s="359"/>
      <c r="AK272" s="359"/>
      <c r="AL272" s="360" t="s">
        <v>715</v>
      </c>
      <c r="AM272" s="361"/>
      <c r="AN272" s="361"/>
      <c r="AO272" s="362"/>
      <c r="AP272" s="363" t="s">
        <v>724</v>
      </c>
      <c r="AQ272" s="363"/>
      <c r="AR272" s="363"/>
      <c r="AS272" s="363"/>
      <c r="AT272" s="363"/>
      <c r="AU272" s="363"/>
      <c r="AV272" s="363"/>
      <c r="AW272" s="363"/>
      <c r="AX272" s="363"/>
    </row>
    <row r="273" spans="1:50" ht="26.25" hidden="1"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415</v>
      </c>
      <c r="K300" s="368"/>
      <c r="L300" s="368"/>
      <c r="M300" s="368"/>
      <c r="N300" s="368"/>
      <c r="O300" s="368"/>
      <c r="P300" s="369" t="s">
        <v>27</v>
      </c>
      <c r="Q300" s="369"/>
      <c r="R300" s="369"/>
      <c r="S300" s="369"/>
      <c r="T300" s="369"/>
      <c r="U300" s="369"/>
      <c r="V300" s="369"/>
      <c r="W300" s="369"/>
      <c r="X300" s="369"/>
      <c r="Y300" s="370" t="s">
        <v>469</v>
      </c>
      <c r="Z300" s="371"/>
      <c r="AA300" s="371"/>
      <c r="AB300" s="371"/>
      <c r="AC300" s="149" t="s">
        <v>454</v>
      </c>
      <c r="AD300" s="149"/>
      <c r="AE300" s="149"/>
      <c r="AF300" s="149"/>
      <c r="AG300" s="149"/>
      <c r="AH300" s="370" t="s">
        <v>379</v>
      </c>
      <c r="AI300" s="367"/>
      <c r="AJ300" s="367"/>
      <c r="AK300" s="367"/>
      <c r="AL300" s="367" t="s">
        <v>21</v>
      </c>
      <c r="AM300" s="367"/>
      <c r="AN300" s="367"/>
      <c r="AO300" s="372"/>
      <c r="AP300" s="373" t="s">
        <v>416</v>
      </c>
      <c r="AQ300" s="373"/>
      <c r="AR300" s="373"/>
      <c r="AS300" s="373"/>
      <c r="AT300" s="373"/>
      <c r="AU300" s="373"/>
      <c r="AV300" s="373"/>
      <c r="AW300" s="373"/>
      <c r="AX300" s="373"/>
    </row>
    <row r="301" spans="1:50" ht="26.25" customHeight="1" x14ac:dyDescent="0.15">
      <c r="A301" s="1060">
        <v>1</v>
      </c>
      <c r="B301" s="1060">
        <v>1</v>
      </c>
      <c r="C301" s="364" t="s">
        <v>786</v>
      </c>
      <c r="D301" s="350"/>
      <c r="E301" s="350"/>
      <c r="F301" s="350"/>
      <c r="G301" s="350"/>
      <c r="H301" s="350"/>
      <c r="I301" s="350"/>
      <c r="J301" s="351">
        <v>4011101013737</v>
      </c>
      <c r="K301" s="352"/>
      <c r="L301" s="352"/>
      <c r="M301" s="352"/>
      <c r="N301" s="352"/>
      <c r="O301" s="352"/>
      <c r="P301" s="365" t="s">
        <v>787</v>
      </c>
      <c r="Q301" s="353"/>
      <c r="R301" s="353"/>
      <c r="S301" s="353"/>
      <c r="T301" s="353"/>
      <c r="U301" s="353"/>
      <c r="V301" s="353"/>
      <c r="W301" s="353"/>
      <c r="X301" s="353"/>
      <c r="Y301" s="354">
        <v>0.2</v>
      </c>
      <c r="Z301" s="355"/>
      <c r="AA301" s="355"/>
      <c r="AB301" s="356"/>
      <c r="AC301" s="357" t="s">
        <v>493</v>
      </c>
      <c r="AD301" s="357"/>
      <c r="AE301" s="357"/>
      <c r="AF301" s="357"/>
      <c r="AG301" s="357"/>
      <c r="AH301" s="358" t="s">
        <v>776</v>
      </c>
      <c r="AI301" s="359"/>
      <c r="AJ301" s="359"/>
      <c r="AK301" s="359"/>
      <c r="AL301" s="360" t="s">
        <v>715</v>
      </c>
      <c r="AM301" s="361"/>
      <c r="AN301" s="361"/>
      <c r="AO301" s="362"/>
      <c r="AP301" s="363" t="s">
        <v>718</v>
      </c>
      <c r="AQ301" s="363"/>
      <c r="AR301" s="363"/>
      <c r="AS301" s="363"/>
      <c r="AT301" s="363"/>
      <c r="AU301" s="363"/>
      <c r="AV301" s="363"/>
      <c r="AW301" s="363"/>
      <c r="AX301" s="363"/>
    </row>
    <row r="302" spans="1:50" ht="45" customHeight="1" x14ac:dyDescent="0.15">
      <c r="A302" s="1060">
        <v>2</v>
      </c>
      <c r="B302" s="1060">
        <v>1</v>
      </c>
      <c r="C302" s="364" t="s">
        <v>789</v>
      </c>
      <c r="D302" s="350"/>
      <c r="E302" s="350"/>
      <c r="F302" s="350"/>
      <c r="G302" s="350"/>
      <c r="H302" s="350"/>
      <c r="I302" s="350"/>
      <c r="J302" s="351">
        <v>5013301022046</v>
      </c>
      <c r="K302" s="352"/>
      <c r="L302" s="352"/>
      <c r="M302" s="352"/>
      <c r="N302" s="352"/>
      <c r="O302" s="352"/>
      <c r="P302" s="365" t="s">
        <v>788</v>
      </c>
      <c r="Q302" s="353"/>
      <c r="R302" s="353"/>
      <c r="S302" s="353"/>
      <c r="T302" s="353"/>
      <c r="U302" s="353"/>
      <c r="V302" s="353"/>
      <c r="W302" s="353"/>
      <c r="X302" s="353"/>
      <c r="Y302" s="354">
        <v>0.1</v>
      </c>
      <c r="Z302" s="355"/>
      <c r="AA302" s="355"/>
      <c r="AB302" s="356"/>
      <c r="AC302" s="357" t="s">
        <v>493</v>
      </c>
      <c r="AD302" s="357"/>
      <c r="AE302" s="357"/>
      <c r="AF302" s="357"/>
      <c r="AG302" s="357"/>
      <c r="AH302" s="358" t="s">
        <v>715</v>
      </c>
      <c r="AI302" s="359"/>
      <c r="AJ302" s="359"/>
      <c r="AK302" s="359"/>
      <c r="AL302" s="360" t="s">
        <v>717</v>
      </c>
      <c r="AM302" s="361"/>
      <c r="AN302" s="361"/>
      <c r="AO302" s="362"/>
      <c r="AP302" s="363" t="s">
        <v>719</v>
      </c>
      <c r="AQ302" s="363"/>
      <c r="AR302" s="363"/>
      <c r="AS302" s="363"/>
      <c r="AT302" s="363"/>
      <c r="AU302" s="363"/>
      <c r="AV302" s="363"/>
      <c r="AW302" s="363"/>
      <c r="AX302" s="363"/>
    </row>
    <row r="303" spans="1:50" ht="26.25" customHeight="1" x14ac:dyDescent="0.15">
      <c r="A303" s="1060">
        <v>3</v>
      </c>
      <c r="B303" s="1060">
        <v>1</v>
      </c>
      <c r="C303" s="364" t="s">
        <v>790</v>
      </c>
      <c r="D303" s="350"/>
      <c r="E303" s="350"/>
      <c r="F303" s="350"/>
      <c r="G303" s="350"/>
      <c r="H303" s="350"/>
      <c r="I303" s="350"/>
      <c r="J303" s="351">
        <v>8011101000657</v>
      </c>
      <c r="K303" s="352"/>
      <c r="L303" s="352"/>
      <c r="M303" s="352"/>
      <c r="N303" s="352"/>
      <c r="O303" s="352"/>
      <c r="P303" s="365" t="s">
        <v>788</v>
      </c>
      <c r="Q303" s="353"/>
      <c r="R303" s="353"/>
      <c r="S303" s="353"/>
      <c r="T303" s="353"/>
      <c r="U303" s="353"/>
      <c r="V303" s="353"/>
      <c r="W303" s="353"/>
      <c r="X303" s="353"/>
      <c r="Y303" s="354">
        <v>0.1</v>
      </c>
      <c r="Z303" s="355"/>
      <c r="AA303" s="355"/>
      <c r="AB303" s="356"/>
      <c r="AC303" s="357" t="s">
        <v>493</v>
      </c>
      <c r="AD303" s="357"/>
      <c r="AE303" s="357"/>
      <c r="AF303" s="357"/>
      <c r="AG303" s="357"/>
      <c r="AH303" s="358" t="s">
        <v>715</v>
      </c>
      <c r="AI303" s="359"/>
      <c r="AJ303" s="359"/>
      <c r="AK303" s="359"/>
      <c r="AL303" s="360" t="s">
        <v>715</v>
      </c>
      <c r="AM303" s="361"/>
      <c r="AN303" s="361"/>
      <c r="AO303" s="362"/>
      <c r="AP303" s="363" t="s">
        <v>719</v>
      </c>
      <c r="AQ303" s="363"/>
      <c r="AR303" s="363"/>
      <c r="AS303" s="363"/>
      <c r="AT303" s="363"/>
      <c r="AU303" s="363"/>
      <c r="AV303" s="363"/>
      <c r="AW303" s="363"/>
      <c r="AX303" s="363"/>
    </row>
    <row r="304" spans="1:50" ht="26.25" customHeight="1" x14ac:dyDescent="0.15">
      <c r="A304" s="1060">
        <v>4</v>
      </c>
      <c r="B304" s="1060">
        <v>1</v>
      </c>
      <c r="C304" s="364" t="s">
        <v>791</v>
      </c>
      <c r="D304" s="350"/>
      <c r="E304" s="350"/>
      <c r="F304" s="350"/>
      <c r="G304" s="350"/>
      <c r="H304" s="350"/>
      <c r="I304" s="350"/>
      <c r="J304" s="351">
        <v>4011005000534</v>
      </c>
      <c r="K304" s="352"/>
      <c r="L304" s="352"/>
      <c r="M304" s="352"/>
      <c r="N304" s="352"/>
      <c r="O304" s="352"/>
      <c r="P304" s="365" t="s">
        <v>788</v>
      </c>
      <c r="Q304" s="353"/>
      <c r="R304" s="353"/>
      <c r="S304" s="353"/>
      <c r="T304" s="353"/>
      <c r="U304" s="353"/>
      <c r="V304" s="353"/>
      <c r="W304" s="353"/>
      <c r="X304" s="353"/>
      <c r="Y304" s="354">
        <v>0.1</v>
      </c>
      <c r="Z304" s="355"/>
      <c r="AA304" s="355"/>
      <c r="AB304" s="356"/>
      <c r="AC304" s="357" t="s">
        <v>493</v>
      </c>
      <c r="AD304" s="357"/>
      <c r="AE304" s="357"/>
      <c r="AF304" s="357"/>
      <c r="AG304" s="357"/>
      <c r="AH304" s="358" t="s">
        <v>715</v>
      </c>
      <c r="AI304" s="359"/>
      <c r="AJ304" s="359"/>
      <c r="AK304" s="359"/>
      <c r="AL304" s="360" t="s">
        <v>776</v>
      </c>
      <c r="AM304" s="361"/>
      <c r="AN304" s="361"/>
      <c r="AO304" s="362"/>
      <c r="AP304" s="363" t="s">
        <v>781</v>
      </c>
      <c r="AQ304" s="363"/>
      <c r="AR304" s="363"/>
      <c r="AS304" s="363"/>
      <c r="AT304" s="363"/>
      <c r="AU304" s="363"/>
      <c r="AV304" s="363"/>
      <c r="AW304" s="363"/>
      <c r="AX304" s="363"/>
    </row>
    <row r="305" spans="1:50" ht="26.25" customHeight="1" x14ac:dyDescent="0.15">
      <c r="A305" s="1060">
        <v>5</v>
      </c>
      <c r="B305" s="1060">
        <v>1</v>
      </c>
      <c r="C305" s="364" t="s">
        <v>792</v>
      </c>
      <c r="D305" s="350"/>
      <c r="E305" s="350"/>
      <c r="F305" s="350"/>
      <c r="G305" s="350"/>
      <c r="H305" s="350"/>
      <c r="I305" s="350"/>
      <c r="J305" s="351">
        <v>3010001045354</v>
      </c>
      <c r="K305" s="352"/>
      <c r="L305" s="352"/>
      <c r="M305" s="352"/>
      <c r="N305" s="352"/>
      <c r="O305" s="352"/>
      <c r="P305" s="365" t="s">
        <v>788</v>
      </c>
      <c r="Q305" s="353"/>
      <c r="R305" s="353"/>
      <c r="S305" s="353"/>
      <c r="T305" s="353"/>
      <c r="U305" s="353"/>
      <c r="V305" s="353"/>
      <c r="W305" s="353"/>
      <c r="X305" s="353"/>
      <c r="Y305" s="354">
        <v>0.1</v>
      </c>
      <c r="Z305" s="355"/>
      <c r="AA305" s="355"/>
      <c r="AB305" s="356"/>
      <c r="AC305" s="357" t="s">
        <v>493</v>
      </c>
      <c r="AD305" s="357"/>
      <c r="AE305" s="357"/>
      <c r="AF305" s="357"/>
      <c r="AG305" s="357"/>
      <c r="AH305" s="358" t="s">
        <v>782</v>
      </c>
      <c r="AI305" s="359"/>
      <c r="AJ305" s="359"/>
      <c r="AK305" s="359"/>
      <c r="AL305" s="360" t="s">
        <v>715</v>
      </c>
      <c r="AM305" s="361"/>
      <c r="AN305" s="361"/>
      <c r="AO305" s="362"/>
      <c r="AP305" s="363" t="s">
        <v>719</v>
      </c>
      <c r="AQ305" s="363"/>
      <c r="AR305" s="363"/>
      <c r="AS305" s="363"/>
      <c r="AT305" s="363"/>
      <c r="AU305" s="363"/>
      <c r="AV305" s="363"/>
      <c r="AW305" s="363"/>
      <c r="AX305" s="363"/>
    </row>
    <row r="306" spans="1:50" ht="26.25" customHeight="1" x14ac:dyDescent="0.15">
      <c r="A306" s="1060">
        <v>6</v>
      </c>
      <c r="B306" s="1060">
        <v>1</v>
      </c>
      <c r="C306" s="364" t="s">
        <v>793</v>
      </c>
      <c r="D306" s="350"/>
      <c r="E306" s="350"/>
      <c r="F306" s="350"/>
      <c r="G306" s="350"/>
      <c r="H306" s="350"/>
      <c r="I306" s="350"/>
      <c r="J306" s="351">
        <v>5011501013897</v>
      </c>
      <c r="K306" s="352"/>
      <c r="L306" s="352"/>
      <c r="M306" s="352"/>
      <c r="N306" s="352"/>
      <c r="O306" s="352"/>
      <c r="P306" s="365" t="s">
        <v>794</v>
      </c>
      <c r="Q306" s="353"/>
      <c r="R306" s="353"/>
      <c r="S306" s="353"/>
      <c r="T306" s="353"/>
      <c r="U306" s="353"/>
      <c r="V306" s="353"/>
      <c r="W306" s="353"/>
      <c r="X306" s="353"/>
      <c r="Y306" s="354">
        <v>0.1</v>
      </c>
      <c r="Z306" s="355"/>
      <c r="AA306" s="355"/>
      <c r="AB306" s="356"/>
      <c r="AC306" s="357" t="s">
        <v>493</v>
      </c>
      <c r="AD306" s="357"/>
      <c r="AE306" s="357"/>
      <c r="AF306" s="357"/>
      <c r="AG306" s="357"/>
      <c r="AH306" s="358" t="s">
        <v>715</v>
      </c>
      <c r="AI306" s="359"/>
      <c r="AJ306" s="359"/>
      <c r="AK306" s="359"/>
      <c r="AL306" s="360" t="s">
        <v>776</v>
      </c>
      <c r="AM306" s="361"/>
      <c r="AN306" s="361"/>
      <c r="AO306" s="362"/>
      <c r="AP306" s="363" t="s">
        <v>718</v>
      </c>
      <c r="AQ306" s="363"/>
      <c r="AR306" s="363"/>
      <c r="AS306" s="363"/>
      <c r="AT306" s="363"/>
      <c r="AU306" s="363"/>
      <c r="AV306" s="363"/>
      <c r="AW306" s="363"/>
      <c r="AX306" s="363"/>
    </row>
    <row r="307" spans="1:50" ht="26.25" customHeight="1" x14ac:dyDescent="0.15">
      <c r="A307" s="1060">
        <v>7</v>
      </c>
      <c r="B307" s="1060">
        <v>1</v>
      </c>
      <c r="C307" s="364" t="s">
        <v>795</v>
      </c>
      <c r="D307" s="350"/>
      <c r="E307" s="350"/>
      <c r="F307" s="350"/>
      <c r="G307" s="350"/>
      <c r="H307" s="350"/>
      <c r="I307" s="350"/>
      <c r="J307" s="351">
        <v>9011001037410</v>
      </c>
      <c r="K307" s="352"/>
      <c r="L307" s="352"/>
      <c r="M307" s="352"/>
      <c r="N307" s="352"/>
      <c r="O307" s="352"/>
      <c r="P307" s="365" t="s">
        <v>788</v>
      </c>
      <c r="Q307" s="353"/>
      <c r="R307" s="353"/>
      <c r="S307" s="353"/>
      <c r="T307" s="353"/>
      <c r="U307" s="353"/>
      <c r="V307" s="353"/>
      <c r="W307" s="353"/>
      <c r="X307" s="353"/>
      <c r="Y307" s="354">
        <v>0</v>
      </c>
      <c r="Z307" s="355"/>
      <c r="AA307" s="355"/>
      <c r="AB307" s="356"/>
      <c r="AC307" s="357" t="s">
        <v>493</v>
      </c>
      <c r="AD307" s="357"/>
      <c r="AE307" s="357"/>
      <c r="AF307" s="357"/>
      <c r="AG307" s="357"/>
      <c r="AH307" s="358" t="s">
        <v>715</v>
      </c>
      <c r="AI307" s="359"/>
      <c r="AJ307" s="359"/>
      <c r="AK307" s="359"/>
      <c r="AL307" s="360" t="s">
        <v>715</v>
      </c>
      <c r="AM307" s="361"/>
      <c r="AN307" s="361"/>
      <c r="AO307" s="362"/>
      <c r="AP307" s="363" t="s">
        <v>719</v>
      </c>
      <c r="AQ307" s="363"/>
      <c r="AR307" s="363"/>
      <c r="AS307" s="363"/>
      <c r="AT307" s="363"/>
      <c r="AU307" s="363"/>
      <c r="AV307" s="363"/>
      <c r="AW307" s="363"/>
      <c r="AX307" s="363"/>
    </row>
    <row r="308" spans="1:50" ht="26.25" customHeight="1" x14ac:dyDescent="0.15">
      <c r="A308" s="1060">
        <v>8</v>
      </c>
      <c r="B308" s="1060">
        <v>1</v>
      </c>
      <c r="C308" s="364" t="s">
        <v>796</v>
      </c>
      <c r="D308" s="350"/>
      <c r="E308" s="350"/>
      <c r="F308" s="350"/>
      <c r="G308" s="350"/>
      <c r="H308" s="350"/>
      <c r="I308" s="350"/>
      <c r="J308" s="351">
        <v>8130002022311</v>
      </c>
      <c r="K308" s="352"/>
      <c r="L308" s="352"/>
      <c r="M308" s="352"/>
      <c r="N308" s="352"/>
      <c r="O308" s="352"/>
      <c r="P308" s="365" t="s">
        <v>788</v>
      </c>
      <c r="Q308" s="353"/>
      <c r="R308" s="353"/>
      <c r="S308" s="353"/>
      <c r="T308" s="353"/>
      <c r="U308" s="353"/>
      <c r="V308" s="353"/>
      <c r="W308" s="353"/>
      <c r="X308" s="353"/>
      <c r="Y308" s="354">
        <v>0</v>
      </c>
      <c r="Z308" s="355"/>
      <c r="AA308" s="355"/>
      <c r="AB308" s="356"/>
      <c r="AC308" s="357" t="s">
        <v>493</v>
      </c>
      <c r="AD308" s="357"/>
      <c r="AE308" s="357"/>
      <c r="AF308" s="357"/>
      <c r="AG308" s="357"/>
      <c r="AH308" s="358" t="s">
        <v>715</v>
      </c>
      <c r="AI308" s="359"/>
      <c r="AJ308" s="359"/>
      <c r="AK308" s="359"/>
      <c r="AL308" s="360" t="s">
        <v>717</v>
      </c>
      <c r="AM308" s="361"/>
      <c r="AN308" s="361"/>
      <c r="AO308" s="362"/>
      <c r="AP308" s="363" t="s">
        <v>718</v>
      </c>
      <c r="AQ308" s="363"/>
      <c r="AR308" s="363"/>
      <c r="AS308" s="363"/>
      <c r="AT308" s="363"/>
      <c r="AU308" s="363"/>
      <c r="AV308" s="363"/>
      <c r="AW308" s="363"/>
      <c r="AX308" s="363"/>
    </row>
    <row r="309" spans="1:50" ht="26.25" hidden="1"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415</v>
      </c>
      <c r="K333" s="368"/>
      <c r="L333" s="368"/>
      <c r="M333" s="368"/>
      <c r="N333" s="368"/>
      <c r="O333" s="368"/>
      <c r="P333" s="369" t="s">
        <v>27</v>
      </c>
      <c r="Q333" s="369"/>
      <c r="R333" s="369"/>
      <c r="S333" s="369"/>
      <c r="T333" s="369"/>
      <c r="U333" s="369"/>
      <c r="V333" s="369"/>
      <c r="W333" s="369"/>
      <c r="X333" s="369"/>
      <c r="Y333" s="370" t="s">
        <v>469</v>
      </c>
      <c r="Z333" s="371"/>
      <c r="AA333" s="371"/>
      <c r="AB333" s="371"/>
      <c r="AC333" s="149" t="s">
        <v>454</v>
      </c>
      <c r="AD333" s="149"/>
      <c r="AE333" s="149"/>
      <c r="AF333" s="149"/>
      <c r="AG333" s="149"/>
      <c r="AH333" s="370" t="s">
        <v>379</v>
      </c>
      <c r="AI333" s="367"/>
      <c r="AJ333" s="367"/>
      <c r="AK333" s="367"/>
      <c r="AL333" s="367" t="s">
        <v>21</v>
      </c>
      <c r="AM333" s="367"/>
      <c r="AN333" s="367"/>
      <c r="AO333" s="372"/>
      <c r="AP333" s="373" t="s">
        <v>416</v>
      </c>
      <c r="AQ333" s="373"/>
      <c r="AR333" s="373"/>
      <c r="AS333" s="373"/>
      <c r="AT333" s="373"/>
      <c r="AU333" s="373"/>
      <c r="AV333" s="373"/>
      <c r="AW333" s="373"/>
      <c r="AX333" s="373"/>
    </row>
    <row r="334" spans="1:50" ht="26.25" customHeight="1" x14ac:dyDescent="0.15">
      <c r="A334" s="1060">
        <v>1</v>
      </c>
      <c r="B334" s="1060">
        <v>1</v>
      </c>
      <c r="C334" s="364" t="s">
        <v>797</v>
      </c>
      <c r="D334" s="350"/>
      <c r="E334" s="350"/>
      <c r="F334" s="350"/>
      <c r="G334" s="350"/>
      <c r="H334" s="350"/>
      <c r="I334" s="350"/>
      <c r="J334" s="351">
        <v>4011701000317</v>
      </c>
      <c r="K334" s="352"/>
      <c r="L334" s="352"/>
      <c r="M334" s="352"/>
      <c r="N334" s="352"/>
      <c r="O334" s="352"/>
      <c r="P334" s="365" t="s">
        <v>798</v>
      </c>
      <c r="Q334" s="353"/>
      <c r="R334" s="353"/>
      <c r="S334" s="353"/>
      <c r="T334" s="353"/>
      <c r="U334" s="353"/>
      <c r="V334" s="353"/>
      <c r="W334" s="353"/>
      <c r="X334" s="353"/>
      <c r="Y334" s="354">
        <v>0.2</v>
      </c>
      <c r="Z334" s="355"/>
      <c r="AA334" s="355"/>
      <c r="AB334" s="356"/>
      <c r="AC334" s="357" t="s">
        <v>492</v>
      </c>
      <c r="AD334" s="357"/>
      <c r="AE334" s="357"/>
      <c r="AF334" s="357"/>
      <c r="AG334" s="357"/>
      <c r="AH334" s="358" t="s">
        <v>715</v>
      </c>
      <c r="AI334" s="359"/>
      <c r="AJ334" s="359"/>
      <c r="AK334" s="359"/>
      <c r="AL334" s="360" t="s">
        <v>717</v>
      </c>
      <c r="AM334" s="361"/>
      <c r="AN334" s="361"/>
      <c r="AO334" s="362"/>
      <c r="AP334" s="363" t="s">
        <v>781</v>
      </c>
      <c r="AQ334" s="363"/>
      <c r="AR334" s="363"/>
      <c r="AS334" s="363"/>
      <c r="AT334" s="363"/>
      <c r="AU334" s="363"/>
      <c r="AV334" s="363"/>
      <c r="AW334" s="363"/>
      <c r="AX334" s="363"/>
    </row>
    <row r="335" spans="1:50" ht="26.25" customHeight="1" x14ac:dyDescent="0.15">
      <c r="A335" s="1060">
        <v>2</v>
      </c>
      <c r="B335" s="1060">
        <v>1</v>
      </c>
      <c r="C335" s="364" t="s">
        <v>799</v>
      </c>
      <c r="D335" s="350"/>
      <c r="E335" s="350"/>
      <c r="F335" s="350"/>
      <c r="G335" s="350"/>
      <c r="H335" s="350"/>
      <c r="I335" s="350"/>
      <c r="J335" s="351">
        <v>2010601038948</v>
      </c>
      <c r="K335" s="352"/>
      <c r="L335" s="352"/>
      <c r="M335" s="352"/>
      <c r="N335" s="352"/>
      <c r="O335" s="352"/>
      <c r="P335" s="365" t="s">
        <v>800</v>
      </c>
      <c r="Q335" s="353"/>
      <c r="R335" s="353"/>
      <c r="S335" s="353"/>
      <c r="T335" s="353"/>
      <c r="U335" s="353"/>
      <c r="V335" s="353"/>
      <c r="W335" s="353"/>
      <c r="X335" s="353"/>
      <c r="Y335" s="354">
        <v>0.1</v>
      </c>
      <c r="Z335" s="355"/>
      <c r="AA335" s="355"/>
      <c r="AB335" s="356"/>
      <c r="AC335" s="357" t="s">
        <v>492</v>
      </c>
      <c r="AD335" s="357"/>
      <c r="AE335" s="357"/>
      <c r="AF335" s="357"/>
      <c r="AG335" s="357"/>
      <c r="AH335" s="358" t="s">
        <v>715</v>
      </c>
      <c r="AI335" s="359"/>
      <c r="AJ335" s="359"/>
      <c r="AK335" s="359"/>
      <c r="AL335" s="360" t="s">
        <v>717</v>
      </c>
      <c r="AM335" s="361"/>
      <c r="AN335" s="361"/>
      <c r="AO335" s="362"/>
      <c r="AP335" s="363" t="s">
        <v>718</v>
      </c>
      <c r="AQ335" s="363"/>
      <c r="AR335" s="363"/>
      <c r="AS335" s="363"/>
      <c r="AT335" s="363"/>
      <c r="AU335" s="363"/>
      <c r="AV335" s="363"/>
      <c r="AW335" s="363"/>
      <c r="AX335" s="363"/>
    </row>
    <row r="336" spans="1:50" ht="26.25" customHeight="1" x14ac:dyDescent="0.15">
      <c r="A336" s="1060">
        <v>3</v>
      </c>
      <c r="B336" s="1060">
        <v>1</v>
      </c>
      <c r="C336" s="364" t="s">
        <v>801</v>
      </c>
      <c r="D336" s="350"/>
      <c r="E336" s="350"/>
      <c r="F336" s="350"/>
      <c r="G336" s="350"/>
      <c r="H336" s="350"/>
      <c r="I336" s="350"/>
      <c r="J336" s="351">
        <v>1010001141543</v>
      </c>
      <c r="K336" s="352"/>
      <c r="L336" s="352"/>
      <c r="M336" s="352"/>
      <c r="N336" s="352"/>
      <c r="O336" s="352"/>
      <c r="P336" s="365" t="s">
        <v>802</v>
      </c>
      <c r="Q336" s="353"/>
      <c r="R336" s="353"/>
      <c r="S336" s="353"/>
      <c r="T336" s="353"/>
      <c r="U336" s="353"/>
      <c r="V336" s="353"/>
      <c r="W336" s="353"/>
      <c r="X336" s="353"/>
      <c r="Y336" s="354">
        <v>0.1</v>
      </c>
      <c r="Z336" s="355"/>
      <c r="AA336" s="355"/>
      <c r="AB336" s="356"/>
      <c r="AC336" s="357" t="s">
        <v>492</v>
      </c>
      <c r="AD336" s="357"/>
      <c r="AE336" s="357"/>
      <c r="AF336" s="357"/>
      <c r="AG336" s="357"/>
      <c r="AH336" s="358" t="s">
        <v>715</v>
      </c>
      <c r="AI336" s="359"/>
      <c r="AJ336" s="359"/>
      <c r="AK336" s="359"/>
      <c r="AL336" s="360" t="s">
        <v>776</v>
      </c>
      <c r="AM336" s="361"/>
      <c r="AN336" s="361"/>
      <c r="AO336" s="362"/>
      <c r="AP336" s="363" t="s">
        <v>719</v>
      </c>
      <c r="AQ336" s="363"/>
      <c r="AR336" s="363"/>
      <c r="AS336" s="363"/>
      <c r="AT336" s="363"/>
      <c r="AU336" s="363"/>
      <c r="AV336" s="363"/>
      <c r="AW336" s="363"/>
      <c r="AX336" s="363"/>
    </row>
    <row r="337" spans="1:50" ht="26.25" customHeight="1" x14ac:dyDescent="0.15">
      <c r="A337" s="1060">
        <v>4</v>
      </c>
      <c r="B337" s="1060">
        <v>1</v>
      </c>
      <c r="C337" s="364" t="s">
        <v>803</v>
      </c>
      <c r="D337" s="350"/>
      <c r="E337" s="350"/>
      <c r="F337" s="350"/>
      <c r="G337" s="350"/>
      <c r="H337" s="350"/>
      <c r="I337" s="350"/>
      <c r="J337" s="351">
        <v>8010001008711</v>
      </c>
      <c r="K337" s="352"/>
      <c r="L337" s="352"/>
      <c r="M337" s="352"/>
      <c r="N337" s="352"/>
      <c r="O337" s="352"/>
      <c r="P337" s="365" t="s">
        <v>804</v>
      </c>
      <c r="Q337" s="353"/>
      <c r="R337" s="353"/>
      <c r="S337" s="353"/>
      <c r="T337" s="353"/>
      <c r="U337" s="353"/>
      <c r="V337" s="353"/>
      <c r="W337" s="353"/>
      <c r="X337" s="353"/>
      <c r="Y337" s="354">
        <v>0</v>
      </c>
      <c r="Z337" s="355"/>
      <c r="AA337" s="355"/>
      <c r="AB337" s="356"/>
      <c r="AC337" s="357" t="s">
        <v>493</v>
      </c>
      <c r="AD337" s="357"/>
      <c r="AE337" s="357"/>
      <c r="AF337" s="357"/>
      <c r="AG337" s="357"/>
      <c r="AH337" s="358" t="s">
        <v>715</v>
      </c>
      <c r="AI337" s="359"/>
      <c r="AJ337" s="359"/>
      <c r="AK337" s="359"/>
      <c r="AL337" s="360" t="s">
        <v>715</v>
      </c>
      <c r="AM337" s="361"/>
      <c r="AN337" s="361"/>
      <c r="AO337" s="362"/>
      <c r="AP337" s="363" t="s">
        <v>718</v>
      </c>
      <c r="AQ337" s="363"/>
      <c r="AR337" s="363"/>
      <c r="AS337" s="363"/>
      <c r="AT337" s="363"/>
      <c r="AU337" s="363"/>
      <c r="AV337" s="363"/>
      <c r="AW337" s="363"/>
      <c r="AX337" s="363"/>
    </row>
    <row r="338" spans="1:50" ht="26.25" customHeight="1" x14ac:dyDescent="0.15">
      <c r="A338" s="1060">
        <v>5</v>
      </c>
      <c r="B338" s="1060">
        <v>1</v>
      </c>
      <c r="C338" s="364" t="s">
        <v>805</v>
      </c>
      <c r="D338" s="350"/>
      <c r="E338" s="350"/>
      <c r="F338" s="350"/>
      <c r="G338" s="350"/>
      <c r="H338" s="350"/>
      <c r="I338" s="350"/>
      <c r="J338" s="351">
        <v>9011101033243</v>
      </c>
      <c r="K338" s="352"/>
      <c r="L338" s="352"/>
      <c r="M338" s="352"/>
      <c r="N338" s="352"/>
      <c r="O338" s="352"/>
      <c r="P338" s="365" t="s">
        <v>802</v>
      </c>
      <c r="Q338" s="353"/>
      <c r="R338" s="353"/>
      <c r="S338" s="353"/>
      <c r="T338" s="353"/>
      <c r="U338" s="353"/>
      <c r="V338" s="353"/>
      <c r="W338" s="353"/>
      <c r="X338" s="353"/>
      <c r="Y338" s="354">
        <v>0</v>
      </c>
      <c r="Z338" s="355"/>
      <c r="AA338" s="355"/>
      <c r="AB338" s="356"/>
      <c r="AC338" s="357" t="s">
        <v>493</v>
      </c>
      <c r="AD338" s="357"/>
      <c r="AE338" s="357"/>
      <c r="AF338" s="357"/>
      <c r="AG338" s="357"/>
      <c r="AH338" s="358" t="s">
        <v>715</v>
      </c>
      <c r="AI338" s="359"/>
      <c r="AJ338" s="359"/>
      <c r="AK338" s="359"/>
      <c r="AL338" s="360" t="s">
        <v>715</v>
      </c>
      <c r="AM338" s="361"/>
      <c r="AN338" s="361"/>
      <c r="AO338" s="362"/>
      <c r="AP338" s="363" t="s">
        <v>719</v>
      </c>
      <c r="AQ338" s="363"/>
      <c r="AR338" s="363"/>
      <c r="AS338" s="363"/>
      <c r="AT338" s="363"/>
      <c r="AU338" s="363"/>
      <c r="AV338" s="363"/>
      <c r="AW338" s="363"/>
      <c r="AX338" s="363"/>
    </row>
    <row r="339" spans="1:50" ht="26.25" hidden="1"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415</v>
      </c>
      <c r="K366" s="368"/>
      <c r="L366" s="368"/>
      <c r="M366" s="368"/>
      <c r="N366" s="368"/>
      <c r="O366" s="368"/>
      <c r="P366" s="369" t="s">
        <v>27</v>
      </c>
      <c r="Q366" s="369"/>
      <c r="R366" s="369"/>
      <c r="S366" s="369"/>
      <c r="T366" s="369"/>
      <c r="U366" s="369"/>
      <c r="V366" s="369"/>
      <c r="W366" s="369"/>
      <c r="X366" s="369"/>
      <c r="Y366" s="370" t="s">
        <v>469</v>
      </c>
      <c r="Z366" s="371"/>
      <c r="AA366" s="371"/>
      <c r="AB366" s="371"/>
      <c r="AC366" s="149" t="s">
        <v>454</v>
      </c>
      <c r="AD366" s="149"/>
      <c r="AE366" s="149"/>
      <c r="AF366" s="149"/>
      <c r="AG366" s="149"/>
      <c r="AH366" s="370" t="s">
        <v>379</v>
      </c>
      <c r="AI366" s="367"/>
      <c r="AJ366" s="367"/>
      <c r="AK366" s="367"/>
      <c r="AL366" s="367" t="s">
        <v>21</v>
      </c>
      <c r="AM366" s="367"/>
      <c r="AN366" s="367"/>
      <c r="AO366" s="372"/>
      <c r="AP366" s="373" t="s">
        <v>416</v>
      </c>
      <c r="AQ366" s="373"/>
      <c r="AR366" s="373"/>
      <c r="AS366" s="373"/>
      <c r="AT366" s="373"/>
      <c r="AU366" s="373"/>
      <c r="AV366" s="373"/>
      <c r="AW366" s="373"/>
      <c r="AX366" s="373"/>
    </row>
    <row r="367" spans="1:50" ht="26.25" customHeight="1" x14ac:dyDescent="0.15">
      <c r="A367" s="1060">
        <v>1</v>
      </c>
      <c r="B367" s="1060">
        <v>1</v>
      </c>
      <c r="C367" s="364" t="s">
        <v>806</v>
      </c>
      <c r="D367" s="350"/>
      <c r="E367" s="350"/>
      <c r="F367" s="350"/>
      <c r="G367" s="350"/>
      <c r="H367" s="350"/>
      <c r="I367" s="350"/>
      <c r="J367" s="351" t="s">
        <v>715</v>
      </c>
      <c r="K367" s="352"/>
      <c r="L367" s="352"/>
      <c r="M367" s="352"/>
      <c r="N367" s="352"/>
      <c r="O367" s="352"/>
      <c r="P367" s="365" t="s">
        <v>815</v>
      </c>
      <c r="Q367" s="353"/>
      <c r="R367" s="353"/>
      <c r="S367" s="353"/>
      <c r="T367" s="353"/>
      <c r="U367" s="353"/>
      <c r="V367" s="353"/>
      <c r="W367" s="353"/>
      <c r="X367" s="353"/>
      <c r="Y367" s="354">
        <v>0.1</v>
      </c>
      <c r="Z367" s="355"/>
      <c r="AA367" s="355"/>
      <c r="AB367" s="356"/>
      <c r="AC367" s="357" t="s">
        <v>196</v>
      </c>
      <c r="AD367" s="357"/>
      <c r="AE367" s="357"/>
      <c r="AF367" s="357"/>
      <c r="AG367" s="357"/>
      <c r="AH367" s="358" t="s">
        <v>715</v>
      </c>
      <c r="AI367" s="359"/>
      <c r="AJ367" s="359"/>
      <c r="AK367" s="359"/>
      <c r="AL367" s="360" t="s">
        <v>715</v>
      </c>
      <c r="AM367" s="361"/>
      <c r="AN367" s="361"/>
      <c r="AO367" s="362"/>
      <c r="AP367" s="363" t="s">
        <v>718</v>
      </c>
      <c r="AQ367" s="363"/>
      <c r="AR367" s="363"/>
      <c r="AS367" s="363"/>
      <c r="AT367" s="363"/>
      <c r="AU367" s="363"/>
      <c r="AV367" s="363"/>
      <c r="AW367" s="363"/>
      <c r="AX367" s="363"/>
    </row>
    <row r="368" spans="1:50" ht="26.25" customHeight="1" x14ac:dyDescent="0.15">
      <c r="A368" s="1060">
        <v>2</v>
      </c>
      <c r="B368" s="1060">
        <v>1</v>
      </c>
      <c r="C368" s="364" t="s">
        <v>807</v>
      </c>
      <c r="D368" s="350"/>
      <c r="E368" s="350"/>
      <c r="F368" s="350"/>
      <c r="G368" s="350"/>
      <c r="H368" s="350"/>
      <c r="I368" s="350"/>
      <c r="J368" s="351" t="s">
        <v>715</v>
      </c>
      <c r="K368" s="352"/>
      <c r="L368" s="352"/>
      <c r="M368" s="352"/>
      <c r="N368" s="352"/>
      <c r="O368" s="352"/>
      <c r="P368" s="365" t="s">
        <v>815</v>
      </c>
      <c r="Q368" s="353"/>
      <c r="R368" s="353"/>
      <c r="S368" s="353"/>
      <c r="T368" s="353"/>
      <c r="U368" s="353"/>
      <c r="V368" s="353"/>
      <c r="W368" s="353"/>
      <c r="X368" s="353"/>
      <c r="Y368" s="354">
        <v>0</v>
      </c>
      <c r="Z368" s="355"/>
      <c r="AA368" s="355"/>
      <c r="AB368" s="356"/>
      <c r="AC368" s="357" t="s">
        <v>196</v>
      </c>
      <c r="AD368" s="357"/>
      <c r="AE368" s="357"/>
      <c r="AF368" s="357"/>
      <c r="AG368" s="357"/>
      <c r="AH368" s="358" t="s">
        <v>715</v>
      </c>
      <c r="AI368" s="359"/>
      <c r="AJ368" s="359"/>
      <c r="AK368" s="359"/>
      <c r="AL368" s="360" t="s">
        <v>715</v>
      </c>
      <c r="AM368" s="361"/>
      <c r="AN368" s="361"/>
      <c r="AO368" s="362"/>
      <c r="AP368" s="363" t="s">
        <v>719</v>
      </c>
      <c r="AQ368" s="363"/>
      <c r="AR368" s="363"/>
      <c r="AS368" s="363"/>
      <c r="AT368" s="363"/>
      <c r="AU368" s="363"/>
      <c r="AV368" s="363"/>
      <c r="AW368" s="363"/>
      <c r="AX368" s="363"/>
    </row>
    <row r="369" spans="1:50" ht="26.25" customHeight="1" x14ac:dyDescent="0.15">
      <c r="A369" s="1060">
        <v>3</v>
      </c>
      <c r="B369" s="1060">
        <v>1</v>
      </c>
      <c r="C369" s="364" t="s">
        <v>808</v>
      </c>
      <c r="D369" s="350"/>
      <c r="E369" s="350"/>
      <c r="F369" s="350"/>
      <c r="G369" s="350"/>
      <c r="H369" s="350"/>
      <c r="I369" s="350"/>
      <c r="J369" s="351" t="s">
        <v>721</v>
      </c>
      <c r="K369" s="352"/>
      <c r="L369" s="352"/>
      <c r="M369" s="352"/>
      <c r="N369" s="352"/>
      <c r="O369" s="352"/>
      <c r="P369" s="365" t="s">
        <v>815</v>
      </c>
      <c r="Q369" s="353"/>
      <c r="R369" s="353"/>
      <c r="S369" s="353"/>
      <c r="T369" s="353"/>
      <c r="U369" s="353"/>
      <c r="V369" s="353"/>
      <c r="W369" s="353"/>
      <c r="X369" s="353"/>
      <c r="Y369" s="354">
        <v>0</v>
      </c>
      <c r="Z369" s="355"/>
      <c r="AA369" s="355"/>
      <c r="AB369" s="356"/>
      <c r="AC369" s="357" t="s">
        <v>196</v>
      </c>
      <c r="AD369" s="357"/>
      <c r="AE369" s="357"/>
      <c r="AF369" s="357"/>
      <c r="AG369" s="357"/>
      <c r="AH369" s="358" t="s">
        <v>717</v>
      </c>
      <c r="AI369" s="359"/>
      <c r="AJ369" s="359"/>
      <c r="AK369" s="359"/>
      <c r="AL369" s="360" t="s">
        <v>715</v>
      </c>
      <c r="AM369" s="361"/>
      <c r="AN369" s="361"/>
      <c r="AO369" s="362"/>
      <c r="AP369" s="363" t="s">
        <v>718</v>
      </c>
      <c r="AQ369" s="363"/>
      <c r="AR369" s="363"/>
      <c r="AS369" s="363"/>
      <c r="AT369" s="363"/>
      <c r="AU369" s="363"/>
      <c r="AV369" s="363"/>
      <c r="AW369" s="363"/>
      <c r="AX369" s="363"/>
    </row>
    <row r="370" spans="1:50" ht="26.25" customHeight="1" x14ac:dyDescent="0.15">
      <c r="A370" s="1060">
        <v>4</v>
      </c>
      <c r="B370" s="1060">
        <v>1</v>
      </c>
      <c r="C370" s="364" t="s">
        <v>809</v>
      </c>
      <c r="D370" s="350"/>
      <c r="E370" s="350"/>
      <c r="F370" s="350"/>
      <c r="G370" s="350"/>
      <c r="H370" s="350"/>
      <c r="I370" s="350"/>
      <c r="J370" s="351" t="s">
        <v>715</v>
      </c>
      <c r="K370" s="352"/>
      <c r="L370" s="352"/>
      <c r="M370" s="352"/>
      <c r="N370" s="352"/>
      <c r="O370" s="352"/>
      <c r="P370" s="365" t="s">
        <v>815</v>
      </c>
      <c r="Q370" s="353"/>
      <c r="R370" s="353"/>
      <c r="S370" s="353"/>
      <c r="T370" s="353"/>
      <c r="U370" s="353"/>
      <c r="V370" s="353"/>
      <c r="W370" s="353"/>
      <c r="X370" s="353"/>
      <c r="Y370" s="354">
        <v>0</v>
      </c>
      <c r="Z370" s="355"/>
      <c r="AA370" s="355"/>
      <c r="AB370" s="356"/>
      <c r="AC370" s="357" t="s">
        <v>196</v>
      </c>
      <c r="AD370" s="357"/>
      <c r="AE370" s="357"/>
      <c r="AF370" s="357"/>
      <c r="AG370" s="357"/>
      <c r="AH370" s="358" t="s">
        <v>715</v>
      </c>
      <c r="AI370" s="359"/>
      <c r="AJ370" s="359"/>
      <c r="AK370" s="359"/>
      <c r="AL370" s="360" t="s">
        <v>715</v>
      </c>
      <c r="AM370" s="361"/>
      <c r="AN370" s="361"/>
      <c r="AO370" s="362"/>
      <c r="AP370" s="363" t="s">
        <v>719</v>
      </c>
      <c r="AQ370" s="363"/>
      <c r="AR370" s="363"/>
      <c r="AS370" s="363"/>
      <c r="AT370" s="363"/>
      <c r="AU370" s="363"/>
      <c r="AV370" s="363"/>
      <c r="AW370" s="363"/>
      <c r="AX370" s="363"/>
    </row>
    <row r="371" spans="1:50" ht="26.25" customHeight="1" x14ac:dyDescent="0.15">
      <c r="A371" s="1060">
        <v>5</v>
      </c>
      <c r="B371" s="1060">
        <v>1</v>
      </c>
      <c r="C371" s="364" t="s">
        <v>810</v>
      </c>
      <c r="D371" s="350"/>
      <c r="E371" s="350"/>
      <c r="F371" s="350"/>
      <c r="G371" s="350"/>
      <c r="H371" s="350"/>
      <c r="I371" s="350"/>
      <c r="J371" s="351" t="s">
        <v>721</v>
      </c>
      <c r="K371" s="352"/>
      <c r="L371" s="352"/>
      <c r="M371" s="352"/>
      <c r="N371" s="352"/>
      <c r="O371" s="352"/>
      <c r="P371" s="365" t="s">
        <v>815</v>
      </c>
      <c r="Q371" s="353"/>
      <c r="R371" s="353"/>
      <c r="S371" s="353"/>
      <c r="T371" s="353"/>
      <c r="U371" s="353"/>
      <c r="V371" s="353"/>
      <c r="W371" s="353"/>
      <c r="X371" s="353"/>
      <c r="Y371" s="354">
        <v>0</v>
      </c>
      <c r="Z371" s="355"/>
      <c r="AA371" s="355"/>
      <c r="AB371" s="356"/>
      <c r="AC371" s="357" t="s">
        <v>196</v>
      </c>
      <c r="AD371" s="357"/>
      <c r="AE371" s="357"/>
      <c r="AF371" s="357"/>
      <c r="AG371" s="357"/>
      <c r="AH371" s="358" t="s">
        <v>776</v>
      </c>
      <c r="AI371" s="359"/>
      <c r="AJ371" s="359"/>
      <c r="AK371" s="359"/>
      <c r="AL371" s="360" t="s">
        <v>715</v>
      </c>
      <c r="AM371" s="361"/>
      <c r="AN371" s="361"/>
      <c r="AO371" s="362"/>
      <c r="AP371" s="363" t="s">
        <v>719</v>
      </c>
      <c r="AQ371" s="363"/>
      <c r="AR371" s="363"/>
      <c r="AS371" s="363"/>
      <c r="AT371" s="363"/>
      <c r="AU371" s="363"/>
      <c r="AV371" s="363"/>
      <c r="AW371" s="363"/>
      <c r="AX371" s="363"/>
    </row>
    <row r="372" spans="1:50" ht="26.25" customHeight="1" x14ac:dyDescent="0.15">
      <c r="A372" s="1060">
        <v>6</v>
      </c>
      <c r="B372" s="1060">
        <v>1</v>
      </c>
      <c r="C372" s="364" t="s">
        <v>811</v>
      </c>
      <c r="D372" s="350"/>
      <c r="E372" s="350"/>
      <c r="F372" s="350"/>
      <c r="G372" s="350"/>
      <c r="H372" s="350"/>
      <c r="I372" s="350"/>
      <c r="J372" s="351" t="s">
        <v>721</v>
      </c>
      <c r="K372" s="352"/>
      <c r="L372" s="352"/>
      <c r="M372" s="352"/>
      <c r="N372" s="352"/>
      <c r="O372" s="352"/>
      <c r="P372" s="365" t="s">
        <v>815</v>
      </c>
      <c r="Q372" s="353"/>
      <c r="R372" s="353"/>
      <c r="S372" s="353"/>
      <c r="T372" s="353"/>
      <c r="U372" s="353"/>
      <c r="V372" s="353"/>
      <c r="W372" s="353"/>
      <c r="X372" s="353"/>
      <c r="Y372" s="354">
        <v>0</v>
      </c>
      <c r="Z372" s="355"/>
      <c r="AA372" s="355"/>
      <c r="AB372" s="356"/>
      <c r="AC372" s="357" t="s">
        <v>196</v>
      </c>
      <c r="AD372" s="357"/>
      <c r="AE372" s="357"/>
      <c r="AF372" s="357"/>
      <c r="AG372" s="357"/>
      <c r="AH372" s="358" t="s">
        <v>782</v>
      </c>
      <c r="AI372" s="359"/>
      <c r="AJ372" s="359"/>
      <c r="AK372" s="359"/>
      <c r="AL372" s="360" t="s">
        <v>715</v>
      </c>
      <c r="AM372" s="361"/>
      <c r="AN372" s="361"/>
      <c r="AO372" s="362"/>
      <c r="AP372" s="363" t="s">
        <v>719</v>
      </c>
      <c r="AQ372" s="363"/>
      <c r="AR372" s="363"/>
      <c r="AS372" s="363"/>
      <c r="AT372" s="363"/>
      <c r="AU372" s="363"/>
      <c r="AV372" s="363"/>
      <c r="AW372" s="363"/>
      <c r="AX372" s="363"/>
    </row>
    <row r="373" spans="1:50" ht="26.25" customHeight="1" x14ac:dyDescent="0.15">
      <c r="A373" s="1060">
        <v>7</v>
      </c>
      <c r="B373" s="1060">
        <v>1</v>
      </c>
      <c r="C373" s="364" t="s">
        <v>812</v>
      </c>
      <c r="D373" s="350"/>
      <c r="E373" s="350"/>
      <c r="F373" s="350"/>
      <c r="G373" s="350"/>
      <c r="H373" s="350"/>
      <c r="I373" s="350"/>
      <c r="J373" s="351" t="s">
        <v>776</v>
      </c>
      <c r="K373" s="352"/>
      <c r="L373" s="352"/>
      <c r="M373" s="352"/>
      <c r="N373" s="352"/>
      <c r="O373" s="352"/>
      <c r="P373" s="365" t="s">
        <v>815</v>
      </c>
      <c r="Q373" s="353"/>
      <c r="R373" s="353"/>
      <c r="S373" s="353"/>
      <c r="T373" s="353"/>
      <c r="U373" s="353"/>
      <c r="V373" s="353"/>
      <c r="W373" s="353"/>
      <c r="X373" s="353"/>
      <c r="Y373" s="354">
        <v>0</v>
      </c>
      <c r="Z373" s="355"/>
      <c r="AA373" s="355"/>
      <c r="AB373" s="356"/>
      <c r="AC373" s="357" t="s">
        <v>196</v>
      </c>
      <c r="AD373" s="357"/>
      <c r="AE373" s="357"/>
      <c r="AF373" s="357"/>
      <c r="AG373" s="357"/>
      <c r="AH373" s="358" t="s">
        <v>715</v>
      </c>
      <c r="AI373" s="359"/>
      <c r="AJ373" s="359"/>
      <c r="AK373" s="359"/>
      <c r="AL373" s="360" t="s">
        <v>715</v>
      </c>
      <c r="AM373" s="361"/>
      <c r="AN373" s="361"/>
      <c r="AO373" s="362"/>
      <c r="AP373" s="363" t="s">
        <v>816</v>
      </c>
      <c r="AQ373" s="363"/>
      <c r="AR373" s="363"/>
      <c r="AS373" s="363"/>
      <c r="AT373" s="363"/>
      <c r="AU373" s="363"/>
      <c r="AV373" s="363"/>
      <c r="AW373" s="363"/>
      <c r="AX373" s="363"/>
    </row>
    <row r="374" spans="1:50" ht="26.25" customHeight="1" x14ac:dyDescent="0.15">
      <c r="A374" s="1060">
        <v>8</v>
      </c>
      <c r="B374" s="1060">
        <v>1</v>
      </c>
      <c r="C374" s="364" t="s">
        <v>813</v>
      </c>
      <c r="D374" s="350"/>
      <c r="E374" s="350"/>
      <c r="F374" s="350"/>
      <c r="G374" s="350"/>
      <c r="H374" s="350"/>
      <c r="I374" s="350"/>
      <c r="J374" s="351" t="s">
        <v>721</v>
      </c>
      <c r="K374" s="352"/>
      <c r="L374" s="352"/>
      <c r="M374" s="352"/>
      <c r="N374" s="352"/>
      <c r="O374" s="352"/>
      <c r="P374" s="365" t="s">
        <v>815</v>
      </c>
      <c r="Q374" s="353"/>
      <c r="R374" s="353"/>
      <c r="S374" s="353"/>
      <c r="T374" s="353"/>
      <c r="U374" s="353"/>
      <c r="V374" s="353"/>
      <c r="W374" s="353"/>
      <c r="X374" s="353"/>
      <c r="Y374" s="354">
        <v>0</v>
      </c>
      <c r="Z374" s="355"/>
      <c r="AA374" s="355"/>
      <c r="AB374" s="356"/>
      <c r="AC374" s="357" t="s">
        <v>196</v>
      </c>
      <c r="AD374" s="357"/>
      <c r="AE374" s="357"/>
      <c r="AF374" s="357"/>
      <c r="AG374" s="357"/>
      <c r="AH374" s="358" t="s">
        <v>715</v>
      </c>
      <c r="AI374" s="359"/>
      <c r="AJ374" s="359"/>
      <c r="AK374" s="359"/>
      <c r="AL374" s="360" t="s">
        <v>715</v>
      </c>
      <c r="AM374" s="361"/>
      <c r="AN374" s="361"/>
      <c r="AO374" s="362"/>
      <c r="AP374" s="363" t="s">
        <v>718</v>
      </c>
      <c r="AQ374" s="363"/>
      <c r="AR374" s="363"/>
      <c r="AS374" s="363"/>
      <c r="AT374" s="363"/>
      <c r="AU374" s="363"/>
      <c r="AV374" s="363"/>
      <c r="AW374" s="363"/>
      <c r="AX374" s="363"/>
    </row>
    <row r="375" spans="1:50" ht="26.25" customHeight="1" x14ac:dyDescent="0.15">
      <c r="A375" s="1060">
        <v>9</v>
      </c>
      <c r="B375" s="1060">
        <v>1</v>
      </c>
      <c r="C375" s="364" t="s">
        <v>814</v>
      </c>
      <c r="D375" s="350"/>
      <c r="E375" s="350"/>
      <c r="F375" s="350"/>
      <c r="G375" s="350"/>
      <c r="H375" s="350"/>
      <c r="I375" s="350"/>
      <c r="J375" s="351" t="s">
        <v>715</v>
      </c>
      <c r="K375" s="352"/>
      <c r="L375" s="352"/>
      <c r="M375" s="352"/>
      <c r="N375" s="352"/>
      <c r="O375" s="352"/>
      <c r="P375" s="365" t="s">
        <v>815</v>
      </c>
      <c r="Q375" s="353"/>
      <c r="R375" s="353"/>
      <c r="S375" s="353"/>
      <c r="T375" s="353"/>
      <c r="U375" s="353"/>
      <c r="V375" s="353"/>
      <c r="W375" s="353"/>
      <c r="X375" s="353"/>
      <c r="Y375" s="354">
        <v>0</v>
      </c>
      <c r="Z375" s="355"/>
      <c r="AA375" s="355"/>
      <c r="AB375" s="356"/>
      <c r="AC375" s="357" t="s">
        <v>196</v>
      </c>
      <c r="AD375" s="357"/>
      <c r="AE375" s="357"/>
      <c r="AF375" s="357"/>
      <c r="AG375" s="357"/>
      <c r="AH375" s="358" t="s">
        <v>715</v>
      </c>
      <c r="AI375" s="359"/>
      <c r="AJ375" s="359"/>
      <c r="AK375" s="359"/>
      <c r="AL375" s="360" t="s">
        <v>715</v>
      </c>
      <c r="AM375" s="361"/>
      <c r="AN375" s="361"/>
      <c r="AO375" s="362"/>
      <c r="AP375" s="363" t="s">
        <v>817</v>
      </c>
      <c r="AQ375" s="363"/>
      <c r="AR375" s="363"/>
      <c r="AS375" s="363"/>
      <c r="AT375" s="363"/>
      <c r="AU375" s="363"/>
      <c r="AV375" s="363"/>
      <c r="AW375" s="363"/>
      <c r="AX375" s="363"/>
    </row>
    <row r="376" spans="1:50" ht="26.25" hidden="1"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415</v>
      </c>
      <c r="K399" s="368"/>
      <c r="L399" s="368"/>
      <c r="M399" s="368"/>
      <c r="N399" s="368"/>
      <c r="O399" s="368"/>
      <c r="P399" s="369" t="s">
        <v>27</v>
      </c>
      <c r="Q399" s="369"/>
      <c r="R399" s="369"/>
      <c r="S399" s="369"/>
      <c r="T399" s="369"/>
      <c r="U399" s="369"/>
      <c r="V399" s="369"/>
      <c r="W399" s="369"/>
      <c r="X399" s="369"/>
      <c r="Y399" s="370" t="s">
        <v>469</v>
      </c>
      <c r="Z399" s="371"/>
      <c r="AA399" s="371"/>
      <c r="AB399" s="371"/>
      <c r="AC399" s="149" t="s">
        <v>454</v>
      </c>
      <c r="AD399" s="149"/>
      <c r="AE399" s="149"/>
      <c r="AF399" s="149"/>
      <c r="AG399" s="149"/>
      <c r="AH399" s="370" t="s">
        <v>379</v>
      </c>
      <c r="AI399" s="367"/>
      <c r="AJ399" s="367"/>
      <c r="AK399" s="367"/>
      <c r="AL399" s="367" t="s">
        <v>21</v>
      </c>
      <c r="AM399" s="367"/>
      <c r="AN399" s="367"/>
      <c r="AO399" s="372"/>
      <c r="AP399" s="373" t="s">
        <v>416</v>
      </c>
      <c r="AQ399" s="373"/>
      <c r="AR399" s="373"/>
      <c r="AS399" s="373"/>
      <c r="AT399" s="373"/>
      <c r="AU399" s="373"/>
      <c r="AV399" s="373"/>
      <c r="AW399" s="373"/>
      <c r="AX399" s="373"/>
    </row>
    <row r="400" spans="1:50" ht="26.25" customHeight="1" x14ac:dyDescent="0.15">
      <c r="A400" s="1060">
        <v>1</v>
      </c>
      <c r="B400" s="1060">
        <v>1</v>
      </c>
      <c r="C400" s="364" t="s">
        <v>818</v>
      </c>
      <c r="D400" s="350"/>
      <c r="E400" s="350"/>
      <c r="F400" s="350"/>
      <c r="G400" s="350"/>
      <c r="H400" s="350"/>
      <c r="I400" s="350"/>
      <c r="J400" s="351" t="s">
        <v>721</v>
      </c>
      <c r="K400" s="352"/>
      <c r="L400" s="352"/>
      <c r="M400" s="352"/>
      <c r="N400" s="352"/>
      <c r="O400" s="352"/>
      <c r="P400" s="365" t="s">
        <v>827</v>
      </c>
      <c r="Q400" s="353"/>
      <c r="R400" s="353"/>
      <c r="S400" s="353"/>
      <c r="T400" s="353"/>
      <c r="U400" s="353"/>
      <c r="V400" s="353"/>
      <c r="W400" s="353"/>
      <c r="X400" s="353"/>
      <c r="Y400" s="354">
        <v>1</v>
      </c>
      <c r="Z400" s="355"/>
      <c r="AA400" s="355"/>
      <c r="AB400" s="356"/>
      <c r="AC400" s="357" t="s">
        <v>196</v>
      </c>
      <c r="AD400" s="357"/>
      <c r="AE400" s="357"/>
      <c r="AF400" s="357"/>
      <c r="AG400" s="357"/>
      <c r="AH400" s="358" t="s">
        <v>776</v>
      </c>
      <c r="AI400" s="359"/>
      <c r="AJ400" s="359"/>
      <c r="AK400" s="359"/>
      <c r="AL400" s="360" t="s">
        <v>715</v>
      </c>
      <c r="AM400" s="361"/>
      <c r="AN400" s="361"/>
      <c r="AO400" s="362"/>
      <c r="AP400" s="363" t="s">
        <v>719</v>
      </c>
      <c r="AQ400" s="363"/>
      <c r="AR400" s="363"/>
      <c r="AS400" s="363"/>
      <c r="AT400" s="363"/>
      <c r="AU400" s="363"/>
      <c r="AV400" s="363"/>
      <c r="AW400" s="363"/>
      <c r="AX400" s="363"/>
    </row>
    <row r="401" spans="1:50" ht="26.25" customHeight="1" x14ac:dyDescent="0.15">
      <c r="A401" s="1060">
        <v>2</v>
      </c>
      <c r="B401" s="1060">
        <v>1</v>
      </c>
      <c r="C401" s="364" t="s">
        <v>819</v>
      </c>
      <c r="D401" s="350"/>
      <c r="E401" s="350"/>
      <c r="F401" s="350"/>
      <c r="G401" s="350"/>
      <c r="H401" s="350"/>
      <c r="I401" s="350"/>
      <c r="J401" s="351" t="s">
        <v>715</v>
      </c>
      <c r="K401" s="352"/>
      <c r="L401" s="352"/>
      <c r="M401" s="352"/>
      <c r="N401" s="352"/>
      <c r="O401" s="352"/>
      <c r="P401" s="365" t="s">
        <v>827</v>
      </c>
      <c r="Q401" s="353"/>
      <c r="R401" s="353"/>
      <c r="S401" s="353"/>
      <c r="T401" s="353"/>
      <c r="U401" s="353"/>
      <c r="V401" s="353"/>
      <c r="W401" s="353"/>
      <c r="X401" s="353"/>
      <c r="Y401" s="354">
        <v>1</v>
      </c>
      <c r="Z401" s="355"/>
      <c r="AA401" s="355"/>
      <c r="AB401" s="356"/>
      <c r="AC401" s="357" t="s">
        <v>196</v>
      </c>
      <c r="AD401" s="357"/>
      <c r="AE401" s="357"/>
      <c r="AF401" s="357"/>
      <c r="AG401" s="357"/>
      <c r="AH401" s="358" t="s">
        <v>715</v>
      </c>
      <c r="AI401" s="359"/>
      <c r="AJ401" s="359"/>
      <c r="AK401" s="359"/>
      <c r="AL401" s="360" t="s">
        <v>715</v>
      </c>
      <c r="AM401" s="361"/>
      <c r="AN401" s="361"/>
      <c r="AO401" s="362"/>
      <c r="AP401" s="363" t="s">
        <v>828</v>
      </c>
      <c r="AQ401" s="363"/>
      <c r="AR401" s="363"/>
      <c r="AS401" s="363"/>
      <c r="AT401" s="363"/>
      <c r="AU401" s="363"/>
      <c r="AV401" s="363"/>
      <c r="AW401" s="363"/>
      <c r="AX401" s="363"/>
    </row>
    <row r="402" spans="1:50" ht="26.25" customHeight="1" x14ac:dyDescent="0.15">
      <c r="A402" s="1060">
        <v>3</v>
      </c>
      <c r="B402" s="1060">
        <v>1</v>
      </c>
      <c r="C402" s="364" t="s">
        <v>820</v>
      </c>
      <c r="D402" s="350"/>
      <c r="E402" s="350"/>
      <c r="F402" s="350"/>
      <c r="G402" s="350"/>
      <c r="H402" s="350"/>
      <c r="I402" s="350"/>
      <c r="J402" s="351" t="s">
        <v>715</v>
      </c>
      <c r="K402" s="352"/>
      <c r="L402" s="352"/>
      <c r="M402" s="352"/>
      <c r="N402" s="352"/>
      <c r="O402" s="352"/>
      <c r="P402" s="365" t="s">
        <v>827</v>
      </c>
      <c r="Q402" s="353"/>
      <c r="R402" s="353"/>
      <c r="S402" s="353"/>
      <c r="T402" s="353"/>
      <c r="U402" s="353"/>
      <c r="V402" s="353"/>
      <c r="W402" s="353"/>
      <c r="X402" s="353"/>
      <c r="Y402" s="354">
        <v>1</v>
      </c>
      <c r="Z402" s="355"/>
      <c r="AA402" s="355"/>
      <c r="AB402" s="356"/>
      <c r="AC402" s="357" t="s">
        <v>196</v>
      </c>
      <c r="AD402" s="357"/>
      <c r="AE402" s="357"/>
      <c r="AF402" s="357"/>
      <c r="AG402" s="357"/>
      <c r="AH402" s="358" t="s">
        <v>715</v>
      </c>
      <c r="AI402" s="359"/>
      <c r="AJ402" s="359"/>
      <c r="AK402" s="359"/>
      <c r="AL402" s="360" t="s">
        <v>715</v>
      </c>
      <c r="AM402" s="361"/>
      <c r="AN402" s="361"/>
      <c r="AO402" s="362"/>
      <c r="AP402" s="363" t="s">
        <v>719</v>
      </c>
      <c r="AQ402" s="363"/>
      <c r="AR402" s="363"/>
      <c r="AS402" s="363"/>
      <c r="AT402" s="363"/>
      <c r="AU402" s="363"/>
      <c r="AV402" s="363"/>
      <c r="AW402" s="363"/>
      <c r="AX402" s="363"/>
    </row>
    <row r="403" spans="1:50" ht="26.25" customHeight="1" x14ac:dyDescent="0.15">
      <c r="A403" s="1060">
        <v>4</v>
      </c>
      <c r="B403" s="1060">
        <v>1</v>
      </c>
      <c r="C403" s="364" t="s">
        <v>821</v>
      </c>
      <c r="D403" s="350"/>
      <c r="E403" s="350"/>
      <c r="F403" s="350"/>
      <c r="G403" s="350"/>
      <c r="H403" s="350"/>
      <c r="I403" s="350"/>
      <c r="J403" s="351" t="s">
        <v>721</v>
      </c>
      <c r="K403" s="352"/>
      <c r="L403" s="352"/>
      <c r="M403" s="352"/>
      <c r="N403" s="352"/>
      <c r="O403" s="352"/>
      <c r="P403" s="365" t="s">
        <v>827</v>
      </c>
      <c r="Q403" s="353"/>
      <c r="R403" s="353"/>
      <c r="S403" s="353"/>
      <c r="T403" s="353"/>
      <c r="U403" s="353"/>
      <c r="V403" s="353"/>
      <c r="W403" s="353"/>
      <c r="X403" s="353"/>
      <c r="Y403" s="354">
        <v>1</v>
      </c>
      <c r="Z403" s="355"/>
      <c r="AA403" s="355"/>
      <c r="AB403" s="356"/>
      <c r="AC403" s="357" t="s">
        <v>196</v>
      </c>
      <c r="AD403" s="357"/>
      <c r="AE403" s="357"/>
      <c r="AF403" s="357"/>
      <c r="AG403" s="357"/>
      <c r="AH403" s="358" t="s">
        <v>776</v>
      </c>
      <c r="AI403" s="359"/>
      <c r="AJ403" s="359"/>
      <c r="AK403" s="359"/>
      <c r="AL403" s="360" t="s">
        <v>715</v>
      </c>
      <c r="AM403" s="361"/>
      <c r="AN403" s="361"/>
      <c r="AO403" s="362"/>
      <c r="AP403" s="363" t="s">
        <v>718</v>
      </c>
      <c r="AQ403" s="363"/>
      <c r="AR403" s="363"/>
      <c r="AS403" s="363"/>
      <c r="AT403" s="363"/>
      <c r="AU403" s="363"/>
      <c r="AV403" s="363"/>
      <c r="AW403" s="363"/>
      <c r="AX403" s="363"/>
    </row>
    <row r="404" spans="1:50" ht="26.25" customHeight="1" x14ac:dyDescent="0.15">
      <c r="A404" s="1060">
        <v>5</v>
      </c>
      <c r="B404" s="1060">
        <v>1</v>
      </c>
      <c r="C404" s="364" t="s">
        <v>822</v>
      </c>
      <c r="D404" s="350"/>
      <c r="E404" s="350"/>
      <c r="F404" s="350"/>
      <c r="G404" s="350"/>
      <c r="H404" s="350"/>
      <c r="I404" s="350"/>
      <c r="J404" s="351" t="s">
        <v>715</v>
      </c>
      <c r="K404" s="352"/>
      <c r="L404" s="352"/>
      <c r="M404" s="352"/>
      <c r="N404" s="352"/>
      <c r="O404" s="352"/>
      <c r="P404" s="365" t="s">
        <v>827</v>
      </c>
      <c r="Q404" s="353"/>
      <c r="R404" s="353"/>
      <c r="S404" s="353"/>
      <c r="T404" s="353"/>
      <c r="U404" s="353"/>
      <c r="V404" s="353"/>
      <c r="W404" s="353"/>
      <c r="X404" s="353"/>
      <c r="Y404" s="354">
        <v>1</v>
      </c>
      <c r="Z404" s="355"/>
      <c r="AA404" s="355"/>
      <c r="AB404" s="356"/>
      <c r="AC404" s="357" t="s">
        <v>196</v>
      </c>
      <c r="AD404" s="357"/>
      <c r="AE404" s="357"/>
      <c r="AF404" s="357"/>
      <c r="AG404" s="357"/>
      <c r="AH404" s="358" t="s">
        <v>715</v>
      </c>
      <c r="AI404" s="359"/>
      <c r="AJ404" s="359"/>
      <c r="AK404" s="359"/>
      <c r="AL404" s="360" t="s">
        <v>715</v>
      </c>
      <c r="AM404" s="361"/>
      <c r="AN404" s="361"/>
      <c r="AO404" s="362"/>
      <c r="AP404" s="363" t="s">
        <v>718</v>
      </c>
      <c r="AQ404" s="363"/>
      <c r="AR404" s="363"/>
      <c r="AS404" s="363"/>
      <c r="AT404" s="363"/>
      <c r="AU404" s="363"/>
      <c r="AV404" s="363"/>
      <c r="AW404" s="363"/>
      <c r="AX404" s="363"/>
    </row>
    <row r="405" spans="1:50" ht="26.25" customHeight="1" x14ac:dyDescent="0.15">
      <c r="A405" s="1060">
        <v>6</v>
      </c>
      <c r="B405" s="1060">
        <v>1</v>
      </c>
      <c r="C405" s="364" t="s">
        <v>823</v>
      </c>
      <c r="D405" s="350"/>
      <c r="E405" s="350"/>
      <c r="F405" s="350"/>
      <c r="G405" s="350"/>
      <c r="H405" s="350"/>
      <c r="I405" s="350"/>
      <c r="J405" s="351" t="s">
        <v>715</v>
      </c>
      <c r="K405" s="352"/>
      <c r="L405" s="352"/>
      <c r="M405" s="352"/>
      <c r="N405" s="352"/>
      <c r="O405" s="352"/>
      <c r="P405" s="365" t="s">
        <v>827</v>
      </c>
      <c r="Q405" s="353"/>
      <c r="R405" s="353"/>
      <c r="S405" s="353"/>
      <c r="T405" s="353"/>
      <c r="U405" s="353"/>
      <c r="V405" s="353"/>
      <c r="W405" s="353"/>
      <c r="X405" s="353"/>
      <c r="Y405" s="354">
        <v>1</v>
      </c>
      <c r="Z405" s="355"/>
      <c r="AA405" s="355"/>
      <c r="AB405" s="356"/>
      <c r="AC405" s="357" t="s">
        <v>196</v>
      </c>
      <c r="AD405" s="357"/>
      <c r="AE405" s="357"/>
      <c r="AF405" s="357"/>
      <c r="AG405" s="357"/>
      <c r="AH405" s="358" t="s">
        <v>715</v>
      </c>
      <c r="AI405" s="359"/>
      <c r="AJ405" s="359"/>
      <c r="AK405" s="359"/>
      <c r="AL405" s="360" t="s">
        <v>715</v>
      </c>
      <c r="AM405" s="361"/>
      <c r="AN405" s="361"/>
      <c r="AO405" s="362"/>
      <c r="AP405" s="363" t="s">
        <v>718</v>
      </c>
      <c r="AQ405" s="363"/>
      <c r="AR405" s="363"/>
      <c r="AS405" s="363"/>
      <c r="AT405" s="363"/>
      <c r="AU405" s="363"/>
      <c r="AV405" s="363"/>
      <c r="AW405" s="363"/>
      <c r="AX405" s="363"/>
    </row>
    <row r="406" spans="1:50" ht="26.25" customHeight="1" x14ac:dyDescent="0.15">
      <c r="A406" s="1060">
        <v>7</v>
      </c>
      <c r="B406" s="1060">
        <v>1</v>
      </c>
      <c r="C406" s="364" t="s">
        <v>824</v>
      </c>
      <c r="D406" s="350"/>
      <c r="E406" s="350"/>
      <c r="F406" s="350"/>
      <c r="G406" s="350"/>
      <c r="H406" s="350"/>
      <c r="I406" s="350"/>
      <c r="J406" s="351" t="s">
        <v>715</v>
      </c>
      <c r="K406" s="352"/>
      <c r="L406" s="352"/>
      <c r="M406" s="352"/>
      <c r="N406" s="352"/>
      <c r="O406" s="352"/>
      <c r="P406" s="365" t="s">
        <v>827</v>
      </c>
      <c r="Q406" s="353"/>
      <c r="R406" s="353"/>
      <c r="S406" s="353"/>
      <c r="T406" s="353"/>
      <c r="U406" s="353"/>
      <c r="V406" s="353"/>
      <c r="W406" s="353"/>
      <c r="X406" s="353"/>
      <c r="Y406" s="354">
        <v>1</v>
      </c>
      <c r="Z406" s="355"/>
      <c r="AA406" s="355"/>
      <c r="AB406" s="356"/>
      <c r="AC406" s="357" t="s">
        <v>196</v>
      </c>
      <c r="AD406" s="357"/>
      <c r="AE406" s="357"/>
      <c r="AF406" s="357"/>
      <c r="AG406" s="357"/>
      <c r="AH406" s="358" t="s">
        <v>715</v>
      </c>
      <c r="AI406" s="359"/>
      <c r="AJ406" s="359"/>
      <c r="AK406" s="359"/>
      <c r="AL406" s="360" t="s">
        <v>715</v>
      </c>
      <c r="AM406" s="361"/>
      <c r="AN406" s="361"/>
      <c r="AO406" s="362"/>
      <c r="AP406" s="363" t="s">
        <v>718</v>
      </c>
      <c r="AQ406" s="363"/>
      <c r="AR406" s="363"/>
      <c r="AS406" s="363"/>
      <c r="AT406" s="363"/>
      <c r="AU406" s="363"/>
      <c r="AV406" s="363"/>
      <c r="AW406" s="363"/>
      <c r="AX406" s="363"/>
    </row>
    <row r="407" spans="1:50" ht="26.25" customHeight="1" x14ac:dyDescent="0.15">
      <c r="A407" s="1060">
        <v>8</v>
      </c>
      <c r="B407" s="1060">
        <v>1</v>
      </c>
      <c r="C407" s="364" t="s">
        <v>825</v>
      </c>
      <c r="D407" s="350"/>
      <c r="E407" s="350"/>
      <c r="F407" s="350"/>
      <c r="G407" s="350"/>
      <c r="H407" s="350"/>
      <c r="I407" s="350"/>
      <c r="J407" s="351" t="s">
        <v>721</v>
      </c>
      <c r="K407" s="352"/>
      <c r="L407" s="352"/>
      <c r="M407" s="352"/>
      <c r="N407" s="352"/>
      <c r="O407" s="352"/>
      <c r="P407" s="365" t="s">
        <v>827</v>
      </c>
      <c r="Q407" s="353"/>
      <c r="R407" s="353"/>
      <c r="S407" s="353"/>
      <c r="T407" s="353"/>
      <c r="U407" s="353"/>
      <c r="V407" s="353"/>
      <c r="W407" s="353"/>
      <c r="X407" s="353"/>
      <c r="Y407" s="354">
        <v>0.5</v>
      </c>
      <c r="Z407" s="355"/>
      <c r="AA407" s="355"/>
      <c r="AB407" s="356"/>
      <c r="AC407" s="357" t="s">
        <v>196</v>
      </c>
      <c r="AD407" s="357"/>
      <c r="AE407" s="357"/>
      <c r="AF407" s="357"/>
      <c r="AG407" s="357"/>
      <c r="AH407" s="358" t="s">
        <v>715</v>
      </c>
      <c r="AI407" s="359"/>
      <c r="AJ407" s="359"/>
      <c r="AK407" s="359"/>
      <c r="AL407" s="360" t="s">
        <v>715</v>
      </c>
      <c r="AM407" s="361"/>
      <c r="AN407" s="361"/>
      <c r="AO407" s="362"/>
      <c r="AP407" s="363" t="s">
        <v>718</v>
      </c>
      <c r="AQ407" s="363"/>
      <c r="AR407" s="363"/>
      <c r="AS407" s="363"/>
      <c r="AT407" s="363"/>
      <c r="AU407" s="363"/>
      <c r="AV407" s="363"/>
      <c r="AW407" s="363"/>
      <c r="AX407" s="363"/>
    </row>
    <row r="408" spans="1:50" ht="26.25" customHeight="1" x14ac:dyDescent="0.15">
      <c r="A408" s="1060">
        <v>9</v>
      </c>
      <c r="B408" s="1060">
        <v>1</v>
      </c>
      <c r="C408" s="364" t="s">
        <v>826</v>
      </c>
      <c r="D408" s="350"/>
      <c r="E408" s="350"/>
      <c r="F408" s="350"/>
      <c r="G408" s="350"/>
      <c r="H408" s="350"/>
      <c r="I408" s="350"/>
      <c r="J408" s="351" t="s">
        <v>721</v>
      </c>
      <c r="K408" s="352"/>
      <c r="L408" s="352"/>
      <c r="M408" s="352"/>
      <c r="N408" s="352"/>
      <c r="O408" s="352"/>
      <c r="P408" s="365" t="s">
        <v>827</v>
      </c>
      <c r="Q408" s="353"/>
      <c r="R408" s="353"/>
      <c r="S408" s="353"/>
      <c r="T408" s="353"/>
      <c r="U408" s="353"/>
      <c r="V408" s="353"/>
      <c r="W408" s="353"/>
      <c r="X408" s="353"/>
      <c r="Y408" s="354">
        <v>0.1</v>
      </c>
      <c r="Z408" s="355"/>
      <c r="AA408" s="355"/>
      <c r="AB408" s="356"/>
      <c r="AC408" s="357" t="s">
        <v>196</v>
      </c>
      <c r="AD408" s="357"/>
      <c r="AE408" s="357"/>
      <c r="AF408" s="357"/>
      <c r="AG408" s="357"/>
      <c r="AH408" s="358" t="s">
        <v>717</v>
      </c>
      <c r="AI408" s="359"/>
      <c r="AJ408" s="359"/>
      <c r="AK408" s="359"/>
      <c r="AL408" s="360" t="s">
        <v>715</v>
      </c>
      <c r="AM408" s="361"/>
      <c r="AN408" s="361"/>
      <c r="AO408" s="362"/>
      <c r="AP408" s="363" t="s">
        <v>719</v>
      </c>
      <c r="AQ408" s="363"/>
      <c r="AR408" s="363"/>
      <c r="AS408" s="363"/>
      <c r="AT408" s="363"/>
      <c r="AU408" s="363"/>
      <c r="AV408" s="363"/>
      <c r="AW408" s="363"/>
      <c r="AX408" s="363"/>
    </row>
    <row r="409" spans="1:50" ht="26.25" hidden="1"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415</v>
      </c>
      <c r="K432" s="368"/>
      <c r="L432" s="368"/>
      <c r="M432" s="368"/>
      <c r="N432" s="368"/>
      <c r="O432" s="368"/>
      <c r="P432" s="369" t="s">
        <v>27</v>
      </c>
      <c r="Q432" s="369"/>
      <c r="R432" s="369"/>
      <c r="S432" s="369"/>
      <c r="T432" s="369"/>
      <c r="U432" s="369"/>
      <c r="V432" s="369"/>
      <c r="W432" s="369"/>
      <c r="X432" s="369"/>
      <c r="Y432" s="370" t="s">
        <v>469</v>
      </c>
      <c r="Z432" s="371"/>
      <c r="AA432" s="371"/>
      <c r="AB432" s="371"/>
      <c r="AC432" s="149" t="s">
        <v>454</v>
      </c>
      <c r="AD432" s="149"/>
      <c r="AE432" s="149"/>
      <c r="AF432" s="149"/>
      <c r="AG432" s="149"/>
      <c r="AH432" s="370" t="s">
        <v>379</v>
      </c>
      <c r="AI432" s="367"/>
      <c r="AJ432" s="367"/>
      <c r="AK432" s="367"/>
      <c r="AL432" s="367" t="s">
        <v>21</v>
      </c>
      <c r="AM432" s="367"/>
      <c r="AN432" s="367"/>
      <c r="AO432" s="372"/>
      <c r="AP432" s="373" t="s">
        <v>416</v>
      </c>
      <c r="AQ432" s="373"/>
      <c r="AR432" s="373"/>
      <c r="AS432" s="373"/>
      <c r="AT432" s="373"/>
      <c r="AU432" s="373"/>
      <c r="AV432" s="373"/>
      <c r="AW432" s="373"/>
      <c r="AX432" s="373"/>
    </row>
    <row r="433" spans="1:50" ht="26.25" customHeight="1" x14ac:dyDescent="0.15">
      <c r="A433" s="1060">
        <v>1</v>
      </c>
      <c r="B433" s="1060">
        <v>1</v>
      </c>
      <c r="C433" s="364" t="s">
        <v>829</v>
      </c>
      <c r="D433" s="350"/>
      <c r="E433" s="350"/>
      <c r="F433" s="350"/>
      <c r="G433" s="350"/>
      <c r="H433" s="350"/>
      <c r="I433" s="350"/>
      <c r="J433" s="351" t="s">
        <v>830</v>
      </c>
      <c r="K433" s="352"/>
      <c r="L433" s="352"/>
      <c r="M433" s="352"/>
      <c r="N433" s="352"/>
      <c r="O433" s="352"/>
      <c r="P433" s="365" t="s">
        <v>831</v>
      </c>
      <c r="Q433" s="353"/>
      <c r="R433" s="353"/>
      <c r="S433" s="353"/>
      <c r="T433" s="353"/>
      <c r="U433" s="353"/>
      <c r="V433" s="353"/>
      <c r="W433" s="353"/>
      <c r="X433" s="353"/>
      <c r="Y433" s="354">
        <v>11</v>
      </c>
      <c r="Z433" s="355"/>
      <c r="AA433" s="355"/>
      <c r="AB433" s="356"/>
      <c r="AC433" s="357" t="s">
        <v>494</v>
      </c>
      <c r="AD433" s="357"/>
      <c r="AE433" s="357"/>
      <c r="AF433" s="357"/>
      <c r="AG433" s="357"/>
      <c r="AH433" s="358" t="s">
        <v>715</v>
      </c>
      <c r="AI433" s="359"/>
      <c r="AJ433" s="359"/>
      <c r="AK433" s="359"/>
      <c r="AL433" s="360" t="s">
        <v>717</v>
      </c>
      <c r="AM433" s="361"/>
      <c r="AN433" s="361"/>
      <c r="AO433" s="362"/>
      <c r="AP433" s="363" t="s">
        <v>718</v>
      </c>
      <c r="AQ433" s="363"/>
      <c r="AR433" s="363"/>
      <c r="AS433" s="363"/>
      <c r="AT433" s="363"/>
      <c r="AU433" s="363"/>
      <c r="AV433" s="363"/>
      <c r="AW433" s="363"/>
      <c r="AX433" s="363"/>
    </row>
    <row r="434" spans="1:50" ht="26.25" hidden="1"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415</v>
      </c>
      <c r="K465" s="368"/>
      <c r="L465" s="368"/>
      <c r="M465" s="368"/>
      <c r="N465" s="368"/>
      <c r="O465" s="368"/>
      <c r="P465" s="369" t="s">
        <v>27</v>
      </c>
      <c r="Q465" s="369"/>
      <c r="R465" s="369"/>
      <c r="S465" s="369"/>
      <c r="T465" s="369"/>
      <c r="U465" s="369"/>
      <c r="V465" s="369"/>
      <c r="W465" s="369"/>
      <c r="X465" s="369"/>
      <c r="Y465" s="370" t="s">
        <v>469</v>
      </c>
      <c r="Z465" s="371"/>
      <c r="AA465" s="371"/>
      <c r="AB465" s="371"/>
      <c r="AC465" s="149" t="s">
        <v>454</v>
      </c>
      <c r="AD465" s="149"/>
      <c r="AE465" s="149"/>
      <c r="AF465" s="149"/>
      <c r="AG465" s="149"/>
      <c r="AH465" s="370" t="s">
        <v>379</v>
      </c>
      <c r="AI465" s="367"/>
      <c r="AJ465" s="367"/>
      <c r="AK465" s="367"/>
      <c r="AL465" s="367" t="s">
        <v>21</v>
      </c>
      <c r="AM465" s="367"/>
      <c r="AN465" s="367"/>
      <c r="AO465" s="372"/>
      <c r="AP465" s="373" t="s">
        <v>416</v>
      </c>
      <c r="AQ465" s="373"/>
      <c r="AR465" s="373"/>
      <c r="AS465" s="373"/>
      <c r="AT465" s="373"/>
      <c r="AU465" s="373"/>
      <c r="AV465" s="373"/>
      <c r="AW465" s="373"/>
      <c r="AX465" s="373"/>
    </row>
    <row r="466" spans="1:50" ht="26.25" customHeight="1" x14ac:dyDescent="0.15">
      <c r="A466" s="1060">
        <v>1</v>
      </c>
      <c r="B466" s="1060">
        <v>1</v>
      </c>
      <c r="C466" s="364" t="s">
        <v>832</v>
      </c>
      <c r="D466" s="350"/>
      <c r="E466" s="350"/>
      <c r="F466" s="350"/>
      <c r="G466" s="350"/>
      <c r="H466" s="350"/>
      <c r="I466" s="350"/>
      <c r="J466" s="351">
        <v>1011001037079</v>
      </c>
      <c r="K466" s="352"/>
      <c r="L466" s="352"/>
      <c r="M466" s="352"/>
      <c r="N466" s="352"/>
      <c r="O466" s="352"/>
      <c r="P466" s="365" t="s">
        <v>833</v>
      </c>
      <c r="Q466" s="353"/>
      <c r="R466" s="353"/>
      <c r="S466" s="353"/>
      <c r="T466" s="353"/>
      <c r="U466" s="353"/>
      <c r="V466" s="353"/>
      <c r="W466" s="353"/>
      <c r="X466" s="353"/>
      <c r="Y466" s="354">
        <v>5</v>
      </c>
      <c r="Z466" s="355"/>
      <c r="AA466" s="355"/>
      <c r="AB466" s="356"/>
      <c r="AC466" s="357" t="s">
        <v>487</v>
      </c>
      <c r="AD466" s="357"/>
      <c r="AE466" s="357"/>
      <c r="AF466" s="357"/>
      <c r="AG466" s="357"/>
      <c r="AH466" s="358">
        <v>2</v>
      </c>
      <c r="AI466" s="359"/>
      <c r="AJ466" s="359"/>
      <c r="AK466" s="359"/>
      <c r="AL466" s="360">
        <v>89</v>
      </c>
      <c r="AM466" s="361"/>
      <c r="AN466" s="361"/>
      <c r="AO466" s="362"/>
      <c r="AP466" s="363" t="s">
        <v>719</v>
      </c>
      <c r="AQ466" s="363"/>
      <c r="AR466" s="363"/>
      <c r="AS466" s="363"/>
      <c r="AT466" s="363"/>
      <c r="AU466" s="363"/>
      <c r="AV466" s="363"/>
      <c r="AW466" s="363"/>
      <c r="AX466" s="363"/>
    </row>
    <row r="467" spans="1:50" ht="26.25" hidden="1"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415</v>
      </c>
      <c r="K498" s="368"/>
      <c r="L498" s="368"/>
      <c r="M498" s="368"/>
      <c r="N498" s="368"/>
      <c r="O498" s="368"/>
      <c r="P498" s="369" t="s">
        <v>27</v>
      </c>
      <c r="Q498" s="369"/>
      <c r="R498" s="369"/>
      <c r="S498" s="369"/>
      <c r="T498" s="369"/>
      <c r="U498" s="369"/>
      <c r="V498" s="369"/>
      <c r="W498" s="369"/>
      <c r="X498" s="369"/>
      <c r="Y498" s="370" t="s">
        <v>469</v>
      </c>
      <c r="Z498" s="371"/>
      <c r="AA498" s="371"/>
      <c r="AB498" s="371"/>
      <c r="AC498" s="149" t="s">
        <v>454</v>
      </c>
      <c r="AD498" s="149"/>
      <c r="AE498" s="149"/>
      <c r="AF498" s="149"/>
      <c r="AG498" s="149"/>
      <c r="AH498" s="370" t="s">
        <v>379</v>
      </c>
      <c r="AI498" s="367"/>
      <c r="AJ498" s="367"/>
      <c r="AK498" s="367"/>
      <c r="AL498" s="367" t="s">
        <v>21</v>
      </c>
      <c r="AM498" s="367"/>
      <c r="AN498" s="367"/>
      <c r="AO498" s="372"/>
      <c r="AP498" s="373" t="s">
        <v>416</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415</v>
      </c>
      <c r="K531" s="368"/>
      <c r="L531" s="368"/>
      <c r="M531" s="368"/>
      <c r="N531" s="368"/>
      <c r="O531" s="368"/>
      <c r="P531" s="369" t="s">
        <v>27</v>
      </c>
      <c r="Q531" s="369"/>
      <c r="R531" s="369"/>
      <c r="S531" s="369"/>
      <c r="T531" s="369"/>
      <c r="U531" s="369"/>
      <c r="V531" s="369"/>
      <c r="W531" s="369"/>
      <c r="X531" s="369"/>
      <c r="Y531" s="370" t="s">
        <v>469</v>
      </c>
      <c r="Z531" s="371"/>
      <c r="AA531" s="371"/>
      <c r="AB531" s="371"/>
      <c r="AC531" s="149" t="s">
        <v>454</v>
      </c>
      <c r="AD531" s="149"/>
      <c r="AE531" s="149"/>
      <c r="AF531" s="149"/>
      <c r="AG531" s="149"/>
      <c r="AH531" s="370" t="s">
        <v>379</v>
      </c>
      <c r="AI531" s="367"/>
      <c r="AJ531" s="367"/>
      <c r="AK531" s="367"/>
      <c r="AL531" s="367" t="s">
        <v>21</v>
      </c>
      <c r="AM531" s="367"/>
      <c r="AN531" s="367"/>
      <c r="AO531" s="372"/>
      <c r="AP531" s="373" t="s">
        <v>416</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415</v>
      </c>
      <c r="K564" s="368"/>
      <c r="L564" s="368"/>
      <c r="M564" s="368"/>
      <c r="N564" s="368"/>
      <c r="O564" s="368"/>
      <c r="P564" s="369" t="s">
        <v>27</v>
      </c>
      <c r="Q564" s="369"/>
      <c r="R564" s="369"/>
      <c r="S564" s="369"/>
      <c r="T564" s="369"/>
      <c r="U564" s="369"/>
      <c r="V564" s="369"/>
      <c r="W564" s="369"/>
      <c r="X564" s="369"/>
      <c r="Y564" s="370" t="s">
        <v>469</v>
      </c>
      <c r="Z564" s="371"/>
      <c r="AA564" s="371"/>
      <c r="AB564" s="371"/>
      <c r="AC564" s="149" t="s">
        <v>454</v>
      </c>
      <c r="AD564" s="149"/>
      <c r="AE564" s="149"/>
      <c r="AF564" s="149"/>
      <c r="AG564" s="149"/>
      <c r="AH564" s="370" t="s">
        <v>379</v>
      </c>
      <c r="AI564" s="367"/>
      <c r="AJ564" s="367"/>
      <c r="AK564" s="367"/>
      <c r="AL564" s="367" t="s">
        <v>21</v>
      </c>
      <c r="AM564" s="367"/>
      <c r="AN564" s="367"/>
      <c r="AO564" s="372"/>
      <c r="AP564" s="373" t="s">
        <v>416</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415</v>
      </c>
      <c r="K597" s="368"/>
      <c r="L597" s="368"/>
      <c r="M597" s="368"/>
      <c r="N597" s="368"/>
      <c r="O597" s="368"/>
      <c r="P597" s="369" t="s">
        <v>27</v>
      </c>
      <c r="Q597" s="369"/>
      <c r="R597" s="369"/>
      <c r="S597" s="369"/>
      <c r="T597" s="369"/>
      <c r="U597" s="369"/>
      <c r="V597" s="369"/>
      <c r="W597" s="369"/>
      <c r="X597" s="369"/>
      <c r="Y597" s="370" t="s">
        <v>469</v>
      </c>
      <c r="Z597" s="371"/>
      <c r="AA597" s="371"/>
      <c r="AB597" s="371"/>
      <c r="AC597" s="149" t="s">
        <v>454</v>
      </c>
      <c r="AD597" s="149"/>
      <c r="AE597" s="149"/>
      <c r="AF597" s="149"/>
      <c r="AG597" s="149"/>
      <c r="AH597" s="370" t="s">
        <v>379</v>
      </c>
      <c r="AI597" s="367"/>
      <c r="AJ597" s="367"/>
      <c r="AK597" s="367"/>
      <c r="AL597" s="367" t="s">
        <v>21</v>
      </c>
      <c r="AM597" s="367"/>
      <c r="AN597" s="367"/>
      <c r="AO597" s="372"/>
      <c r="AP597" s="373" t="s">
        <v>416</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415</v>
      </c>
      <c r="K630" s="368"/>
      <c r="L630" s="368"/>
      <c r="M630" s="368"/>
      <c r="N630" s="368"/>
      <c r="O630" s="368"/>
      <c r="P630" s="369" t="s">
        <v>27</v>
      </c>
      <c r="Q630" s="369"/>
      <c r="R630" s="369"/>
      <c r="S630" s="369"/>
      <c r="T630" s="369"/>
      <c r="U630" s="369"/>
      <c r="V630" s="369"/>
      <c r="W630" s="369"/>
      <c r="X630" s="369"/>
      <c r="Y630" s="370" t="s">
        <v>469</v>
      </c>
      <c r="Z630" s="371"/>
      <c r="AA630" s="371"/>
      <c r="AB630" s="371"/>
      <c r="AC630" s="149" t="s">
        <v>454</v>
      </c>
      <c r="AD630" s="149"/>
      <c r="AE630" s="149"/>
      <c r="AF630" s="149"/>
      <c r="AG630" s="149"/>
      <c r="AH630" s="370" t="s">
        <v>379</v>
      </c>
      <c r="AI630" s="367"/>
      <c r="AJ630" s="367"/>
      <c r="AK630" s="367"/>
      <c r="AL630" s="367" t="s">
        <v>21</v>
      </c>
      <c r="AM630" s="367"/>
      <c r="AN630" s="367"/>
      <c r="AO630" s="372"/>
      <c r="AP630" s="373" t="s">
        <v>416</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415</v>
      </c>
      <c r="K663" s="368"/>
      <c r="L663" s="368"/>
      <c r="M663" s="368"/>
      <c r="N663" s="368"/>
      <c r="O663" s="368"/>
      <c r="P663" s="369" t="s">
        <v>27</v>
      </c>
      <c r="Q663" s="369"/>
      <c r="R663" s="369"/>
      <c r="S663" s="369"/>
      <c r="T663" s="369"/>
      <c r="U663" s="369"/>
      <c r="V663" s="369"/>
      <c r="W663" s="369"/>
      <c r="X663" s="369"/>
      <c r="Y663" s="370" t="s">
        <v>469</v>
      </c>
      <c r="Z663" s="371"/>
      <c r="AA663" s="371"/>
      <c r="AB663" s="371"/>
      <c r="AC663" s="149" t="s">
        <v>454</v>
      </c>
      <c r="AD663" s="149"/>
      <c r="AE663" s="149"/>
      <c r="AF663" s="149"/>
      <c r="AG663" s="149"/>
      <c r="AH663" s="370" t="s">
        <v>379</v>
      </c>
      <c r="AI663" s="367"/>
      <c r="AJ663" s="367"/>
      <c r="AK663" s="367"/>
      <c r="AL663" s="367" t="s">
        <v>21</v>
      </c>
      <c r="AM663" s="367"/>
      <c r="AN663" s="367"/>
      <c r="AO663" s="372"/>
      <c r="AP663" s="373" t="s">
        <v>416</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415</v>
      </c>
      <c r="K696" s="368"/>
      <c r="L696" s="368"/>
      <c r="M696" s="368"/>
      <c r="N696" s="368"/>
      <c r="O696" s="368"/>
      <c r="P696" s="369" t="s">
        <v>27</v>
      </c>
      <c r="Q696" s="369"/>
      <c r="R696" s="369"/>
      <c r="S696" s="369"/>
      <c r="T696" s="369"/>
      <c r="U696" s="369"/>
      <c r="V696" s="369"/>
      <c r="W696" s="369"/>
      <c r="X696" s="369"/>
      <c r="Y696" s="370" t="s">
        <v>469</v>
      </c>
      <c r="Z696" s="371"/>
      <c r="AA696" s="371"/>
      <c r="AB696" s="371"/>
      <c r="AC696" s="149" t="s">
        <v>454</v>
      </c>
      <c r="AD696" s="149"/>
      <c r="AE696" s="149"/>
      <c r="AF696" s="149"/>
      <c r="AG696" s="149"/>
      <c r="AH696" s="370" t="s">
        <v>379</v>
      </c>
      <c r="AI696" s="367"/>
      <c r="AJ696" s="367"/>
      <c r="AK696" s="367"/>
      <c r="AL696" s="367" t="s">
        <v>21</v>
      </c>
      <c r="AM696" s="367"/>
      <c r="AN696" s="367"/>
      <c r="AO696" s="372"/>
      <c r="AP696" s="373" t="s">
        <v>416</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415</v>
      </c>
      <c r="K729" s="368"/>
      <c r="L729" s="368"/>
      <c r="M729" s="368"/>
      <c r="N729" s="368"/>
      <c r="O729" s="368"/>
      <c r="P729" s="369" t="s">
        <v>27</v>
      </c>
      <c r="Q729" s="369"/>
      <c r="R729" s="369"/>
      <c r="S729" s="369"/>
      <c r="T729" s="369"/>
      <c r="U729" s="369"/>
      <c r="V729" s="369"/>
      <c r="W729" s="369"/>
      <c r="X729" s="369"/>
      <c r="Y729" s="370" t="s">
        <v>469</v>
      </c>
      <c r="Z729" s="371"/>
      <c r="AA729" s="371"/>
      <c r="AB729" s="371"/>
      <c r="AC729" s="149" t="s">
        <v>454</v>
      </c>
      <c r="AD729" s="149"/>
      <c r="AE729" s="149"/>
      <c r="AF729" s="149"/>
      <c r="AG729" s="149"/>
      <c r="AH729" s="370" t="s">
        <v>379</v>
      </c>
      <c r="AI729" s="367"/>
      <c r="AJ729" s="367"/>
      <c r="AK729" s="367"/>
      <c r="AL729" s="367" t="s">
        <v>21</v>
      </c>
      <c r="AM729" s="367"/>
      <c r="AN729" s="367"/>
      <c r="AO729" s="372"/>
      <c r="AP729" s="373" t="s">
        <v>416</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415</v>
      </c>
      <c r="K762" s="368"/>
      <c r="L762" s="368"/>
      <c r="M762" s="368"/>
      <c r="N762" s="368"/>
      <c r="O762" s="368"/>
      <c r="P762" s="369" t="s">
        <v>27</v>
      </c>
      <c r="Q762" s="369"/>
      <c r="R762" s="369"/>
      <c r="S762" s="369"/>
      <c r="T762" s="369"/>
      <c r="U762" s="369"/>
      <c r="V762" s="369"/>
      <c r="W762" s="369"/>
      <c r="X762" s="369"/>
      <c r="Y762" s="370" t="s">
        <v>469</v>
      </c>
      <c r="Z762" s="371"/>
      <c r="AA762" s="371"/>
      <c r="AB762" s="371"/>
      <c r="AC762" s="149" t="s">
        <v>454</v>
      </c>
      <c r="AD762" s="149"/>
      <c r="AE762" s="149"/>
      <c r="AF762" s="149"/>
      <c r="AG762" s="149"/>
      <c r="AH762" s="370" t="s">
        <v>379</v>
      </c>
      <c r="AI762" s="367"/>
      <c r="AJ762" s="367"/>
      <c r="AK762" s="367"/>
      <c r="AL762" s="367" t="s">
        <v>21</v>
      </c>
      <c r="AM762" s="367"/>
      <c r="AN762" s="367"/>
      <c r="AO762" s="372"/>
      <c r="AP762" s="373" t="s">
        <v>416</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415</v>
      </c>
      <c r="K795" s="368"/>
      <c r="L795" s="368"/>
      <c r="M795" s="368"/>
      <c r="N795" s="368"/>
      <c r="O795" s="368"/>
      <c r="P795" s="369" t="s">
        <v>27</v>
      </c>
      <c r="Q795" s="369"/>
      <c r="R795" s="369"/>
      <c r="S795" s="369"/>
      <c r="T795" s="369"/>
      <c r="U795" s="369"/>
      <c r="V795" s="369"/>
      <c r="W795" s="369"/>
      <c r="X795" s="369"/>
      <c r="Y795" s="370" t="s">
        <v>469</v>
      </c>
      <c r="Z795" s="371"/>
      <c r="AA795" s="371"/>
      <c r="AB795" s="371"/>
      <c r="AC795" s="149" t="s">
        <v>454</v>
      </c>
      <c r="AD795" s="149"/>
      <c r="AE795" s="149"/>
      <c r="AF795" s="149"/>
      <c r="AG795" s="149"/>
      <c r="AH795" s="370" t="s">
        <v>379</v>
      </c>
      <c r="AI795" s="367"/>
      <c r="AJ795" s="367"/>
      <c r="AK795" s="367"/>
      <c r="AL795" s="367" t="s">
        <v>21</v>
      </c>
      <c r="AM795" s="367"/>
      <c r="AN795" s="367"/>
      <c r="AO795" s="372"/>
      <c r="AP795" s="373" t="s">
        <v>416</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415</v>
      </c>
      <c r="K828" s="368"/>
      <c r="L828" s="368"/>
      <c r="M828" s="368"/>
      <c r="N828" s="368"/>
      <c r="O828" s="368"/>
      <c r="P828" s="369" t="s">
        <v>27</v>
      </c>
      <c r="Q828" s="369"/>
      <c r="R828" s="369"/>
      <c r="S828" s="369"/>
      <c r="T828" s="369"/>
      <c r="U828" s="369"/>
      <c r="V828" s="369"/>
      <c r="W828" s="369"/>
      <c r="X828" s="369"/>
      <c r="Y828" s="370" t="s">
        <v>469</v>
      </c>
      <c r="Z828" s="371"/>
      <c r="AA828" s="371"/>
      <c r="AB828" s="371"/>
      <c r="AC828" s="149" t="s">
        <v>454</v>
      </c>
      <c r="AD828" s="149"/>
      <c r="AE828" s="149"/>
      <c r="AF828" s="149"/>
      <c r="AG828" s="149"/>
      <c r="AH828" s="370" t="s">
        <v>379</v>
      </c>
      <c r="AI828" s="367"/>
      <c r="AJ828" s="367"/>
      <c r="AK828" s="367"/>
      <c r="AL828" s="367" t="s">
        <v>21</v>
      </c>
      <c r="AM828" s="367"/>
      <c r="AN828" s="367"/>
      <c r="AO828" s="372"/>
      <c r="AP828" s="373" t="s">
        <v>416</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415</v>
      </c>
      <c r="K861" s="368"/>
      <c r="L861" s="368"/>
      <c r="M861" s="368"/>
      <c r="N861" s="368"/>
      <c r="O861" s="368"/>
      <c r="P861" s="369" t="s">
        <v>27</v>
      </c>
      <c r="Q861" s="369"/>
      <c r="R861" s="369"/>
      <c r="S861" s="369"/>
      <c r="T861" s="369"/>
      <c r="U861" s="369"/>
      <c r="V861" s="369"/>
      <c r="W861" s="369"/>
      <c r="X861" s="369"/>
      <c r="Y861" s="370" t="s">
        <v>469</v>
      </c>
      <c r="Z861" s="371"/>
      <c r="AA861" s="371"/>
      <c r="AB861" s="371"/>
      <c r="AC861" s="149" t="s">
        <v>454</v>
      </c>
      <c r="AD861" s="149"/>
      <c r="AE861" s="149"/>
      <c r="AF861" s="149"/>
      <c r="AG861" s="149"/>
      <c r="AH861" s="370" t="s">
        <v>379</v>
      </c>
      <c r="AI861" s="367"/>
      <c r="AJ861" s="367"/>
      <c r="AK861" s="367"/>
      <c r="AL861" s="367" t="s">
        <v>21</v>
      </c>
      <c r="AM861" s="367"/>
      <c r="AN861" s="367"/>
      <c r="AO861" s="372"/>
      <c r="AP861" s="373" t="s">
        <v>416</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415</v>
      </c>
      <c r="K894" s="368"/>
      <c r="L894" s="368"/>
      <c r="M894" s="368"/>
      <c r="N894" s="368"/>
      <c r="O894" s="368"/>
      <c r="P894" s="369" t="s">
        <v>27</v>
      </c>
      <c r="Q894" s="369"/>
      <c r="R894" s="369"/>
      <c r="S894" s="369"/>
      <c r="T894" s="369"/>
      <c r="U894" s="369"/>
      <c r="V894" s="369"/>
      <c r="W894" s="369"/>
      <c r="X894" s="369"/>
      <c r="Y894" s="370" t="s">
        <v>469</v>
      </c>
      <c r="Z894" s="371"/>
      <c r="AA894" s="371"/>
      <c r="AB894" s="371"/>
      <c r="AC894" s="149" t="s">
        <v>454</v>
      </c>
      <c r="AD894" s="149"/>
      <c r="AE894" s="149"/>
      <c r="AF894" s="149"/>
      <c r="AG894" s="149"/>
      <c r="AH894" s="370" t="s">
        <v>379</v>
      </c>
      <c r="AI894" s="367"/>
      <c r="AJ894" s="367"/>
      <c r="AK894" s="367"/>
      <c r="AL894" s="367" t="s">
        <v>21</v>
      </c>
      <c r="AM894" s="367"/>
      <c r="AN894" s="367"/>
      <c r="AO894" s="372"/>
      <c r="AP894" s="373" t="s">
        <v>416</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415</v>
      </c>
      <c r="K927" s="368"/>
      <c r="L927" s="368"/>
      <c r="M927" s="368"/>
      <c r="N927" s="368"/>
      <c r="O927" s="368"/>
      <c r="P927" s="369" t="s">
        <v>27</v>
      </c>
      <c r="Q927" s="369"/>
      <c r="R927" s="369"/>
      <c r="S927" s="369"/>
      <c r="T927" s="369"/>
      <c r="U927" s="369"/>
      <c r="V927" s="369"/>
      <c r="W927" s="369"/>
      <c r="X927" s="369"/>
      <c r="Y927" s="370" t="s">
        <v>469</v>
      </c>
      <c r="Z927" s="371"/>
      <c r="AA927" s="371"/>
      <c r="AB927" s="371"/>
      <c r="AC927" s="149" t="s">
        <v>454</v>
      </c>
      <c r="AD927" s="149"/>
      <c r="AE927" s="149"/>
      <c r="AF927" s="149"/>
      <c r="AG927" s="149"/>
      <c r="AH927" s="370" t="s">
        <v>379</v>
      </c>
      <c r="AI927" s="367"/>
      <c r="AJ927" s="367"/>
      <c r="AK927" s="367"/>
      <c r="AL927" s="367" t="s">
        <v>21</v>
      </c>
      <c r="AM927" s="367"/>
      <c r="AN927" s="367"/>
      <c r="AO927" s="372"/>
      <c r="AP927" s="373" t="s">
        <v>416</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415</v>
      </c>
      <c r="K960" s="368"/>
      <c r="L960" s="368"/>
      <c r="M960" s="368"/>
      <c r="N960" s="368"/>
      <c r="O960" s="368"/>
      <c r="P960" s="369" t="s">
        <v>27</v>
      </c>
      <c r="Q960" s="369"/>
      <c r="R960" s="369"/>
      <c r="S960" s="369"/>
      <c r="T960" s="369"/>
      <c r="U960" s="369"/>
      <c r="V960" s="369"/>
      <c r="W960" s="369"/>
      <c r="X960" s="369"/>
      <c r="Y960" s="370" t="s">
        <v>469</v>
      </c>
      <c r="Z960" s="371"/>
      <c r="AA960" s="371"/>
      <c r="AB960" s="371"/>
      <c r="AC960" s="149" t="s">
        <v>454</v>
      </c>
      <c r="AD960" s="149"/>
      <c r="AE960" s="149"/>
      <c r="AF960" s="149"/>
      <c r="AG960" s="149"/>
      <c r="AH960" s="370" t="s">
        <v>379</v>
      </c>
      <c r="AI960" s="367"/>
      <c r="AJ960" s="367"/>
      <c r="AK960" s="367"/>
      <c r="AL960" s="367" t="s">
        <v>21</v>
      </c>
      <c r="AM960" s="367"/>
      <c r="AN960" s="367"/>
      <c r="AO960" s="372"/>
      <c r="AP960" s="373" t="s">
        <v>416</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415</v>
      </c>
      <c r="K993" s="368"/>
      <c r="L993" s="368"/>
      <c r="M993" s="368"/>
      <c r="N993" s="368"/>
      <c r="O993" s="368"/>
      <c r="P993" s="369" t="s">
        <v>27</v>
      </c>
      <c r="Q993" s="369"/>
      <c r="R993" s="369"/>
      <c r="S993" s="369"/>
      <c r="T993" s="369"/>
      <c r="U993" s="369"/>
      <c r="V993" s="369"/>
      <c r="W993" s="369"/>
      <c r="X993" s="369"/>
      <c r="Y993" s="370" t="s">
        <v>469</v>
      </c>
      <c r="Z993" s="371"/>
      <c r="AA993" s="371"/>
      <c r="AB993" s="371"/>
      <c r="AC993" s="149" t="s">
        <v>454</v>
      </c>
      <c r="AD993" s="149"/>
      <c r="AE993" s="149"/>
      <c r="AF993" s="149"/>
      <c r="AG993" s="149"/>
      <c r="AH993" s="370" t="s">
        <v>379</v>
      </c>
      <c r="AI993" s="367"/>
      <c r="AJ993" s="367"/>
      <c r="AK993" s="367"/>
      <c r="AL993" s="367" t="s">
        <v>21</v>
      </c>
      <c r="AM993" s="367"/>
      <c r="AN993" s="367"/>
      <c r="AO993" s="372"/>
      <c r="AP993" s="373" t="s">
        <v>416</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415</v>
      </c>
      <c r="K1026" s="368"/>
      <c r="L1026" s="368"/>
      <c r="M1026" s="368"/>
      <c r="N1026" s="368"/>
      <c r="O1026" s="368"/>
      <c r="P1026" s="369" t="s">
        <v>27</v>
      </c>
      <c r="Q1026" s="369"/>
      <c r="R1026" s="369"/>
      <c r="S1026" s="369"/>
      <c r="T1026" s="369"/>
      <c r="U1026" s="369"/>
      <c r="V1026" s="369"/>
      <c r="W1026" s="369"/>
      <c r="X1026" s="369"/>
      <c r="Y1026" s="370" t="s">
        <v>469</v>
      </c>
      <c r="Z1026" s="371"/>
      <c r="AA1026" s="371"/>
      <c r="AB1026" s="371"/>
      <c r="AC1026" s="149" t="s">
        <v>454</v>
      </c>
      <c r="AD1026" s="149"/>
      <c r="AE1026" s="149"/>
      <c r="AF1026" s="149"/>
      <c r="AG1026" s="149"/>
      <c r="AH1026" s="370" t="s">
        <v>379</v>
      </c>
      <c r="AI1026" s="367"/>
      <c r="AJ1026" s="367"/>
      <c r="AK1026" s="367"/>
      <c r="AL1026" s="367" t="s">
        <v>21</v>
      </c>
      <c r="AM1026" s="367"/>
      <c r="AN1026" s="367"/>
      <c r="AO1026" s="372"/>
      <c r="AP1026" s="373" t="s">
        <v>416</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415</v>
      </c>
      <c r="K1059" s="368"/>
      <c r="L1059" s="368"/>
      <c r="M1059" s="368"/>
      <c r="N1059" s="368"/>
      <c r="O1059" s="368"/>
      <c r="P1059" s="369" t="s">
        <v>27</v>
      </c>
      <c r="Q1059" s="369"/>
      <c r="R1059" s="369"/>
      <c r="S1059" s="369"/>
      <c r="T1059" s="369"/>
      <c r="U1059" s="369"/>
      <c r="V1059" s="369"/>
      <c r="W1059" s="369"/>
      <c r="X1059" s="369"/>
      <c r="Y1059" s="370" t="s">
        <v>469</v>
      </c>
      <c r="Z1059" s="371"/>
      <c r="AA1059" s="371"/>
      <c r="AB1059" s="371"/>
      <c r="AC1059" s="149" t="s">
        <v>454</v>
      </c>
      <c r="AD1059" s="149"/>
      <c r="AE1059" s="149"/>
      <c r="AF1059" s="149"/>
      <c r="AG1059" s="149"/>
      <c r="AH1059" s="370" t="s">
        <v>379</v>
      </c>
      <c r="AI1059" s="367"/>
      <c r="AJ1059" s="367"/>
      <c r="AK1059" s="367"/>
      <c r="AL1059" s="367" t="s">
        <v>21</v>
      </c>
      <c r="AM1059" s="367"/>
      <c r="AN1059" s="367"/>
      <c r="AO1059" s="372"/>
      <c r="AP1059" s="373" t="s">
        <v>416</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415</v>
      </c>
      <c r="K1092" s="368"/>
      <c r="L1092" s="368"/>
      <c r="M1092" s="368"/>
      <c r="N1092" s="368"/>
      <c r="O1092" s="368"/>
      <c r="P1092" s="369" t="s">
        <v>27</v>
      </c>
      <c r="Q1092" s="369"/>
      <c r="R1092" s="369"/>
      <c r="S1092" s="369"/>
      <c r="T1092" s="369"/>
      <c r="U1092" s="369"/>
      <c r="V1092" s="369"/>
      <c r="W1092" s="369"/>
      <c r="X1092" s="369"/>
      <c r="Y1092" s="370" t="s">
        <v>469</v>
      </c>
      <c r="Z1092" s="371"/>
      <c r="AA1092" s="371"/>
      <c r="AB1092" s="371"/>
      <c r="AC1092" s="149" t="s">
        <v>454</v>
      </c>
      <c r="AD1092" s="149"/>
      <c r="AE1092" s="149"/>
      <c r="AF1092" s="149"/>
      <c r="AG1092" s="149"/>
      <c r="AH1092" s="370" t="s">
        <v>379</v>
      </c>
      <c r="AI1092" s="367"/>
      <c r="AJ1092" s="367"/>
      <c r="AK1092" s="367"/>
      <c r="AL1092" s="367" t="s">
        <v>21</v>
      </c>
      <c r="AM1092" s="367"/>
      <c r="AN1092" s="367"/>
      <c r="AO1092" s="372"/>
      <c r="AP1092" s="373" t="s">
        <v>416</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415</v>
      </c>
      <c r="K1125" s="368"/>
      <c r="L1125" s="368"/>
      <c r="M1125" s="368"/>
      <c r="N1125" s="368"/>
      <c r="O1125" s="368"/>
      <c r="P1125" s="369" t="s">
        <v>27</v>
      </c>
      <c r="Q1125" s="369"/>
      <c r="R1125" s="369"/>
      <c r="S1125" s="369"/>
      <c r="T1125" s="369"/>
      <c r="U1125" s="369"/>
      <c r="V1125" s="369"/>
      <c r="W1125" s="369"/>
      <c r="X1125" s="369"/>
      <c r="Y1125" s="370" t="s">
        <v>469</v>
      </c>
      <c r="Z1125" s="371"/>
      <c r="AA1125" s="371"/>
      <c r="AB1125" s="371"/>
      <c r="AC1125" s="149" t="s">
        <v>454</v>
      </c>
      <c r="AD1125" s="149"/>
      <c r="AE1125" s="149"/>
      <c r="AF1125" s="149"/>
      <c r="AG1125" s="149"/>
      <c r="AH1125" s="370" t="s">
        <v>379</v>
      </c>
      <c r="AI1125" s="367"/>
      <c r="AJ1125" s="367"/>
      <c r="AK1125" s="367"/>
      <c r="AL1125" s="367" t="s">
        <v>21</v>
      </c>
      <c r="AM1125" s="367"/>
      <c r="AN1125" s="367"/>
      <c r="AO1125" s="372"/>
      <c r="AP1125" s="373" t="s">
        <v>416</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415</v>
      </c>
      <c r="K1158" s="368"/>
      <c r="L1158" s="368"/>
      <c r="M1158" s="368"/>
      <c r="N1158" s="368"/>
      <c r="O1158" s="368"/>
      <c r="P1158" s="369" t="s">
        <v>27</v>
      </c>
      <c r="Q1158" s="369"/>
      <c r="R1158" s="369"/>
      <c r="S1158" s="369"/>
      <c r="T1158" s="369"/>
      <c r="U1158" s="369"/>
      <c r="V1158" s="369"/>
      <c r="W1158" s="369"/>
      <c r="X1158" s="369"/>
      <c r="Y1158" s="370" t="s">
        <v>469</v>
      </c>
      <c r="Z1158" s="371"/>
      <c r="AA1158" s="371"/>
      <c r="AB1158" s="371"/>
      <c r="AC1158" s="149" t="s">
        <v>454</v>
      </c>
      <c r="AD1158" s="149"/>
      <c r="AE1158" s="149"/>
      <c r="AF1158" s="149"/>
      <c r="AG1158" s="149"/>
      <c r="AH1158" s="370" t="s">
        <v>379</v>
      </c>
      <c r="AI1158" s="367"/>
      <c r="AJ1158" s="367"/>
      <c r="AK1158" s="367"/>
      <c r="AL1158" s="367" t="s">
        <v>21</v>
      </c>
      <c r="AM1158" s="367"/>
      <c r="AN1158" s="367"/>
      <c r="AO1158" s="372"/>
      <c r="AP1158" s="373" t="s">
        <v>416</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415</v>
      </c>
      <c r="K1191" s="368"/>
      <c r="L1191" s="368"/>
      <c r="M1191" s="368"/>
      <c r="N1191" s="368"/>
      <c r="O1191" s="368"/>
      <c r="P1191" s="369" t="s">
        <v>27</v>
      </c>
      <c r="Q1191" s="369"/>
      <c r="R1191" s="369"/>
      <c r="S1191" s="369"/>
      <c r="T1191" s="369"/>
      <c r="U1191" s="369"/>
      <c r="V1191" s="369"/>
      <c r="W1191" s="369"/>
      <c r="X1191" s="369"/>
      <c r="Y1191" s="370" t="s">
        <v>469</v>
      </c>
      <c r="Z1191" s="371"/>
      <c r="AA1191" s="371"/>
      <c r="AB1191" s="371"/>
      <c r="AC1191" s="149" t="s">
        <v>454</v>
      </c>
      <c r="AD1191" s="149"/>
      <c r="AE1191" s="149"/>
      <c r="AF1191" s="149"/>
      <c r="AG1191" s="149"/>
      <c r="AH1191" s="370" t="s">
        <v>379</v>
      </c>
      <c r="AI1191" s="367"/>
      <c r="AJ1191" s="367"/>
      <c r="AK1191" s="367"/>
      <c r="AL1191" s="367" t="s">
        <v>21</v>
      </c>
      <c r="AM1191" s="367"/>
      <c r="AN1191" s="367"/>
      <c r="AO1191" s="372"/>
      <c r="AP1191" s="373" t="s">
        <v>416</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415</v>
      </c>
      <c r="K1224" s="368"/>
      <c r="L1224" s="368"/>
      <c r="M1224" s="368"/>
      <c r="N1224" s="368"/>
      <c r="O1224" s="368"/>
      <c r="P1224" s="369" t="s">
        <v>27</v>
      </c>
      <c r="Q1224" s="369"/>
      <c r="R1224" s="369"/>
      <c r="S1224" s="369"/>
      <c r="T1224" s="369"/>
      <c r="U1224" s="369"/>
      <c r="V1224" s="369"/>
      <c r="W1224" s="369"/>
      <c r="X1224" s="369"/>
      <c r="Y1224" s="370" t="s">
        <v>469</v>
      </c>
      <c r="Z1224" s="371"/>
      <c r="AA1224" s="371"/>
      <c r="AB1224" s="371"/>
      <c r="AC1224" s="149" t="s">
        <v>454</v>
      </c>
      <c r="AD1224" s="149"/>
      <c r="AE1224" s="149"/>
      <c r="AF1224" s="149"/>
      <c r="AG1224" s="149"/>
      <c r="AH1224" s="370" t="s">
        <v>379</v>
      </c>
      <c r="AI1224" s="367"/>
      <c r="AJ1224" s="367"/>
      <c r="AK1224" s="367"/>
      <c r="AL1224" s="367" t="s">
        <v>21</v>
      </c>
      <c r="AM1224" s="367"/>
      <c r="AN1224" s="367"/>
      <c r="AO1224" s="372"/>
      <c r="AP1224" s="373" t="s">
        <v>416</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415</v>
      </c>
      <c r="K1257" s="368"/>
      <c r="L1257" s="368"/>
      <c r="M1257" s="368"/>
      <c r="N1257" s="368"/>
      <c r="O1257" s="368"/>
      <c r="P1257" s="369" t="s">
        <v>27</v>
      </c>
      <c r="Q1257" s="369"/>
      <c r="R1257" s="369"/>
      <c r="S1257" s="369"/>
      <c r="T1257" s="369"/>
      <c r="U1257" s="369"/>
      <c r="V1257" s="369"/>
      <c r="W1257" s="369"/>
      <c r="X1257" s="369"/>
      <c r="Y1257" s="370" t="s">
        <v>469</v>
      </c>
      <c r="Z1257" s="371"/>
      <c r="AA1257" s="371"/>
      <c r="AB1257" s="371"/>
      <c r="AC1257" s="149" t="s">
        <v>454</v>
      </c>
      <c r="AD1257" s="149"/>
      <c r="AE1257" s="149"/>
      <c r="AF1257" s="149"/>
      <c r="AG1257" s="149"/>
      <c r="AH1257" s="370" t="s">
        <v>379</v>
      </c>
      <c r="AI1257" s="367"/>
      <c r="AJ1257" s="367"/>
      <c r="AK1257" s="367"/>
      <c r="AL1257" s="367" t="s">
        <v>21</v>
      </c>
      <c r="AM1257" s="367"/>
      <c r="AN1257" s="367"/>
      <c r="AO1257" s="372"/>
      <c r="AP1257" s="373" t="s">
        <v>416</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415</v>
      </c>
      <c r="K1290" s="368"/>
      <c r="L1290" s="368"/>
      <c r="M1290" s="368"/>
      <c r="N1290" s="368"/>
      <c r="O1290" s="368"/>
      <c r="P1290" s="369" t="s">
        <v>27</v>
      </c>
      <c r="Q1290" s="369"/>
      <c r="R1290" s="369"/>
      <c r="S1290" s="369"/>
      <c r="T1290" s="369"/>
      <c r="U1290" s="369"/>
      <c r="V1290" s="369"/>
      <c r="W1290" s="369"/>
      <c r="X1290" s="369"/>
      <c r="Y1290" s="370" t="s">
        <v>469</v>
      </c>
      <c r="Z1290" s="371"/>
      <c r="AA1290" s="371"/>
      <c r="AB1290" s="371"/>
      <c r="AC1290" s="149" t="s">
        <v>454</v>
      </c>
      <c r="AD1290" s="149"/>
      <c r="AE1290" s="149"/>
      <c r="AF1290" s="149"/>
      <c r="AG1290" s="149"/>
      <c r="AH1290" s="370" t="s">
        <v>379</v>
      </c>
      <c r="AI1290" s="367"/>
      <c r="AJ1290" s="367"/>
      <c r="AK1290" s="367"/>
      <c r="AL1290" s="367" t="s">
        <v>21</v>
      </c>
      <c r="AM1290" s="367"/>
      <c r="AN1290" s="367"/>
      <c r="AO1290" s="372"/>
      <c r="AP1290" s="373" t="s">
        <v>416</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8" manualBreakCount="28">
    <brk id="166" max="16383" man="1"/>
    <brk id="298" max="16383" man="1"/>
    <brk id="397"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別紙（資金の流れ）</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2019-06-07T07:49:59Z</cp:lastPrinted>
  <dcterms:created xsi:type="dcterms:W3CDTF">2012-03-13T00:50:25Z</dcterms:created>
  <dcterms:modified xsi:type="dcterms:W3CDTF">2019-07-18T03:15:51Z</dcterms:modified>
</cp:coreProperties>
</file>