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
    </mc:Choice>
  </mc:AlternateContent>
  <bookViews>
    <workbookView xWindow="0" yWindow="0" windowWidth="20730" windowHeight="9165"/>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<sst xmlns="http://schemas.openxmlformats.org/spreadsheetml/2006/main" count="2860" uniqueCount="659">
  <si>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</si>
  <si>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</si>
  <si>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</si>
  <si>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</si>
  <si>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</si>
  <si>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</si>
  <si>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</si>
  <si>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</si>
  <si>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</si>
  <si>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</si>
  <si>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</si>
  <si>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</si>
  <si>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</si>
  <si>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</si>
  <si>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</si>
  <si>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</si>
  <si>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</si>
  <si>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</si>
  <si>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</si>
  <si>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</si>
  <si>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</si>
  <si>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</si>
  <si>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</si>
  <si>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</si>
  <si>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</si>
  <si>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</si>
  <si>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</si>
  <si>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</si>
  <si>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</si>
  <si>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</si>
  <si>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</si>
  <si>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</si>
  <si>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</si>
  <si>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</si>
  <si>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</si>
  <si>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</si>
  <si>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</si>
  <si>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</si>
  <si>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</si>
  <si>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</si>
  <si>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</si>
  <si>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</si>
  <si>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</si>
  <si>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</si>
  <si>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</si>
  <si>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</si>
  <si>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</si>
  <si>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</si>
  <si>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</si>
  <si>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</si>
  <si>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</si>
  <si>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</si>
  <si>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</si>
  <si>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</si>
  <si>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</si>
  <si>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</si>
  <si>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</si>
  <si>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</si>
  <si>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</si>
  <si>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</si>
  <si>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</si>
  <si>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</si>
  <si>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</si>
  <si>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</si>
  <si>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</si>
  <si>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</si>
  <si>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</si>
  <si>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</si>
  <si>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</si>
  <si>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</si>
  <si>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</si>
  <si>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</si>
  <si>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</si>
  <si>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</si>
  <si>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</si>
  <si>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</si>
  <si>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</si>
  <si>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</si>
  <si>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</si>
  <si>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</si>
  <si>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</si>
  <si>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</si>
  <si>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</si>
  <si>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</si>
  <si>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</si>
  <si>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</si>
  <si>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</si>
  <si>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</si>
  <si>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</si>
  <si>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</si>
  <si>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</si>
  <si>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</si>
  <si>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</si>
  <si>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</si>
  <si>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</si>
  <si>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</si>
  <si>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</si>
  <si>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</si>
  <si>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</si>
  <si>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</si>
  <si>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</si>
  <si>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</si>
  <si>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</si>
  <si>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</si>
  <si>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</si>
  <si>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</si>
  <si>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</si>
  <si>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</si>
  <si>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</si>
  <si>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</si>
  <si>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</si>
  <si>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</si>
  <si>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</si>
  <si>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</si>
  <si>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</si>
  <si>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</si>
  <si>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</si>
  <si>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</si>
  <si>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</si>
  <si>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</si>
  <si>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</si>
  <si>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</si>
  <si>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</si>
  <si>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</si>
  <si>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</si>
  <si>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</si>
  <si>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</si>
  <si>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</si>
  <si>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</si>
  <si>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</si>
  <si>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</si>
  <si>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</si>
  <si>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</si>
  <si>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</si>
  <si>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</si>
  <si>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</si>
  <si>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</si>
  <si>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</si>
  <si>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</si>
  <si>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</si>
  <si>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</si>
  <si>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</si>
  <si>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</si>
  <si>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</si>
  <si>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</si>
  <si>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</si>
  <si>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</si>
  <si>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</si>
  <si>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</si>
  <si>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</si>
  <si>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</si>
  <si>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</si>
  <si>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</si>
  <si>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</si>
  <si>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</si>
  <si>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</si>
  <si>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</si>
  <si>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</si>
  <si>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</si>
  <si>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</si>
  <si>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</si>
  <si>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</si>
  <si>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</si>
  <si>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</si>
  <si>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</si>
  <si>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</si>
  <si>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</si>
  <si>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</si>
  <si>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</si>
  <si>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</si>
  <si>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</si>
  <si>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</si>
  <si>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</si>
  <si>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</si>
  <si>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</si>
  <si>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</si>
  <si>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</si>
  <si>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</si>
  <si>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</si>
  <si>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</si>
  <si>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</si>
  <si>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</si>
  <si>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</si>
  <si>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</si>
  <si>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</si>
  <si>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</si>
  <si>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</si>
  <si>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</si>
  <si>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</si>
  <si>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</si>
  <si>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</si>
  <si>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</si>
  <si>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</si>
  <si>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</si>
  <si>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</si>
  <si>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</si>
  <si>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</si>
  <si>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</si>
  <si>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</si>
  <si>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</si>
  <si>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</si>
  <si>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</si>
  <si>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</si>
  <si>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</si>
  <si>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</si>
  <si>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</si>
  <si>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</si>
  <si>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</si>
  <si>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</si>
  <si>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</si>
  <si>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</si>
  <si>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</si>
  <si>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</si>
  <si>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</si>
  <si>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</si>
  <si>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</si>
  <si>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</si>
  <si>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</si>
  <si>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</si>
  <si>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</si>
  <si>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</si>
  <si>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</si>
  <si>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</si>
  <si>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</si>
  <si>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</si>
  <si>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</si>
  <si>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</si>
  <si>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</si>
  <si>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</si>
  <si>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</si>
  <si>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</si>
  <si>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</si>
  <si>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</si>
  <si>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</si>
  <si>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</si>
  <si>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</si>
  <si>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</si>
  <si>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</si>
  <si>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</si>
  <si>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</si>
  <si>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</si>
  <si>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</si>
  <si>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</si>
  <si>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</si>
  <si>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</si>
  <si>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</si>
  <si>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</si>
  <si>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</si>
  <si>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</si>
  <si>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</si>
  <si>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</si>
  <si>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</si>
  <si>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</si>
  <si>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</si>
  <si>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</si>
  <si>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</si>
  <si>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</si>
  <si>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</si>
  <si>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</si>
  <si>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</si>
  <si>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</si>
  <si>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</si>
  <si>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</si>
  <si>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</si>
  <si>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</si>
  <si>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</si>
  <si>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</si>
  <si>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</si>
  <si>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</si>
  <si>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</si>
  <si>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</si>
  <si>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</si>
  <si>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</si>
  <si>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</si>
  <si>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</si>
  <si>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</si>
  <si>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</si>
  <si>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</si>
  <si>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</si>
  <si>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</si>
  <si>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</si>
  <si>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</si>
  <si>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</si>
  <si>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</si>
  <si>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</si>
  <si>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</si>
  <si>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</si>
  <si>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</si>
  <si>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</si>
  <si>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</si>
  <si>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</si>
  <si>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</si>
  <si>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</si>
  <si>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</si>
  <si>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</si>
  <si>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</si>
  <si>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</si>
  <si>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</si>
  <si>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</si>
  <si>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</si>
  <si>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</si>
  <si>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</si>
  <si>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</si>
  <si>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</si>
  <si>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</si>
  <si>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</si>
  <si>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</si>
  <si>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</si>
  <si>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</si>
  <si>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</si>
  <si>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</si>
  <si>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</si>
  <si>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</si>
  <si>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</si>
  <si>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</si>
  <si>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</si>
  <si>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</si>
  <si>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</si>
  <si>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</si>
  <si>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</si>
  <si>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</si>
  <si>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</si>
  <si>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</si>
  <si>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</si>
  <si>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</si>
  <si>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</si>
  <si>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</si>
  <si>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</si>
  <si>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</si>
  <si>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</si>
  <si>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</si>
  <si>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</si>
  <si>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</si>
  <si>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</si>
  <si>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</si>
  <si>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</si>
  <si>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</si>
  <si>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</si>
  <si>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</si>
  <si>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</si>
  <si>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</si>
  <si>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</si>
  <si>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</si>
  <si>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</si>
  <si>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</si>
  <si>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</si>
  <si>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</si>
  <si>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</si>
  <si>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</si>
  <si>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</si>
  <si>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</si>
  <si>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</si>
  <si>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</si>
  <si>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</si>
  <si>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</si>
  <si>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</si>
  <si>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</si>
  <si>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</si>
  <si>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</si>
  <si>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</si>
  <si>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</si>
  <si>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</si>
  <si>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</si>
  <si>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</si>
  <si>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</si>
  <si>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</si>
  <si>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</si>
  <si>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</si>
  <si>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</si>
  <si>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</si>
  <si>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</si>
  <si>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</si>
  <si>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</si>
  <si>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</si>
  <si>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</si>
  <si>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</si>
  <si>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</si>
  <si>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</si>
  <si>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</si>
  <si>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</si>
  <si>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</si>
  <si>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</si>
  <si>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</si>
  <si>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</si>
  <si>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</si>
  <si>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</si>
  <si>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</si>
  <si>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</si>
  <si>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</si>
  <si>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</si>
  <si>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</si>
  <si>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</si>
  <si>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</si>
  <si>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</si>
  <si>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</si>
  <si>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</si>
  <si>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</si>
  <si>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</si>
  <si>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</si>
  <si>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</si>
  <si>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</si>
  <si>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</si>
  <si>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</si>
  <si>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</si>
  <si>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</si>
  <si>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</si>
  <si>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</si>
  <si>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</si>
  <si>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</si>
  <si>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</si>
  <si>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</si>
  <si>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</si>
  <si>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</si>
  <si>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</si>
  <si>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</si>
  <si>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</si>
  <si>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</si>
  <si>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</si>
  <si>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</si>
  <si>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</si>
  <si>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</si>
  <si>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</si>
  <si>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</si>
  <si>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</si>
  <si>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</si>
  <si>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</si>
  <si>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</si>
  <si>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</si>
  <si>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</si>
  <si>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</si>
  <si>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</si>
  <si>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</si>
  <si>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</si>
  <si>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</si>
  <si>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</si>
  <si>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</si>
  <si>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</si>
  <si>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</si>
  <si>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</si>
  <si>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</si>
  <si>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</si>
  <si>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</si>
  <si>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</si>
  <si>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</si>
  <si>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</si>
  <si>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</si>
  <si>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</si>
  <si>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</si>
  <si>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</si>
  <si>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</si>
  <si>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</si>
  <si>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</si>
  <si>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</si>
  <si>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</si>
  <si>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</si>
  <si>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</si>
  <si>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</si>
  <si>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</si>
  <si>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</si>
  <si>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</si>
  <si>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</si>
  <si>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</si>
  <si>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</si>
  <si>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</si>
  <si>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</si>
  <si>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</si>
  <si>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</si>
  <si>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</si>
  <si>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</si>
  <si>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</si>
  <si>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</si>
  <si>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</si>
  <si>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</si>
  <si>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</si>
  <si>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</si>
  <si>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</si>
  <si>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</si>
  <si>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</si>
  <si>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</si>
  <si>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</si>
  <si>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</si>
  <si>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</si>
  <si>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</si>
  <si>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</si>
  <si>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</si>
  <si>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</si>
  <si>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</si>
  <si>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</si>
  <si>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</si>
  <si>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</si>
  <si>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</si>
  <si>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</si>
  <si>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</si>
  <si>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</si>
  <si>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</si>
  <si>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</si>
  <si>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</si>
  <si>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</si>
  <si>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</si>
  <si>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</si>
  <si>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</si>
  <si>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</si>
  <si>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</si>
  <si>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</si>
  <si>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</si>
  <si>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</si>
  <si>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</si>
  <si>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</si>
  <si>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</si>
  <si>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</si>
  <si>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</si>
  <si>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</si>
  <si>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</si>
  <si>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</si>
  <si>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</si>
  <si>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</si>
  <si>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</si>
  <si>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</si>
  <si>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</si>
  <si>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</si>
  <si>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</si>
  <si>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</si>
  <si>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</si>
  <si>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</si>
  <si>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</si>
  <si>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</si>
  <si>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</si>
  <si>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</si>
  <si>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</si>
  <si>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</si>
  <si>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</si>
  <si>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</si>
  <si>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</si>
  <si>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</si>
  <si>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</si>
  <si>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</si>
  <si>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</si>
  <si>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</si>
  <si>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</si>
  <si>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</si>
  <si>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</si>
  <si>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</si>
  <si>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</si>
  <si>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</si>
  <si>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</si>
  <si>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</si>
  <si>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</si>
  <si>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</si>
  <si>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</si>
  <si>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</si>
  <si>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</si>
  <si>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</si>
  <si>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</si>
  <si>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</si>
  <si>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</si>
  <si>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</si>
  <si>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</si>
  <si>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</si>
  <si>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</si>
  <si>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</si>
  <si>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</si>
  <si>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</si>
  <si>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</si>
  <si>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</si>
  <si>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</si>
  <si>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</si>
  <si>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</si>
  <si>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</si>
  <si>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施設整備費</t>
    <rPh sb="0" eb="2">
      <t>シセツ</t>
    </rPh>
    <rPh sb="2" eb="5">
      <t>セイビヒ</t>
    </rPh>
    <phoneticPr fontId="5"/>
  </si>
  <si>
    <t>大臣官房</t>
    <rPh sb="0" eb="4">
      <t>ダイジンカンボウ</t>
    </rPh>
    <phoneticPr fontId="5"/>
  </si>
  <si>
    <t>外務省</t>
  </si>
  <si>
    <t>会計課　管理室</t>
    <rPh sb="0" eb="3">
      <t>カイケイカ</t>
    </rPh>
    <rPh sb="4" eb="7">
      <t>カンリシツ</t>
    </rPh>
    <phoneticPr fontId="5"/>
  </si>
  <si>
    <t>課長　大鶴　哲也</t>
    <rPh sb="0" eb="2">
      <t>カチョウ</t>
    </rPh>
    <rPh sb="3" eb="5">
      <t>オオツル</t>
    </rPh>
    <rPh sb="6" eb="8">
      <t>テツヤ</t>
    </rPh>
    <phoneticPr fontId="5"/>
  </si>
  <si>
    <t>○</t>
  </si>
  <si>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</si>
  <si>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t>
    <phoneticPr fontId="5"/>
  </si>
  <si>
    <t>官庁施設の経年劣化への対応のみならず，高効率の機器を導入する等抜本的な改修工事及び改修工事に係る設計・工事監理を行い，それぞれの施設の効率的・効果的な整備と活用を図る。</t>
    <rPh sb="0" eb="2">
      <t>カンチョウ</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5"/>
  </si>
  <si>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8">
      <t>カイシュウトウ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5"/>
  </si>
  <si>
    <t>施設施工庁費</t>
    <rPh sb="0" eb="2">
      <t>シセツ</t>
    </rPh>
    <rPh sb="2" eb="4">
      <t>セコウ</t>
    </rPh>
    <rPh sb="4" eb="6">
      <t>チョウヒ</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</si>
  <si>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</si>
  <si>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計画された改修工事の実施率</t>
    <rPh sb="0" eb="2">
      <t>ケイカク</t>
    </rPh>
    <rPh sb="5" eb="7">
      <t>カイシュウ</t>
    </rPh>
    <rPh sb="7" eb="9">
      <t>コウジ</t>
    </rPh>
    <rPh sb="10" eb="13">
      <t>ジッシリツ</t>
    </rPh>
    <phoneticPr fontId="5"/>
  </si>
  <si>
    <t>件数</t>
    <rPh sb="0" eb="2">
      <t>ケンスウ</t>
    </rPh>
    <phoneticPr fontId="5"/>
  </si>
  <si>
    <t>外務省調べ</t>
    <rPh sb="0" eb="3">
      <t>ガイムショウ</t>
    </rPh>
    <rPh sb="3" eb="4">
      <t>シラ</t>
    </rPh>
    <phoneticPr fontId="5"/>
  </si>
  <si>
    <t>本省庁舎外の整備，修繕及び右に係る設計・工事監理</t>
    <rPh sb="0" eb="4">
      <t>ホンショウチョウシャ</t>
    </rPh>
    <rPh sb="4" eb="5">
      <t>ガイ</t>
    </rPh>
    <rPh sb="6" eb="8">
      <t>セイビ</t>
    </rPh>
    <rPh sb="9" eb="11">
      <t>シュウゼン</t>
    </rPh>
    <rPh sb="11" eb="12">
      <t>オヨ</t>
    </rPh>
    <rPh sb="13" eb="14">
      <t>ミギ</t>
    </rPh>
    <rPh sb="15" eb="16">
      <t>カカ</t>
    </rPh>
    <rPh sb="17" eb="19">
      <t>セッケイ</t>
    </rPh>
    <rPh sb="20" eb="22">
      <t>コウジ</t>
    </rPh>
    <rPh sb="22" eb="24">
      <t>カンリ</t>
    </rPh>
    <phoneticPr fontId="5"/>
  </si>
  <si>
    <t>（施設整備費の執行済額＋施設施工庁費の執行済額）／案件数　　　　　　　　　　　　　　</t>
    <rPh sb="1" eb="3">
      <t>シセツ</t>
    </rPh>
    <rPh sb="3" eb="6">
      <t>セイビヒ</t>
    </rPh>
    <rPh sb="7" eb="9">
      <t>シッコウ</t>
    </rPh>
    <rPh sb="9" eb="10">
      <t>ズ</t>
    </rPh>
    <rPh sb="10" eb="11">
      <t>ガク</t>
    </rPh>
    <rPh sb="12" eb="14">
      <t>シセツ</t>
    </rPh>
    <rPh sb="14" eb="16">
      <t>セコウ</t>
    </rPh>
    <rPh sb="16" eb="18">
      <t>チョウヒ</t>
    </rPh>
    <rPh sb="19" eb="21">
      <t>シッコウ</t>
    </rPh>
    <rPh sb="21" eb="22">
      <t>ズ</t>
    </rPh>
    <rPh sb="22" eb="23">
      <t>ガク</t>
    </rPh>
    <rPh sb="25" eb="28">
      <t>アンケンスウ</t>
    </rPh>
    <phoneticPr fontId="5"/>
  </si>
  <si>
    <t>円</t>
    <rPh sb="0" eb="1">
      <t>エン</t>
    </rPh>
    <phoneticPr fontId="5"/>
  </si>
  <si>
    <t>　千円/件</t>
    <rPh sb="1" eb="3">
      <t>センエン</t>
    </rPh>
    <rPh sb="4" eb="5">
      <t>ケン</t>
    </rPh>
    <phoneticPr fontId="5"/>
  </si>
  <si>
    <t>無</t>
  </si>
  <si>
    <t>‐</t>
  </si>
  <si>
    <t>事業の目的は，国の行政事務の遂行に資するものであり，反映している。</t>
    <rPh sb="0" eb="2">
      <t>ジギョウ</t>
    </rPh>
    <rPh sb="3" eb="5">
      <t>モクテキ</t>
    </rPh>
    <rPh sb="7" eb="8">
      <t>クニ</t>
    </rPh>
    <rPh sb="9" eb="11">
      <t>ギョウセイ</t>
    </rPh>
    <rPh sb="11" eb="13">
      <t>ジム</t>
    </rPh>
    <rPh sb="14" eb="16">
      <t>スイコウ</t>
    </rPh>
    <rPh sb="17" eb="18">
      <t>シ</t>
    </rPh>
    <rPh sb="26" eb="28">
      <t>ハンエイ</t>
    </rPh>
    <phoneticPr fontId="5"/>
  </si>
  <si>
    <t>国が行政事務の遂行のために所有する庁舎の整備であり，国が実施すべき事業である。</t>
    <rPh sb="0" eb="1">
      <t>クニ</t>
    </rPh>
    <rPh sb="2" eb="4">
      <t>ギョウセイ</t>
    </rPh>
    <rPh sb="4" eb="6">
      <t>ジム</t>
    </rPh>
    <rPh sb="7" eb="9">
      <t>スイコウ</t>
    </rPh>
    <rPh sb="13" eb="15">
      <t>ショユウ</t>
    </rPh>
    <rPh sb="17" eb="19">
      <t>チョウシャ</t>
    </rPh>
    <rPh sb="20" eb="22">
      <t>セイビ</t>
    </rPh>
    <rPh sb="26" eb="27">
      <t>クニ</t>
    </rPh>
    <rPh sb="28" eb="30">
      <t>ジッシ</t>
    </rPh>
    <rPh sb="33" eb="35">
      <t>ジギョウ</t>
    </rPh>
    <phoneticPr fontId="5"/>
  </si>
  <si>
    <t>国が行政事務の遂行のために所有する庁舎の整備であり，優先度の高い事業である。</t>
    <rPh sb="0" eb="1">
      <t>クニ</t>
    </rPh>
    <rPh sb="2" eb="4">
      <t>ギョウセイ</t>
    </rPh>
    <rPh sb="4" eb="6">
      <t>ジム</t>
    </rPh>
    <rPh sb="7" eb="9">
      <t>スイコウ</t>
    </rPh>
    <rPh sb="13" eb="15">
      <t>ショユウ</t>
    </rPh>
    <rPh sb="17" eb="19">
      <t>チョウシャ</t>
    </rPh>
    <rPh sb="20" eb="22">
      <t>セイビ</t>
    </rPh>
    <rPh sb="26" eb="29">
      <t>ユウセンド</t>
    </rPh>
    <rPh sb="30" eb="31">
      <t>タカ</t>
    </rPh>
    <rPh sb="32" eb="34">
      <t>ジギョウ</t>
    </rPh>
    <phoneticPr fontId="5"/>
  </si>
  <si>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5"/>
  </si>
  <si>
    <t>工事業者選定時に入札により単位当たりコストの削減に努めている。</t>
    <rPh sb="0" eb="2">
      <t>コウジ</t>
    </rPh>
    <rPh sb="2" eb="4">
      <t>ギョウシャ</t>
    </rPh>
    <rPh sb="4" eb="7">
      <t>センテイジ</t>
    </rPh>
    <rPh sb="8" eb="10">
      <t>ニュウサツ</t>
    </rPh>
    <rPh sb="13" eb="15">
      <t>タンイ</t>
    </rPh>
    <rPh sb="15" eb="16">
      <t>ア</t>
    </rPh>
    <rPh sb="22" eb="24">
      <t>サクゲン</t>
    </rPh>
    <rPh sb="25" eb="26">
      <t>ツト</t>
    </rPh>
    <phoneticPr fontId="5"/>
  </si>
  <si>
    <t>事業目的に即したもののみに使用されている。</t>
    <rPh sb="0" eb="2">
      <t>ジギョウ</t>
    </rPh>
    <rPh sb="2" eb="4">
      <t>モクテキ</t>
    </rPh>
    <rPh sb="5" eb="6">
      <t>ソク</t>
    </rPh>
    <rPh sb="13" eb="15">
      <t>シヨウ</t>
    </rPh>
    <phoneticPr fontId="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</si>
  <si>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5"/>
  </si>
  <si>
    <t>成果実績は成果目標に見合ったものとなっている。</t>
    <rPh sb="0" eb="2">
      <t>セイカ</t>
    </rPh>
    <rPh sb="2" eb="4">
      <t>ジッセキ</t>
    </rPh>
    <rPh sb="5" eb="7">
      <t>セイカ</t>
    </rPh>
    <rPh sb="7" eb="9">
      <t>モクヒョウ</t>
    </rPh>
    <rPh sb="10" eb="12">
      <t>ミア</t>
    </rPh>
    <phoneticPr fontId="5"/>
  </si>
  <si>
    <t>工事業者選定において入札が行われており，設計業務の外部委託により経費の縮減ができている。</t>
    <rPh sb="0" eb="2">
      <t>コウジ</t>
    </rPh>
    <rPh sb="2" eb="4">
      <t>ギョウシャ</t>
    </rPh>
    <rPh sb="4" eb="6">
      <t>センテイ</t>
    </rPh>
    <rPh sb="10" eb="12">
      <t>ニュウサツ</t>
    </rPh>
    <rPh sb="13" eb="14">
      <t>オコナ</t>
    </rPh>
    <rPh sb="20" eb="22">
      <t>セッケイ</t>
    </rPh>
    <rPh sb="22" eb="24">
      <t>ギョウム</t>
    </rPh>
    <rPh sb="25" eb="27">
      <t>ガイブ</t>
    </rPh>
    <rPh sb="27" eb="29">
      <t>イタク</t>
    </rPh>
    <rPh sb="32" eb="34">
      <t>ケイヒ</t>
    </rPh>
    <rPh sb="35" eb="37">
      <t>シュクゲン</t>
    </rPh>
    <phoneticPr fontId="5"/>
  </si>
  <si>
    <t>活動実績は見込みに見合っている。</t>
    <rPh sb="0" eb="2">
      <t>カツドウ</t>
    </rPh>
    <rPh sb="2" eb="4">
      <t>ジッセキ</t>
    </rPh>
    <rPh sb="5" eb="7">
      <t>ミコ</t>
    </rPh>
    <rPh sb="9" eb="11">
      <t>ミア</t>
    </rPh>
    <phoneticPr fontId="5"/>
  </si>
  <si>
    <t>整備された施設は十分に活用されている。</t>
    <rPh sb="0" eb="2">
      <t>セイビ</t>
    </rPh>
    <rPh sb="5" eb="7">
      <t>シセツ</t>
    </rPh>
    <rPh sb="8" eb="10">
      <t>ジュウブン</t>
    </rPh>
    <rPh sb="11" eb="13">
      <t>カツヨウ</t>
    </rPh>
    <phoneticPr fontId="5"/>
  </si>
  <si>
    <t>国土交通省による工事事業者選定における入札の徹底等により経費縮減が行われているところ，施工計画の立案が複雑な工事等においては，今後も従前同様に国土交通省への支出委任の上，国土交通省監修の下，工事事業者，設計・工事監理事業者選定入札をし，業務を実施することが良質で効率的な官庁施設の整備を図る観点から適当である。</t>
    <phoneticPr fontId="5"/>
  </si>
  <si>
    <t>引き続き，国土交通省へ支出委任の上，入札を実施し，業務を実施する。</t>
    <phoneticPr fontId="5"/>
  </si>
  <si>
    <t>167,168,169</t>
    <phoneticPr fontId="5"/>
  </si>
  <si>
    <t>167,168,169</t>
    <phoneticPr fontId="5"/>
  </si>
  <si>
    <t>187</t>
    <phoneticPr fontId="5"/>
  </si>
  <si>
    <t>282</t>
    <phoneticPr fontId="5"/>
  </si>
  <si>
    <t>272</t>
    <phoneticPr fontId="5"/>
  </si>
  <si>
    <t>326</t>
    <phoneticPr fontId="5"/>
  </si>
  <si>
    <t>335</t>
    <phoneticPr fontId="5"/>
  </si>
  <si>
    <t>（１）施設整備費</t>
    <rPh sb="3" eb="5">
      <t>シセツ</t>
    </rPh>
    <rPh sb="5" eb="8">
      <t>セイビヒ</t>
    </rPh>
    <phoneticPr fontId="5"/>
  </si>
  <si>
    <t>（２）施設施工庁費</t>
    <rPh sb="3" eb="5">
      <t>シセツ</t>
    </rPh>
    <rPh sb="5" eb="7">
      <t>セコウ</t>
    </rPh>
    <rPh sb="7" eb="9">
      <t>チョウヒ</t>
    </rPh>
    <phoneticPr fontId="5"/>
  </si>
  <si>
    <t>☑</t>
  </si>
  <si>
    <t>施設整備費</t>
    <rPh sb="0" eb="2">
      <t>シセツ</t>
    </rPh>
    <rPh sb="2" eb="5">
      <t>セイビヒ</t>
    </rPh>
    <phoneticPr fontId="5"/>
  </si>
  <si>
    <t>松本建設（株）</t>
    <rPh sb="0" eb="7">
      <t>マツモトケンセツカブ</t>
    </rPh>
    <phoneticPr fontId="5"/>
  </si>
  <si>
    <t>日本電設工業（株）</t>
    <rPh sb="0" eb="9">
      <t>ニホンデンセツコウギョウカブ</t>
    </rPh>
    <phoneticPr fontId="5"/>
  </si>
  <si>
    <t>（株）日立プラントサービス</t>
    <rPh sb="0" eb="3">
      <t>カブ</t>
    </rPh>
    <rPh sb="3" eb="5">
      <t>ヒタチ</t>
    </rPh>
    <phoneticPr fontId="5"/>
  </si>
  <si>
    <t>（株）明電エンジニアリング</t>
    <rPh sb="0" eb="3">
      <t>カブ</t>
    </rPh>
    <rPh sb="3" eb="5">
      <t>メイデン</t>
    </rPh>
    <phoneticPr fontId="5"/>
  </si>
  <si>
    <t>（株）ホマレ電池</t>
    <rPh sb="0" eb="3">
      <t>カブ</t>
    </rPh>
    <rPh sb="6" eb="8">
      <t>デンチ</t>
    </rPh>
    <phoneticPr fontId="5"/>
  </si>
  <si>
    <t>（株）翔榮建設</t>
    <rPh sb="0" eb="3">
      <t>カブ</t>
    </rPh>
    <rPh sb="3" eb="5">
      <t>ショウエイ</t>
    </rPh>
    <rPh sb="5" eb="7">
      <t>ケンセツ</t>
    </rPh>
    <phoneticPr fontId="5"/>
  </si>
  <si>
    <t>共栄音響（株）</t>
    <rPh sb="0" eb="2">
      <t>キョウエイ</t>
    </rPh>
    <rPh sb="2" eb="4">
      <t>オンキョウ</t>
    </rPh>
    <rPh sb="4" eb="7">
      <t>カブ</t>
    </rPh>
    <phoneticPr fontId="5"/>
  </si>
  <si>
    <t>（株）翔榮建設</t>
    <rPh sb="0" eb="3">
      <t>カブ</t>
    </rPh>
    <rPh sb="3" eb="7">
      <t>ショウエイケンセツ</t>
    </rPh>
    <phoneticPr fontId="5"/>
  </si>
  <si>
    <t>C</t>
  </si>
  <si>
    <t>A</t>
  </si>
  <si>
    <t>B</t>
  </si>
  <si>
    <t>松本建設（株）</t>
    <rPh sb="0" eb="2">
      <t>マツモト</t>
    </rPh>
    <rPh sb="2" eb="4">
      <t>ケンセツ</t>
    </rPh>
    <rPh sb="4" eb="7">
      <t>カブ</t>
    </rPh>
    <phoneticPr fontId="5"/>
  </si>
  <si>
    <t>日本電設工業（株）</t>
    <rPh sb="0" eb="2">
      <t>ニホン</t>
    </rPh>
    <rPh sb="2" eb="4">
      <t>デンセツ</t>
    </rPh>
    <rPh sb="4" eb="6">
      <t>コウギョウ</t>
    </rPh>
    <rPh sb="6" eb="9">
      <t>カブ</t>
    </rPh>
    <phoneticPr fontId="5"/>
  </si>
  <si>
    <t>屋上防水工事</t>
    <rPh sb="0" eb="2">
      <t>オクジョウ</t>
    </rPh>
    <rPh sb="2" eb="4">
      <t>ボウスイ</t>
    </rPh>
    <rPh sb="4" eb="6">
      <t>コウジ</t>
    </rPh>
    <phoneticPr fontId="5"/>
  </si>
  <si>
    <t>空調更新工事</t>
    <rPh sb="0" eb="2">
      <t>クウチョウ</t>
    </rPh>
    <rPh sb="2" eb="4">
      <t>コウシン</t>
    </rPh>
    <rPh sb="4" eb="6">
      <t>コウジ</t>
    </rPh>
    <phoneticPr fontId="5"/>
  </si>
  <si>
    <t>映像・音響設備更新工事</t>
    <rPh sb="0" eb="2">
      <t>エイゾウ</t>
    </rPh>
    <rPh sb="3" eb="5">
      <t>オンキョウ</t>
    </rPh>
    <rPh sb="5" eb="7">
      <t>セツビ</t>
    </rPh>
    <rPh sb="7" eb="9">
      <t>コウシン</t>
    </rPh>
    <rPh sb="9" eb="11">
      <t>コウジ</t>
    </rPh>
    <phoneticPr fontId="5"/>
  </si>
  <si>
    <t>映像・音響設備更新他工事</t>
    <rPh sb="0" eb="2">
      <t>エイゾウ</t>
    </rPh>
    <rPh sb="3" eb="5">
      <t>オンキョウ</t>
    </rPh>
    <rPh sb="5" eb="7">
      <t>セツビ</t>
    </rPh>
    <rPh sb="7" eb="9">
      <t>コウシン</t>
    </rPh>
    <rPh sb="9" eb="10">
      <t>ホカ</t>
    </rPh>
    <rPh sb="10" eb="12">
      <t>コウジ</t>
    </rPh>
    <phoneticPr fontId="5"/>
  </si>
  <si>
    <t>空調改修工事</t>
    <rPh sb="0" eb="2">
      <t>クウチョウ</t>
    </rPh>
    <rPh sb="2" eb="4">
      <t>カイシュウ</t>
    </rPh>
    <rPh sb="4" eb="6">
      <t>コウジ</t>
    </rPh>
    <phoneticPr fontId="5"/>
  </si>
  <si>
    <t>非常用発電機設備整備</t>
    <rPh sb="0" eb="3">
      <t>ヒジョウヨウ</t>
    </rPh>
    <rPh sb="3" eb="6">
      <t>ハツデンキ</t>
    </rPh>
    <rPh sb="6" eb="8">
      <t>セツビ</t>
    </rPh>
    <rPh sb="8" eb="10">
      <t>セイビ</t>
    </rPh>
    <phoneticPr fontId="5"/>
  </si>
  <si>
    <t>直流電源装置更新工事</t>
    <rPh sb="0" eb="2">
      <t>チョクリュウ</t>
    </rPh>
    <rPh sb="2" eb="4">
      <t>デンゲン</t>
    </rPh>
    <rPh sb="4" eb="6">
      <t>ソウチ</t>
    </rPh>
    <rPh sb="6" eb="8">
      <t>コウシン</t>
    </rPh>
    <rPh sb="8" eb="10">
      <t>コウジ</t>
    </rPh>
    <phoneticPr fontId="5"/>
  </si>
  <si>
    <t>事務室改修工事</t>
    <rPh sb="0" eb="3">
      <t>ジムシツ</t>
    </rPh>
    <rPh sb="3" eb="5">
      <t>カイシュウ</t>
    </rPh>
    <rPh sb="5" eb="7">
      <t>コウジ</t>
    </rPh>
    <phoneticPr fontId="5"/>
  </si>
  <si>
    <t>放送設備改修工事</t>
    <rPh sb="0" eb="2">
      <t>ホウソウ</t>
    </rPh>
    <rPh sb="2" eb="4">
      <t>セツビ</t>
    </rPh>
    <rPh sb="4" eb="6">
      <t>カイシュウ</t>
    </rPh>
    <rPh sb="6" eb="8">
      <t>コウジ</t>
    </rPh>
    <phoneticPr fontId="5"/>
  </si>
  <si>
    <t>執務室改修工事</t>
    <rPh sb="0" eb="3">
      <t>シツムシツ</t>
    </rPh>
    <rPh sb="3" eb="5">
      <t>カイシュウ</t>
    </rPh>
    <rPh sb="5" eb="7">
      <t>コウジ</t>
    </rPh>
    <phoneticPr fontId="5"/>
  </si>
  <si>
    <t>映像・音響設備更新他工事</t>
    <rPh sb="0" eb="2">
      <t>エイゾウ</t>
    </rPh>
    <rPh sb="3" eb="5">
      <t>オンキョウ</t>
    </rPh>
    <rPh sb="5" eb="7">
      <t>セツビ</t>
    </rPh>
    <rPh sb="7" eb="9">
      <t>コウシン</t>
    </rPh>
    <rPh sb="9" eb="10">
      <t>タ</t>
    </rPh>
    <rPh sb="10" eb="12">
      <t>コウジ</t>
    </rPh>
    <phoneticPr fontId="5"/>
  </si>
  <si>
    <t>点字ブロック設置工事</t>
    <rPh sb="0" eb="2">
      <t>テンジ</t>
    </rPh>
    <rPh sb="6" eb="8">
      <t>セッチ</t>
    </rPh>
    <rPh sb="8" eb="10">
      <t>コウジ</t>
    </rPh>
    <phoneticPr fontId="5"/>
  </si>
  <si>
    <t>電話交換機更新工事</t>
    <rPh sb="0" eb="2">
      <t>デンワ</t>
    </rPh>
    <rPh sb="2" eb="5">
      <t>コウカンキ</t>
    </rPh>
    <rPh sb="5" eb="7">
      <t>コウシン</t>
    </rPh>
    <rPh sb="7" eb="9">
      <t>コウジ</t>
    </rPh>
    <phoneticPr fontId="5"/>
  </si>
  <si>
    <t>トイレ改修工事</t>
    <rPh sb="3" eb="5">
      <t>カイシュウ</t>
    </rPh>
    <rPh sb="5" eb="7">
      <t>コウジ</t>
    </rPh>
    <phoneticPr fontId="5"/>
  </si>
  <si>
    <t>施設施工庁費</t>
    <rPh sb="0" eb="2">
      <t>シセツ</t>
    </rPh>
    <rPh sb="2" eb="4">
      <t>セコウ</t>
    </rPh>
    <rPh sb="4" eb="6">
      <t>チョウヒ</t>
    </rPh>
    <phoneticPr fontId="5"/>
  </si>
  <si>
    <t>ＥＶ更新工事に係る設計</t>
    <rPh sb="2" eb="4">
      <t>コウシン</t>
    </rPh>
    <rPh sb="4" eb="6">
      <t>コウジ</t>
    </rPh>
    <rPh sb="7" eb="8">
      <t>カカ</t>
    </rPh>
    <rPh sb="9" eb="11">
      <t>セッケイ</t>
    </rPh>
    <phoneticPr fontId="5"/>
  </si>
  <si>
    <t>I.</t>
    <phoneticPr fontId="5"/>
  </si>
  <si>
    <t>Ｑ.</t>
    <phoneticPr fontId="5"/>
  </si>
  <si>
    <t>ＥＶ更新工事に係る設計</t>
    <phoneticPr fontId="5"/>
  </si>
  <si>
    <t>東海建設（株）</t>
    <rPh sb="0" eb="2">
      <t>トウカイ</t>
    </rPh>
    <rPh sb="2" eb="4">
      <t>ケンセツ</t>
    </rPh>
    <rPh sb="4" eb="7">
      <t>カブ</t>
    </rPh>
    <phoneticPr fontId="5"/>
  </si>
  <si>
    <t>ＮＥＣネッツエスアイ（株）</t>
    <rPh sb="10" eb="13">
      <t>カブ</t>
    </rPh>
    <phoneticPr fontId="5"/>
  </si>
  <si>
    <t>（株）平工業所</t>
    <rPh sb="0" eb="3">
      <t>カブ</t>
    </rPh>
    <rPh sb="3" eb="4">
      <t>タイ</t>
    </rPh>
    <rPh sb="4" eb="7">
      <t>コウギョウショ</t>
    </rPh>
    <phoneticPr fontId="5"/>
  </si>
  <si>
    <t>－</t>
    <phoneticPr fontId="5"/>
  </si>
  <si>
    <t>（株）蒼設備設計</t>
    <rPh sb="0" eb="3">
      <t>カブ</t>
    </rPh>
    <rPh sb="3" eb="4">
      <t>ソウ</t>
    </rPh>
    <rPh sb="4" eb="6">
      <t>セツビ</t>
    </rPh>
    <rPh sb="6" eb="8">
      <t>セッケイ</t>
    </rPh>
    <phoneticPr fontId="5"/>
  </si>
  <si>
    <t>（株）山田守建築事務所</t>
    <rPh sb="0" eb="3">
      <t>カブ</t>
    </rPh>
    <rPh sb="3" eb="11">
      <t>ヤマダマモルケンチクジムショ</t>
    </rPh>
    <phoneticPr fontId="5"/>
  </si>
  <si>
    <t>（株）ムラシマ事務所</t>
    <rPh sb="0" eb="3">
      <t>カブ</t>
    </rPh>
    <rPh sb="7" eb="10">
      <t>ジムショ</t>
    </rPh>
    <phoneticPr fontId="5"/>
  </si>
  <si>
    <t>執務室内装改修工事</t>
    <rPh sb="0" eb="2">
      <t>シツム</t>
    </rPh>
    <rPh sb="3" eb="5">
      <t>ナイソウ</t>
    </rPh>
    <rPh sb="5" eb="7">
      <t>カイシュウ</t>
    </rPh>
    <rPh sb="7" eb="9">
      <t>コウジ</t>
    </rPh>
    <phoneticPr fontId="5"/>
  </si>
  <si>
    <t>空調他改修工事に係る設計</t>
    <rPh sb="0" eb="2">
      <t>クウチョウ</t>
    </rPh>
    <rPh sb="2" eb="3">
      <t>ホカ</t>
    </rPh>
    <rPh sb="3" eb="5">
      <t>カイシュウ</t>
    </rPh>
    <rPh sb="5" eb="7">
      <t>コウジ</t>
    </rPh>
    <rPh sb="8" eb="9">
      <t>カカ</t>
    </rPh>
    <rPh sb="10" eb="12">
      <t>セッケイ</t>
    </rPh>
    <phoneticPr fontId="5"/>
  </si>
  <si>
    <t>車庫棟他改修工事に係る設計</t>
    <rPh sb="0" eb="3">
      <t>シャコトウ</t>
    </rPh>
    <rPh sb="3" eb="4">
      <t>ホカ</t>
    </rPh>
    <rPh sb="4" eb="6">
      <t>カイシュウ</t>
    </rPh>
    <rPh sb="6" eb="8">
      <t>コウジ</t>
    </rPh>
    <rPh sb="9" eb="10">
      <t>カカ</t>
    </rPh>
    <rPh sb="11" eb="13">
      <t>セッケイ</t>
    </rPh>
    <phoneticPr fontId="5"/>
  </si>
  <si>
    <t>(532,589+29,764)/16</t>
    <phoneticPr fontId="5"/>
  </si>
  <si>
    <t>(232,956+7,727)/2</t>
    <phoneticPr fontId="5"/>
  </si>
  <si>
    <t>(724,610+2,689)/9</t>
    <phoneticPr fontId="5"/>
  </si>
  <si>
    <t>(840,535+49,196)/15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</si>
</sst>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745</xdr:row>
      <xdr:rowOff>295275</xdr:rowOff>
    </xdr:from>
    <xdr:to>
      <xdr:col>12</xdr:col>
      <xdr:colOff>9525</xdr:colOff>
      <xdr:row>747</xdr:row>
      <xdr:rowOff>123825</xdr:rowOff>
    </xdr:to>
    <xdr:sp macro="" textlink="">
      <xdr:nvSpPr>
        <xdr:cNvPr id="3" name="テキスト ボックス 2"/>
        <xdr:cNvSpPr txBox="1"/>
      </xdr:nvSpPr>
      <xdr:spPr>
        <a:xfrm>
          <a:off x="1400175" y="34204275"/>
          <a:ext cx="1009650" cy="533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533</a:t>
          </a:r>
          <a:r>
            <a:rPr kumimoji="1" lang="ja-JP" altLang="en-US" sz="1100"/>
            <a:t>百万円</a:t>
          </a:r>
        </a:p>
      </xdr:txBody>
    </xdr:sp>
    <xdr:clientData/>
  </xdr:twoCellAnchor>
  <xdr:twoCellAnchor>
    <xdr:from>
      <xdr:col>12</xdr:col>
      <xdr:colOff>9525</xdr:colOff>
      <xdr:row>741</xdr:row>
      <xdr:rowOff>323850</xdr:rowOff>
    </xdr:from>
    <xdr:to>
      <xdr:col>18</xdr:col>
      <xdr:colOff>9525</xdr:colOff>
      <xdr:row>743</xdr:row>
      <xdr:rowOff>152400</xdr:rowOff>
    </xdr:to>
    <xdr:sp macro="" textlink="">
      <xdr:nvSpPr>
        <xdr:cNvPr id="4" name="テキスト ボックス 3"/>
        <xdr:cNvSpPr txBox="1"/>
      </xdr:nvSpPr>
      <xdr:spPr>
        <a:xfrm>
          <a:off x="2409825" y="32823150"/>
          <a:ext cx="1200150" cy="533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支出委任工事</a:t>
          </a:r>
        </a:p>
      </xdr:txBody>
    </xdr:sp>
    <xdr:clientData/>
  </xdr:twoCellAnchor>
  <xdr:twoCellAnchor>
    <xdr:from>
      <xdr:col>21</xdr:col>
      <xdr:colOff>95250</xdr:colOff>
      <xdr:row>740</xdr:row>
      <xdr:rowOff>0</xdr:rowOff>
    </xdr:from>
    <xdr:to>
      <xdr:col>35</xdr:col>
      <xdr:colOff>0</xdr:colOff>
      <xdr:row>741</xdr:row>
      <xdr:rowOff>79575</xdr:rowOff>
    </xdr:to>
    <xdr:sp macro="" textlink="">
      <xdr:nvSpPr>
        <xdr:cNvPr id="5" name="テキスト ボックス 4"/>
        <xdr:cNvSpPr txBox="1"/>
      </xdr:nvSpPr>
      <xdr:spPr>
        <a:xfrm>
          <a:off x="4295775" y="32146875"/>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屋上防水工事</a:t>
          </a:r>
          <a:endParaRPr kumimoji="1" lang="en-US" altLang="ja-JP" sz="900"/>
        </a:p>
      </xdr:txBody>
    </xdr:sp>
    <xdr:clientData/>
  </xdr:twoCellAnchor>
  <xdr:twoCellAnchor>
    <xdr:from>
      <xdr:col>38</xdr:col>
      <xdr:colOff>9523</xdr:colOff>
      <xdr:row>740</xdr:row>
      <xdr:rowOff>0</xdr:rowOff>
    </xdr:from>
    <xdr:to>
      <xdr:col>48</xdr:col>
      <xdr:colOff>169273</xdr:colOff>
      <xdr:row>741</xdr:row>
      <xdr:rowOff>79575</xdr:rowOff>
    </xdr:to>
    <xdr:sp macro="" textlink="">
      <xdr:nvSpPr>
        <xdr:cNvPr id="6" name="テキスト ボックス 5"/>
        <xdr:cNvSpPr txBox="1"/>
      </xdr:nvSpPr>
      <xdr:spPr>
        <a:xfrm>
          <a:off x="7610473" y="32146875"/>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Ａ．松本建設（株）</a:t>
          </a:r>
          <a:endParaRPr kumimoji="1" lang="en-US" altLang="ja-JP" sz="900"/>
        </a:p>
        <a:p>
          <a:pPr algn="ctr"/>
          <a:r>
            <a:rPr kumimoji="1" lang="en-US" altLang="ja-JP" sz="900"/>
            <a:t>116</a:t>
          </a:r>
          <a:r>
            <a:rPr kumimoji="1" lang="ja-JP" altLang="en-US" sz="900"/>
            <a:t>百万円</a:t>
          </a:r>
        </a:p>
      </xdr:txBody>
    </xdr:sp>
    <xdr:clientData/>
  </xdr:twoCellAnchor>
  <xdr:twoCellAnchor>
    <xdr:from>
      <xdr:col>21</xdr:col>
      <xdr:colOff>95250</xdr:colOff>
      <xdr:row>742</xdr:row>
      <xdr:rowOff>9525</xdr:rowOff>
    </xdr:from>
    <xdr:to>
      <xdr:col>35</xdr:col>
      <xdr:colOff>0</xdr:colOff>
      <xdr:row>743</xdr:row>
      <xdr:rowOff>89100</xdr:rowOff>
    </xdr:to>
    <xdr:sp macro="" textlink="">
      <xdr:nvSpPr>
        <xdr:cNvPr id="7" name="テキスト ボックス 6"/>
        <xdr:cNvSpPr txBox="1"/>
      </xdr:nvSpPr>
      <xdr:spPr>
        <a:xfrm>
          <a:off x="4295775" y="328612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映像・音響設備更新他工事</a:t>
          </a:r>
          <a:endParaRPr kumimoji="1" lang="en-US" altLang="ja-JP" sz="900"/>
        </a:p>
      </xdr:txBody>
    </xdr:sp>
    <xdr:clientData/>
  </xdr:twoCellAnchor>
  <xdr:twoCellAnchor>
    <xdr:from>
      <xdr:col>21</xdr:col>
      <xdr:colOff>95250</xdr:colOff>
      <xdr:row>744</xdr:row>
      <xdr:rowOff>9525</xdr:rowOff>
    </xdr:from>
    <xdr:to>
      <xdr:col>35</xdr:col>
      <xdr:colOff>0</xdr:colOff>
      <xdr:row>745</xdr:row>
      <xdr:rowOff>89100</xdr:rowOff>
    </xdr:to>
    <xdr:sp macro="" textlink="">
      <xdr:nvSpPr>
        <xdr:cNvPr id="8" name="テキスト ボックス 7"/>
        <xdr:cNvSpPr txBox="1"/>
      </xdr:nvSpPr>
      <xdr:spPr>
        <a:xfrm>
          <a:off x="4295775" y="3356610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空調更新工事</a:t>
          </a:r>
          <a:endParaRPr kumimoji="1" lang="en-US" altLang="ja-JP" sz="900"/>
        </a:p>
      </xdr:txBody>
    </xdr:sp>
    <xdr:clientData/>
  </xdr:twoCellAnchor>
  <xdr:twoCellAnchor>
    <xdr:from>
      <xdr:col>38</xdr:col>
      <xdr:colOff>9523</xdr:colOff>
      <xdr:row>742</xdr:row>
      <xdr:rowOff>9525</xdr:rowOff>
    </xdr:from>
    <xdr:to>
      <xdr:col>48</xdr:col>
      <xdr:colOff>169273</xdr:colOff>
      <xdr:row>743</xdr:row>
      <xdr:rowOff>89100</xdr:rowOff>
    </xdr:to>
    <xdr:sp macro="" textlink="">
      <xdr:nvSpPr>
        <xdr:cNvPr id="9" name="テキスト ボックス 8"/>
        <xdr:cNvSpPr txBox="1"/>
      </xdr:nvSpPr>
      <xdr:spPr>
        <a:xfrm>
          <a:off x="7610473" y="328612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Ｂ．日本電設工業（株）</a:t>
          </a:r>
          <a:endParaRPr kumimoji="1" lang="en-US" altLang="ja-JP" sz="900"/>
        </a:p>
        <a:p>
          <a:pPr algn="ctr"/>
          <a:r>
            <a:rPr kumimoji="1" lang="en-US" altLang="ja-JP" sz="900"/>
            <a:t>41</a:t>
          </a:r>
          <a:r>
            <a:rPr kumimoji="1" lang="ja-JP" altLang="en-US" sz="900"/>
            <a:t>百万円</a:t>
          </a:r>
        </a:p>
      </xdr:txBody>
    </xdr:sp>
    <xdr:clientData/>
  </xdr:twoCellAnchor>
  <xdr:twoCellAnchor>
    <xdr:from>
      <xdr:col>38</xdr:col>
      <xdr:colOff>9523</xdr:colOff>
      <xdr:row>744</xdr:row>
      <xdr:rowOff>9525</xdr:rowOff>
    </xdr:from>
    <xdr:to>
      <xdr:col>48</xdr:col>
      <xdr:colOff>169273</xdr:colOff>
      <xdr:row>745</xdr:row>
      <xdr:rowOff>89100</xdr:rowOff>
    </xdr:to>
    <xdr:sp macro="" textlink="">
      <xdr:nvSpPr>
        <xdr:cNvPr id="10" name="テキスト ボックス 9"/>
        <xdr:cNvSpPr txBox="1"/>
      </xdr:nvSpPr>
      <xdr:spPr>
        <a:xfrm>
          <a:off x="7610473" y="3356610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Ｃ．（株）日立プラントサービス</a:t>
          </a:r>
          <a:endParaRPr kumimoji="1" lang="en-US" altLang="ja-JP" sz="900"/>
        </a:p>
        <a:p>
          <a:pPr algn="ctr"/>
          <a:r>
            <a:rPr kumimoji="1" lang="en-US" altLang="ja-JP" sz="900"/>
            <a:t>225</a:t>
          </a:r>
          <a:r>
            <a:rPr kumimoji="1" lang="ja-JP" altLang="en-US" sz="900"/>
            <a:t>百万円</a:t>
          </a:r>
        </a:p>
      </xdr:txBody>
    </xdr:sp>
    <xdr:clientData/>
  </xdr:twoCellAnchor>
  <xdr:twoCellAnchor>
    <xdr:from>
      <xdr:col>21</xdr:col>
      <xdr:colOff>95250</xdr:colOff>
      <xdr:row>750</xdr:row>
      <xdr:rowOff>9525</xdr:rowOff>
    </xdr:from>
    <xdr:to>
      <xdr:col>35</xdr:col>
      <xdr:colOff>0</xdr:colOff>
      <xdr:row>751</xdr:row>
      <xdr:rowOff>89100</xdr:rowOff>
    </xdr:to>
    <xdr:sp macro="" textlink="">
      <xdr:nvSpPr>
        <xdr:cNvPr id="11" name="テキスト ボックス 10"/>
        <xdr:cNvSpPr txBox="1"/>
      </xdr:nvSpPr>
      <xdr:spPr>
        <a:xfrm>
          <a:off x="4295775" y="356806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事務室改修工事</a:t>
          </a:r>
          <a:endParaRPr kumimoji="1" lang="en-US" altLang="ja-JP" sz="900"/>
        </a:p>
      </xdr:txBody>
    </xdr:sp>
    <xdr:clientData/>
  </xdr:twoCellAnchor>
  <xdr:twoCellAnchor>
    <xdr:from>
      <xdr:col>38</xdr:col>
      <xdr:colOff>9523</xdr:colOff>
      <xdr:row>750</xdr:row>
      <xdr:rowOff>9525</xdr:rowOff>
    </xdr:from>
    <xdr:to>
      <xdr:col>48</xdr:col>
      <xdr:colOff>169273</xdr:colOff>
      <xdr:row>751</xdr:row>
      <xdr:rowOff>89100</xdr:rowOff>
    </xdr:to>
    <xdr:sp macro="" textlink="">
      <xdr:nvSpPr>
        <xdr:cNvPr id="12" name="テキスト ボックス 11"/>
        <xdr:cNvSpPr txBox="1"/>
      </xdr:nvSpPr>
      <xdr:spPr>
        <a:xfrm>
          <a:off x="7610473" y="356806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Ｆ．（株）翔榮建設</a:t>
          </a:r>
          <a:endParaRPr kumimoji="1" lang="en-US" altLang="ja-JP" sz="900"/>
        </a:p>
        <a:p>
          <a:pPr algn="ctr"/>
          <a:r>
            <a:rPr kumimoji="1" lang="en-US" altLang="ja-JP" sz="900"/>
            <a:t>5</a:t>
          </a:r>
          <a:r>
            <a:rPr kumimoji="1" lang="ja-JP" altLang="en-US" sz="900"/>
            <a:t>百万円</a:t>
          </a:r>
        </a:p>
      </xdr:txBody>
    </xdr:sp>
    <xdr:clientData/>
  </xdr:twoCellAnchor>
  <xdr:twoCellAnchor>
    <xdr:from>
      <xdr:col>21</xdr:col>
      <xdr:colOff>95250</xdr:colOff>
      <xdr:row>748</xdr:row>
      <xdr:rowOff>9525</xdr:rowOff>
    </xdr:from>
    <xdr:to>
      <xdr:col>35</xdr:col>
      <xdr:colOff>0</xdr:colOff>
      <xdr:row>749</xdr:row>
      <xdr:rowOff>89100</xdr:rowOff>
    </xdr:to>
    <xdr:sp macro="" textlink="">
      <xdr:nvSpPr>
        <xdr:cNvPr id="13" name="テキスト ボックス 12"/>
        <xdr:cNvSpPr txBox="1"/>
      </xdr:nvSpPr>
      <xdr:spPr>
        <a:xfrm>
          <a:off x="4295775" y="3497580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直流電源装置更新工事</a:t>
          </a:r>
          <a:endParaRPr kumimoji="1" lang="en-US" altLang="ja-JP" sz="900"/>
        </a:p>
      </xdr:txBody>
    </xdr:sp>
    <xdr:clientData/>
  </xdr:twoCellAnchor>
  <xdr:twoCellAnchor>
    <xdr:from>
      <xdr:col>38</xdr:col>
      <xdr:colOff>9523</xdr:colOff>
      <xdr:row>748</xdr:row>
      <xdr:rowOff>9525</xdr:rowOff>
    </xdr:from>
    <xdr:to>
      <xdr:col>48</xdr:col>
      <xdr:colOff>169273</xdr:colOff>
      <xdr:row>749</xdr:row>
      <xdr:rowOff>89100</xdr:rowOff>
    </xdr:to>
    <xdr:sp macro="" textlink="">
      <xdr:nvSpPr>
        <xdr:cNvPr id="14" name="テキスト ボックス 13"/>
        <xdr:cNvSpPr txBox="1"/>
      </xdr:nvSpPr>
      <xdr:spPr>
        <a:xfrm>
          <a:off x="7610473" y="3497580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Ｅ．（株）ホマレ電池</a:t>
          </a:r>
          <a:endParaRPr kumimoji="1" lang="en-US" altLang="ja-JP" sz="900"/>
        </a:p>
        <a:p>
          <a:pPr algn="ctr"/>
          <a:r>
            <a:rPr kumimoji="1" lang="en-US" altLang="ja-JP" sz="900"/>
            <a:t>9</a:t>
          </a:r>
          <a:r>
            <a:rPr kumimoji="1" lang="ja-JP" altLang="en-US" sz="900"/>
            <a:t>百万円</a:t>
          </a:r>
        </a:p>
      </xdr:txBody>
    </xdr:sp>
    <xdr:clientData/>
  </xdr:twoCellAnchor>
  <xdr:twoCellAnchor>
    <xdr:from>
      <xdr:col>21</xdr:col>
      <xdr:colOff>95250</xdr:colOff>
      <xdr:row>746</xdr:row>
      <xdr:rowOff>0</xdr:rowOff>
    </xdr:from>
    <xdr:to>
      <xdr:col>35</xdr:col>
      <xdr:colOff>0</xdr:colOff>
      <xdr:row>747</xdr:row>
      <xdr:rowOff>79575</xdr:rowOff>
    </xdr:to>
    <xdr:sp macro="" textlink="">
      <xdr:nvSpPr>
        <xdr:cNvPr id="15" name="テキスト ボックス 14"/>
        <xdr:cNvSpPr txBox="1"/>
      </xdr:nvSpPr>
      <xdr:spPr>
        <a:xfrm>
          <a:off x="4295775" y="34261425"/>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非常用発電機設備整備</a:t>
          </a:r>
          <a:endParaRPr kumimoji="1" lang="en-US" altLang="ja-JP" sz="900"/>
        </a:p>
      </xdr:txBody>
    </xdr:sp>
    <xdr:clientData/>
  </xdr:twoCellAnchor>
  <xdr:twoCellAnchor>
    <xdr:from>
      <xdr:col>38</xdr:col>
      <xdr:colOff>9523</xdr:colOff>
      <xdr:row>746</xdr:row>
      <xdr:rowOff>0</xdr:rowOff>
    </xdr:from>
    <xdr:to>
      <xdr:col>48</xdr:col>
      <xdr:colOff>169273</xdr:colOff>
      <xdr:row>747</xdr:row>
      <xdr:rowOff>79575</xdr:rowOff>
    </xdr:to>
    <xdr:sp macro="" textlink="">
      <xdr:nvSpPr>
        <xdr:cNvPr id="16" name="テキスト ボックス 15"/>
        <xdr:cNvSpPr txBox="1"/>
      </xdr:nvSpPr>
      <xdr:spPr>
        <a:xfrm>
          <a:off x="7610473" y="34261425"/>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Ｄ．（株）明電エンジニアリング</a:t>
          </a:r>
          <a:endParaRPr kumimoji="1" lang="en-US" altLang="ja-JP" sz="900"/>
        </a:p>
        <a:p>
          <a:pPr algn="ctr"/>
          <a:r>
            <a:rPr kumimoji="1" lang="en-US" altLang="ja-JP" sz="900"/>
            <a:t>127</a:t>
          </a:r>
          <a:r>
            <a:rPr kumimoji="1" lang="ja-JP" altLang="en-US" sz="900"/>
            <a:t>百万円</a:t>
          </a:r>
        </a:p>
      </xdr:txBody>
    </xdr:sp>
    <xdr:clientData/>
  </xdr:twoCellAnchor>
  <xdr:twoCellAnchor>
    <xdr:from>
      <xdr:col>21</xdr:col>
      <xdr:colOff>95250</xdr:colOff>
      <xdr:row>752</xdr:row>
      <xdr:rowOff>9525</xdr:rowOff>
    </xdr:from>
    <xdr:to>
      <xdr:col>35</xdr:col>
      <xdr:colOff>0</xdr:colOff>
      <xdr:row>753</xdr:row>
      <xdr:rowOff>89100</xdr:rowOff>
    </xdr:to>
    <xdr:sp macro="" textlink="">
      <xdr:nvSpPr>
        <xdr:cNvPr id="17" name="テキスト ボックス 16"/>
        <xdr:cNvSpPr txBox="1"/>
      </xdr:nvSpPr>
      <xdr:spPr>
        <a:xfrm>
          <a:off x="4295775" y="3638550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放送設備改修工事</a:t>
          </a:r>
          <a:endParaRPr kumimoji="1" lang="en-US" altLang="ja-JP" sz="900"/>
        </a:p>
      </xdr:txBody>
    </xdr:sp>
    <xdr:clientData/>
  </xdr:twoCellAnchor>
  <xdr:twoCellAnchor>
    <xdr:from>
      <xdr:col>38</xdr:col>
      <xdr:colOff>9523</xdr:colOff>
      <xdr:row>752</xdr:row>
      <xdr:rowOff>9525</xdr:rowOff>
    </xdr:from>
    <xdr:to>
      <xdr:col>48</xdr:col>
      <xdr:colOff>169273</xdr:colOff>
      <xdr:row>753</xdr:row>
      <xdr:rowOff>89100</xdr:rowOff>
    </xdr:to>
    <xdr:sp macro="" textlink="">
      <xdr:nvSpPr>
        <xdr:cNvPr id="18" name="テキスト ボックス 17"/>
        <xdr:cNvSpPr txBox="1"/>
      </xdr:nvSpPr>
      <xdr:spPr>
        <a:xfrm>
          <a:off x="7610473" y="3638550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Ｇ．共栄音響（株）</a:t>
          </a:r>
          <a:endParaRPr kumimoji="1" lang="en-US" altLang="ja-JP" sz="900"/>
        </a:p>
        <a:p>
          <a:pPr algn="ctr"/>
          <a:r>
            <a:rPr kumimoji="1" lang="en-US" altLang="ja-JP" sz="900"/>
            <a:t>2</a:t>
          </a:r>
          <a:r>
            <a:rPr kumimoji="1" lang="ja-JP" altLang="en-US" sz="900"/>
            <a:t>百万円</a:t>
          </a:r>
        </a:p>
      </xdr:txBody>
    </xdr:sp>
    <xdr:clientData/>
  </xdr:twoCellAnchor>
  <xdr:twoCellAnchor>
    <xdr:from>
      <xdr:col>21</xdr:col>
      <xdr:colOff>95250</xdr:colOff>
      <xdr:row>754</xdr:row>
      <xdr:rowOff>9525</xdr:rowOff>
    </xdr:from>
    <xdr:to>
      <xdr:col>35</xdr:col>
      <xdr:colOff>0</xdr:colOff>
      <xdr:row>755</xdr:row>
      <xdr:rowOff>89100</xdr:rowOff>
    </xdr:to>
    <xdr:sp macro="" textlink="">
      <xdr:nvSpPr>
        <xdr:cNvPr id="19" name="テキスト ボックス 18"/>
        <xdr:cNvSpPr txBox="1"/>
      </xdr:nvSpPr>
      <xdr:spPr>
        <a:xfrm>
          <a:off x="4295775" y="370903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執務室改修工事</a:t>
          </a:r>
          <a:endParaRPr kumimoji="1" lang="en-US" altLang="ja-JP" sz="900"/>
        </a:p>
      </xdr:txBody>
    </xdr:sp>
    <xdr:clientData/>
  </xdr:twoCellAnchor>
  <xdr:twoCellAnchor>
    <xdr:from>
      <xdr:col>38</xdr:col>
      <xdr:colOff>9523</xdr:colOff>
      <xdr:row>754</xdr:row>
      <xdr:rowOff>9525</xdr:rowOff>
    </xdr:from>
    <xdr:to>
      <xdr:col>48</xdr:col>
      <xdr:colOff>169273</xdr:colOff>
      <xdr:row>755</xdr:row>
      <xdr:rowOff>89100</xdr:rowOff>
    </xdr:to>
    <xdr:sp macro="" textlink="">
      <xdr:nvSpPr>
        <xdr:cNvPr id="20" name="テキスト ボックス 19"/>
        <xdr:cNvSpPr txBox="1"/>
      </xdr:nvSpPr>
      <xdr:spPr>
        <a:xfrm>
          <a:off x="7610473" y="370903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Ｈ．（株）翔榮建設</a:t>
          </a:r>
          <a:endParaRPr kumimoji="1" lang="en-US" altLang="ja-JP" sz="900"/>
        </a:p>
        <a:p>
          <a:pPr algn="ctr"/>
          <a:r>
            <a:rPr kumimoji="1" lang="en-US" altLang="ja-JP" sz="900"/>
            <a:t>2</a:t>
          </a:r>
          <a:r>
            <a:rPr kumimoji="1" lang="ja-JP" altLang="en-US" sz="900"/>
            <a:t>百万円</a:t>
          </a:r>
        </a:p>
      </xdr:txBody>
    </xdr:sp>
    <xdr:clientData/>
  </xdr:twoCellAnchor>
  <xdr:twoCellAnchor>
    <xdr:from>
      <xdr:col>21</xdr:col>
      <xdr:colOff>95250</xdr:colOff>
      <xdr:row>756</xdr:row>
      <xdr:rowOff>0</xdr:rowOff>
    </xdr:from>
    <xdr:to>
      <xdr:col>35</xdr:col>
      <xdr:colOff>0</xdr:colOff>
      <xdr:row>757</xdr:row>
      <xdr:rowOff>79575</xdr:rowOff>
    </xdr:to>
    <xdr:sp macro="" textlink="">
      <xdr:nvSpPr>
        <xdr:cNvPr id="21" name="テキスト ボックス 20"/>
        <xdr:cNvSpPr txBox="1"/>
      </xdr:nvSpPr>
      <xdr:spPr>
        <a:xfrm>
          <a:off x="4295775" y="37785675"/>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点字ブロック設置工事</a:t>
          </a:r>
          <a:endParaRPr kumimoji="1" lang="en-US" altLang="ja-JP" sz="900"/>
        </a:p>
      </xdr:txBody>
    </xdr:sp>
    <xdr:clientData/>
  </xdr:twoCellAnchor>
  <xdr:twoCellAnchor>
    <xdr:from>
      <xdr:col>38</xdr:col>
      <xdr:colOff>9523</xdr:colOff>
      <xdr:row>756</xdr:row>
      <xdr:rowOff>0</xdr:rowOff>
    </xdr:from>
    <xdr:to>
      <xdr:col>48</xdr:col>
      <xdr:colOff>169273</xdr:colOff>
      <xdr:row>757</xdr:row>
      <xdr:rowOff>79575</xdr:rowOff>
    </xdr:to>
    <xdr:sp macro="" textlink="">
      <xdr:nvSpPr>
        <xdr:cNvPr id="22" name="テキスト ボックス 21"/>
        <xdr:cNvSpPr txBox="1"/>
      </xdr:nvSpPr>
      <xdr:spPr>
        <a:xfrm>
          <a:off x="7610473" y="37785675"/>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Ｉ．東海建設（株）</a:t>
          </a:r>
          <a:endParaRPr kumimoji="1" lang="en-US" altLang="ja-JP" sz="900"/>
        </a:p>
        <a:p>
          <a:pPr algn="ctr"/>
          <a:r>
            <a:rPr kumimoji="1" lang="en-US" altLang="ja-JP" sz="900"/>
            <a:t>2</a:t>
          </a:r>
          <a:r>
            <a:rPr kumimoji="1" lang="ja-JP" altLang="en-US" sz="900"/>
            <a:t>百万円</a:t>
          </a:r>
        </a:p>
      </xdr:txBody>
    </xdr:sp>
    <xdr:clientData/>
  </xdr:twoCellAnchor>
  <xdr:twoCellAnchor>
    <xdr:from>
      <xdr:col>21</xdr:col>
      <xdr:colOff>95250</xdr:colOff>
      <xdr:row>758</xdr:row>
      <xdr:rowOff>9524</xdr:rowOff>
    </xdr:from>
    <xdr:to>
      <xdr:col>35</xdr:col>
      <xdr:colOff>0</xdr:colOff>
      <xdr:row>759</xdr:row>
      <xdr:rowOff>89099</xdr:rowOff>
    </xdr:to>
    <xdr:sp macro="" textlink="">
      <xdr:nvSpPr>
        <xdr:cNvPr id="23" name="テキスト ボックス 22"/>
        <xdr:cNvSpPr txBox="1"/>
      </xdr:nvSpPr>
      <xdr:spPr>
        <a:xfrm>
          <a:off x="4295775" y="38500049"/>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電話交換機更新工事</a:t>
          </a:r>
          <a:endParaRPr kumimoji="1" lang="en-US" altLang="ja-JP" sz="900"/>
        </a:p>
      </xdr:txBody>
    </xdr:sp>
    <xdr:clientData/>
  </xdr:twoCellAnchor>
  <xdr:twoCellAnchor>
    <xdr:from>
      <xdr:col>38</xdr:col>
      <xdr:colOff>9523</xdr:colOff>
      <xdr:row>758</xdr:row>
      <xdr:rowOff>9524</xdr:rowOff>
    </xdr:from>
    <xdr:to>
      <xdr:col>48</xdr:col>
      <xdr:colOff>169273</xdr:colOff>
      <xdr:row>759</xdr:row>
      <xdr:rowOff>89099</xdr:rowOff>
    </xdr:to>
    <xdr:sp macro="" textlink="">
      <xdr:nvSpPr>
        <xdr:cNvPr id="24" name="テキスト ボックス 23"/>
        <xdr:cNvSpPr txBox="1"/>
      </xdr:nvSpPr>
      <xdr:spPr>
        <a:xfrm>
          <a:off x="7610473" y="38500049"/>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Ｊ．</a:t>
          </a:r>
          <a:r>
            <a:rPr kumimoji="1" lang="en-US" altLang="ja-JP" sz="900"/>
            <a:t>NEC</a:t>
          </a:r>
          <a:r>
            <a:rPr kumimoji="1" lang="ja-JP" altLang="en-US" sz="900"/>
            <a:t>ネッツエスアイ（株）</a:t>
          </a:r>
          <a:endParaRPr kumimoji="1" lang="en-US" altLang="ja-JP" sz="900"/>
        </a:p>
        <a:p>
          <a:pPr algn="ctr"/>
          <a:r>
            <a:rPr kumimoji="1" lang="en-US" altLang="ja-JP" sz="900"/>
            <a:t>2</a:t>
          </a:r>
          <a:r>
            <a:rPr kumimoji="1" lang="ja-JP" altLang="en-US" sz="900"/>
            <a:t>百万円</a:t>
          </a:r>
        </a:p>
      </xdr:txBody>
    </xdr:sp>
    <xdr:clientData/>
  </xdr:twoCellAnchor>
  <xdr:twoCellAnchor>
    <xdr:from>
      <xdr:col>21</xdr:col>
      <xdr:colOff>95250</xdr:colOff>
      <xdr:row>760</xdr:row>
      <xdr:rowOff>9524</xdr:rowOff>
    </xdr:from>
    <xdr:to>
      <xdr:col>35</xdr:col>
      <xdr:colOff>0</xdr:colOff>
      <xdr:row>761</xdr:row>
      <xdr:rowOff>89099</xdr:rowOff>
    </xdr:to>
    <xdr:sp macro="" textlink="">
      <xdr:nvSpPr>
        <xdr:cNvPr id="25" name="テキスト ボックス 24"/>
        <xdr:cNvSpPr txBox="1"/>
      </xdr:nvSpPr>
      <xdr:spPr>
        <a:xfrm>
          <a:off x="4295775" y="39204899"/>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事務室改修工事</a:t>
          </a:r>
          <a:endParaRPr kumimoji="1" lang="en-US" altLang="ja-JP" sz="900"/>
        </a:p>
      </xdr:txBody>
    </xdr:sp>
    <xdr:clientData/>
  </xdr:twoCellAnchor>
  <xdr:twoCellAnchor>
    <xdr:from>
      <xdr:col>38</xdr:col>
      <xdr:colOff>9523</xdr:colOff>
      <xdr:row>760</xdr:row>
      <xdr:rowOff>9524</xdr:rowOff>
    </xdr:from>
    <xdr:to>
      <xdr:col>48</xdr:col>
      <xdr:colOff>169273</xdr:colOff>
      <xdr:row>761</xdr:row>
      <xdr:rowOff>89099</xdr:rowOff>
    </xdr:to>
    <xdr:sp macro="" textlink="">
      <xdr:nvSpPr>
        <xdr:cNvPr id="26" name="テキスト ボックス 25"/>
        <xdr:cNvSpPr txBox="1"/>
      </xdr:nvSpPr>
      <xdr:spPr>
        <a:xfrm>
          <a:off x="7610473" y="39204899"/>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Ｋ．（株）翔榮建設</a:t>
          </a:r>
          <a:endParaRPr kumimoji="1" lang="en-US" altLang="ja-JP" sz="900"/>
        </a:p>
        <a:p>
          <a:pPr algn="ctr"/>
          <a:r>
            <a:rPr kumimoji="1" lang="en-US" altLang="ja-JP" sz="900"/>
            <a:t>2</a:t>
          </a:r>
          <a:r>
            <a:rPr kumimoji="1" lang="ja-JP" altLang="en-US" sz="900"/>
            <a:t>百万円</a:t>
          </a:r>
        </a:p>
      </xdr:txBody>
    </xdr:sp>
    <xdr:clientData/>
  </xdr:twoCellAnchor>
  <xdr:twoCellAnchor>
    <xdr:from>
      <xdr:col>21</xdr:col>
      <xdr:colOff>95250</xdr:colOff>
      <xdr:row>762</xdr:row>
      <xdr:rowOff>9525</xdr:rowOff>
    </xdr:from>
    <xdr:to>
      <xdr:col>35</xdr:col>
      <xdr:colOff>0</xdr:colOff>
      <xdr:row>763</xdr:row>
      <xdr:rowOff>89100</xdr:rowOff>
    </xdr:to>
    <xdr:sp macro="" textlink="">
      <xdr:nvSpPr>
        <xdr:cNvPr id="27" name="テキスト ボックス 26"/>
        <xdr:cNvSpPr txBox="1"/>
      </xdr:nvSpPr>
      <xdr:spPr>
        <a:xfrm>
          <a:off x="4295775" y="399097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トイレ改修工事</a:t>
          </a:r>
          <a:endParaRPr kumimoji="1" lang="en-US" altLang="ja-JP" sz="900"/>
        </a:p>
      </xdr:txBody>
    </xdr:sp>
    <xdr:clientData/>
  </xdr:twoCellAnchor>
  <xdr:twoCellAnchor>
    <xdr:from>
      <xdr:col>38</xdr:col>
      <xdr:colOff>9523</xdr:colOff>
      <xdr:row>762</xdr:row>
      <xdr:rowOff>9525</xdr:rowOff>
    </xdr:from>
    <xdr:to>
      <xdr:col>48</xdr:col>
      <xdr:colOff>169273</xdr:colOff>
      <xdr:row>763</xdr:row>
      <xdr:rowOff>89100</xdr:rowOff>
    </xdr:to>
    <xdr:sp macro="" textlink="">
      <xdr:nvSpPr>
        <xdr:cNvPr id="28" name="テキスト ボックス 27"/>
        <xdr:cNvSpPr txBox="1"/>
      </xdr:nvSpPr>
      <xdr:spPr>
        <a:xfrm>
          <a:off x="7610473" y="399097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Ｌ．（株）平工業所</a:t>
          </a:r>
          <a:endParaRPr kumimoji="1" lang="en-US" altLang="ja-JP" sz="900"/>
        </a:p>
        <a:p>
          <a:pPr algn="ctr"/>
          <a:r>
            <a:rPr kumimoji="1" lang="en-US" altLang="ja-JP" sz="900"/>
            <a:t>0.3</a:t>
          </a:r>
          <a:r>
            <a:rPr kumimoji="1" lang="ja-JP" altLang="en-US" sz="900"/>
            <a:t>百万円</a:t>
          </a:r>
        </a:p>
      </xdr:txBody>
    </xdr:sp>
    <xdr:clientData/>
  </xdr:twoCellAnchor>
  <xdr:twoCellAnchor>
    <xdr:from>
      <xdr:col>21</xdr:col>
      <xdr:colOff>95250</xdr:colOff>
      <xdr:row>764</xdr:row>
      <xdr:rowOff>9525</xdr:rowOff>
    </xdr:from>
    <xdr:to>
      <xdr:col>35</xdr:col>
      <xdr:colOff>0</xdr:colOff>
      <xdr:row>765</xdr:row>
      <xdr:rowOff>89100</xdr:rowOff>
    </xdr:to>
    <xdr:sp macro="" textlink="">
      <xdr:nvSpPr>
        <xdr:cNvPr id="29" name="テキスト ボックス 28"/>
        <xdr:cNvSpPr txBox="1"/>
      </xdr:nvSpPr>
      <xdr:spPr>
        <a:xfrm>
          <a:off x="4295775" y="4061460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執務室内装改修工事</a:t>
          </a:r>
          <a:endParaRPr kumimoji="1" lang="en-US" altLang="ja-JP" sz="900"/>
        </a:p>
      </xdr:txBody>
    </xdr:sp>
    <xdr:clientData/>
  </xdr:twoCellAnchor>
  <xdr:twoCellAnchor>
    <xdr:from>
      <xdr:col>38</xdr:col>
      <xdr:colOff>9523</xdr:colOff>
      <xdr:row>764</xdr:row>
      <xdr:rowOff>9525</xdr:rowOff>
    </xdr:from>
    <xdr:to>
      <xdr:col>48</xdr:col>
      <xdr:colOff>169273</xdr:colOff>
      <xdr:row>765</xdr:row>
      <xdr:rowOff>89100</xdr:rowOff>
    </xdr:to>
    <xdr:sp macro="" textlink="">
      <xdr:nvSpPr>
        <xdr:cNvPr id="30" name="テキスト ボックス 29"/>
        <xdr:cNvSpPr txBox="1"/>
      </xdr:nvSpPr>
      <xdr:spPr>
        <a:xfrm>
          <a:off x="7610473" y="4061460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Ｍ．（株）翔榮建設</a:t>
          </a:r>
          <a:endParaRPr kumimoji="1" lang="en-US" altLang="ja-JP" sz="900"/>
        </a:p>
        <a:p>
          <a:pPr algn="ctr"/>
          <a:r>
            <a:rPr kumimoji="1" lang="en-US" altLang="ja-JP" sz="900"/>
            <a:t>0.3</a:t>
          </a:r>
          <a:r>
            <a:rPr kumimoji="1" lang="ja-JP" altLang="en-US" sz="900"/>
            <a:t>百万円</a:t>
          </a:r>
        </a:p>
      </xdr:txBody>
    </xdr:sp>
    <xdr:clientData/>
  </xdr:twoCellAnchor>
  <xdr:twoCellAnchor>
    <xdr:from>
      <xdr:col>20</xdr:col>
      <xdr:colOff>190499</xdr:colOff>
      <xdr:row>741</xdr:row>
      <xdr:rowOff>57150</xdr:rowOff>
    </xdr:from>
    <xdr:to>
      <xdr:col>34</xdr:col>
      <xdr:colOff>114299</xdr:colOff>
      <xdr:row>742</xdr:row>
      <xdr:rowOff>9525</xdr:rowOff>
    </xdr:to>
    <xdr:sp macro="" textlink="">
      <xdr:nvSpPr>
        <xdr:cNvPr id="31" name="テキスト ボックス 30"/>
        <xdr:cNvSpPr txBox="1"/>
      </xdr:nvSpPr>
      <xdr:spPr>
        <a:xfrm>
          <a:off x="4190999" y="32556450"/>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屋上防水工事を実施する事業者の選定，監理</a:t>
          </a:r>
          <a:r>
            <a:rPr kumimoji="1" lang="en-US" altLang="ja-JP" sz="800"/>
            <a:t>〕</a:t>
          </a:r>
          <a:endParaRPr kumimoji="1" lang="ja-JP" altLang="en-US" sz="800"/>
        </a:p>
      </xdr:txBody>
    </xdr:sp>
    <xdr:clientData/>
  </xdr:twoCellAnchor>
  <xdr:twoCellAnchor>
    <xdr:from>
      <xdr:col>37</xdr:col>
      <xdr:colOff>104774</xdr:colOff>
      <xdr:row>741</xdr:row>
      <xdr:rowOff>57150</xdr:rowOff>
    </xdr:from>
    <xdr:to>
      <xdr:col>47</xdr:col>
      <xdr:colOff>133349</xdr:colOff>
      <xdr:row>742</xdr:row>
      <xdr:rowOff>9525</xdr:rowOff>
    </xdr:to>
    <xdr:sp macro="" textlink="">
      <xdr:nvSpPr>
        <xdr:cNvPr id="32" name="テキスト ボックス 31"/>
        <xdr:cNvSpPr txBox="1"/>
      </xdr:nvSpPr>
      <xdr:spPr>
        <a:xfrm>
          <a:off x="7505699" y="32556450"/>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屋上防水工事の実施</a:t>
          </a:r>
          <a:r>
            <a:rPr kumimoji="1" lang="en-US" altLang="ja-JP" sz="800"/>
            <a:t>〕</a:t>
          </a:r>
          <a:endParaRPr kumimoji="1" lang="ja-JP" altLang="en-US" sz="800"/>
        </a:p>
      </xdr:txBody>
    </xdr:sp>
    <xdr:clientData/>
  </xdr:twoCellAnchor>
  <xdr:twoCellAnchor>
    <xdr:from>
      <xdr:col>20</xdr:col>
      <xdr:colOff>190499</xdr:colOff>
      <xdr:row>743</xdr:row>
      <xdr:rowOff>57150</xdr:rowOff>
    </xdr:from>
    <xdr:to>
      <xdr:col>37</xdr:col>
      <xdr:colOff>104774</xdr:colOff>
      <xdr:row>744</xdr:row>
      <xdr:rowOff>9525</xdr:rowOff>
    </xdr:to>
    <xdr:sp macro="" textlink="">
      <xdr:nvSpPr>
        <xdr:cNvPr id="33" name="テキスト ボックス 32"/>
        <xdr:cNvSpPr txBox="1"/>
      </xdr:nvSpPr>
      <xdr:spPr>
        <a:xfrm>
          <a:off x="4190999" y="33261300"/>
          <a:ext cx="3314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映像・音響設備更新他工事を実施する事業者の選定，監理</a:t>
          </a:r>
          <a:r>
            <a:rPr kumimoji="1" lang="en-US" altLang="ja-JP" sz="800"/>
            <a:t>〕</a:t>
          </a:r>
          <a:endParaRPr kumimoji="1" lang="ja-JP" altLang="en-US" sz="800"/>
        </a:p>
      </xdr:txBody>
    </xdr:sp>
    <xdr:clientData/>
  </xdr:twoCellAnchor>
  <xdr:twoCellAnchor>
    <xdr:from>
      <xdr:col>37</xdr:col>
      <xdr:colOff>104774</xdr:colOff>
      <xdr:row>743</xdr:row>
      <xdr:rowOff>57150</xdr:rowOff>
    </xdr:from>
    <xdr:to>
      <xdr:col>47</xdr:col>
      <xdr:colOff>133349</xdr:colOff>
      <xdr:row>744</xdr:row>
      <xdr:rowOff>9525</xdr:rowOff>
    </xdr:to>
    <xdr:sp macro="" textlink="">
      <xdr:nvSpPr>
        <xdr:cNvPr id="34" name="テキスト ボックス 33"/>
        <xdr:cNvSpPr txBox="1"/>
      </xdr:nvSpPr>
      <xdr:spPr>
        <a:xfrm>
          <a:off x="7505699" y="33261300"/>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映像・音響設備更新他工事の実施</a:t>
          </a:r>
          <a:r>
            <a:rPr kumimoji="1" lang="en-US" altLang="ja-JP" sz="800"/>
            <a:t>〕</a:t>
          </a:r>
          <a:endParaRPr kumimoji="1" lang="ja-JP" altLang="en-US" sz="800"/>
        </a:p>
      </xdr:txBody>
    </xdr:sp>
    <xdr:clientData/>
  </xdr:twoCellAnchor>
  <xdr:twoCellAnchor>
    <xdr:from>
      <xdr:col>20</xdr:col>
      <xdr:colOff>190499</xdr:colOff>
      <xdr:row>745</xdr:row>
      <xdr:rowOff>57150</xdr:rowOff>
    </xdr:from>
    <xdr:to>
      <xdr:col>34</xdr:col>
      <xdr:colOff>114299</xdr:colOff>
      <xdr:row>746</xdr:row>
      <xdr:rowOff>9525</xdr:rowOff>
    </xdr:to>
    <xdr:sp macro="" textlink="">
      <xdr:nvSpPr>
        <xdr:cNvPr id="35" name="テキスト ボックス 34"/>
        <xdr:cNvSpPr txBox="1"/>
      </xdr:nvSpPr>
      <xdr:spPr>
        <a:xfrm>
          <a:off x="4190999" y="33966150"/>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空調更新工事を実施する事業者の選定，監理</a:t>
          </a:r>
          <a:r>
            <a:rPr kumimoji="1" lang="en-US" altLang="ja-JP" sz="800"/>
            <a:t>〕</a:t>
          </a:r>
          <a:endParaRPr kumimoji="1" lang="ja-JP" altLang="en-US" sz="800"/>
        </a:p>
      </xdr:txBody>
    </xdr:sp>
    <xdr:clientData/>
  </xdr:twoCellAnchor>
  <xdr:twoCellAnchor>
    <xdr:from>
      <xdr:col>37</xdr:col>
      <xdr:colOff>104774</xdr:colOff>
      <xdr:row>745</xdr:row>
      <xdr:rowOff>57150</xdr:rowOff>
    </xdr:from>
    <xdr:to>
      <xdr:col>47</xdr:col>
      <xdr:colOff>133349</xdr:colOff>
      <xdr:row>746</xdr:row>
      <xdr:rowOff>9525</xdr:rowOff>
    </xdr:to>
    <xdr:sp macro="" textlink="">
      <xdr:nvSpPr>
        <xdr:cNvPr id="36" name="テキスト ボックス 35"/>
        <xdr:cNvSpPr txBox="1"/>
      </xdr:nvSpPr>
      <xdr:spPr>
        <a:xfrm>
          <a:off x="7505699" y="33966150"/>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空調更新工事の実施</a:t>
          </a:r>
          <a:r>
            <a:rPr kumimoji="1" lang="en-US" altLang="ja-JP" sz="800"/>
            <a:t>〕</a:t>
          </a:r>
          <a:endParaRPr kumimoji="1" lang="ja-JP" altLang="en-US" sz="800"/>
        </a:p>
      </xdr:txBody>
    </xdr:sp>
    <xdr:clientData/>
  </xdr:twoCellAnchor>
  <xdr:twoCellAnchor>
    <xdr:from>
      <xdr:col>20</xdr:col>
      <xdr:colOff>190499</xdr:colOff>
      <xdr:row>747</xdr:row>
      <xdr:rowOff>47625</xdr:rowOff>
    </xdr:from>
    <xdr:to>
      <xdr:col>36</xdr:col>
      <xdr:colOff>76199</xdr:colOff>
      <xdr:row>748</xdr:row>
      <xdr:rowOff>0</xdr:rowOff>
    </xdr:to>
    <xdr:sp macro="" textlink="">
      <xdr:nvSpPr>
        <xdr:cNvPr id="37" name="テキスト ボックス 36"/>
        <xdr:cNvSpPr txBox="1"/>
      </xdr:nvSpPr>
      <xdr:spPr>
        <a:xfrm>
          <a:off x="4190999" y="34661475"/>
          <a:ext cx="30861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非常用発電機設備整備を実施する事業者の選定，監理</a:t>
          </a:r>
          <a:r>
            <a:rPr kumimoji="1" lang="en-US" altLang="ja-JP" sz="800"/>
            <a:t>〕</a:t>
          </a:r>
          <a:endParaRPr kumimoji="1" lang="ja-JP" altLang="en-US" sz="800"/>
        </a:p>
      </xdr:txBody>
    </xdr:sp>
    <xdr:clientData/>
  </xdr:twoCellAnchor>
  <xdr:twoCellAnchor>
    <xdr:from>
      <xdr:col>37</xdr:col>
      <xdr:colOff>104774</xdr:colOff>
      <xdr:row>747</xdr:row>
      <xdr:rowOff>47625</xdr:rowOff>
    </xdr:from>
    <xdr:to>
      <xdr:col>47</xdr:col>
      <xdr:colOff>133349</xdr:colOff>
      <xdr:row>748</xdr:row>
      <xdr:rowOff>0</xdr:rowOff>
    </xdr:to>
    <xdr:sp macro="" textlink="">
      <xdr:nvSpPr>
        <xdr:cNvPr id="38" name="テキスト ボックス 37"/>
        <xdr:cNvSpPr txBox="1"/>
      </xdr:nvSpPr>
      <xdr:spPr>
        <a:xfrm>
          <a:off x="7505699" y="3466147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非常用発電機設備整備の実施</a:t>
          </a:r>
          <a:r>
            <a:rPr kumimoji="1" lang="en-US" altLang="ja-JP" sz="800"/>
            <a:t>〕</a:t>
          </a:r>
          <a:endParaRPr kumimoji="1" lang="ja-JP" altLang="en-US" sz="800"/>
        </a:p>
      </xdr:txBody>
    </xdr:sp>
    <xdr:clientData/>
  </xdr:twoCellAnchor>
  <xdr:twoCellAnchor>
    <xdr:from>
      <xdr:col>20</xdr:col>
      <xdr:colOff>190499</xdr:colOff>
      <xdr:row>749</xdr:row>
      <xdr:rowOff>66675</xdr:rowOff>
    </xdr:from>
    <xdr:to>
      <xdr:col>36</xdr:col>
      <xdr:colOff>66674</xdr:colOff>
      <xdr:row>750</xdr:row>
      <xdr:rowOff>19050</xdr:rowOff>
    </xdr:to>
    <xdr:sp macro="" textlink="">
      <xdr:nvSpPr>
        <xdr:cNvPr id="39" name="テキスト ボックス 38"/>
        <xdr:cNvSpPr txBox="1"/>
      </xdr:nvSpPr>
      <xdr:spPr>
        <a:xfrm>
          <a:off x="4190999" y="35385375"/>
          <a:ext cx="30765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直流電源装置更新工事を実施する事業者の選定，監理</a:t>
          </a:r>
          <a:r>
            <a:rPr kumimoji="1" lang="en-US" altLang="ja-JP" sz="800"/>
            <a:t>〕</a:t>
          </a:r>
          <a:endParaRPr kumimoji="1" lang="ja-JP" altLang="en-US" sz="800"/>
        </a:p>
      </xdr:txBody>
    </xdr:sp>
    <xdr:clientData/>
  </xdr:twoCellAnchor>
  <xdr:twoCellAnchor>
    <xdr:from>
      <xdr:col>37</xdr:col>
      <xdr:colOff>104774</xdr:colOff>
      <xdr:row>749</xdr:row>
      <xdr:rowOff>57150</xdr:rowOff>
    </xdr:from>
    <xdr:to>
      <xdr:col>47</xdr:col>
      <xdr:colOff>133349</xdr:colOff>
      <xdr:row>750</xdr:row>
      <xdr:rowOff>9525</xdr:rowOff>
    </xdr:to>
    <xdr:sp macro="" textlink="">
      <xdr:nvSpPr>
        <xdr:cNvPr id="40" name="テキスト ボックス 39"/>
        <xdr:cNvSpPr txBox="1"/>
      </xdr:nvSpPr>
      <xdr:spPr>
        <a:xfrm>
          <a:off x="7505699" y="35375850"/>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直流電源装置更新工事の実施</a:t>
          </a:r>
          <a:r>
            <a:rPr kumimoji="1" lang="en-US" altLang="ja-JP" sz="800"/>
            <a:t>〕</a:t>
          </a:r>
          <a:endParaRPr kumimoji="1" lang="ja-JP" altLang="en-US" sz="800"/>
        </a:p>
      </xdr:txBody>
    </xdr:sp>
    <xdr:clientData/>
  </xdr:twoCellAnchor>
  <xdr:twoCellAnchor>
    <xdr:from>
      <xdr:col>20</xdr:col>
      <xdr:colOff>190499</xdr:colOff>
      <xdr:row>751</xdr:row>
      <xdr:rowOff>47625</xdr:rowOff>
    </xdr:from>
    <xdr:to>
      <xdr:col>34</xdr:col>
      <xdr:colOff>114299</xdr:colOff>
      <xdr:row>752</xdr:row>
      <xdr:rowOff>0</xdr:rowOff>
    </xdr:to>
    <xdr:sp macro="" textlink="">
      <xdr:nvSpPr>
        <xdr:cNvPr id="41" name="テキスト ボックス 40"/>
        <xdr:cNvSpPr txBox="1"/>
      </xdr:nvSpPr>
      <xdr:spPr>
        <a:xfrm>
          <a:off x="4190999" y="36071175"/>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事務室改修工事を実施する事業者の選定，監理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751</xdr:row>
      <xdr:rowOff>47625</xdr:rowOff>
    </xdr:from>
    <xdr:to>
      <xdr:col>47</xdr:col>
      <xdr:colOff>133349</xdr:colOff>
      <xdr:row>752</xdr:row>
      <xdr:rowOff>0</xdr:rowOff>
    </xdr:to>
    <xdr:sp macro="" textlink="">
      <xdr:nvSpPr>
        <xdr:cNvPr id="42" name="テキスト ボックス 41"/>
        <xdr:cNvSpPr txBox="1"/>
      </xdr:nvSpPr>
      <xdr:spPr>
        <a:xfrm>
          <a:off x="7505699" y="3607117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事務室改修工事の実施</a:t>
          </a:r>
          <a:r>
            <a:rPr kumimoji="1" lang="en-US" altLang="ja-JP" sz="800"/>
            <a:t>〕</a:t>
          </a:r>
          <a:endParaRPr kumimoji="1" lang="ja-JP" altLang="en-US" sz="800"/>
        </a:p>
      </xdr:txBody>
    </xdr:sp>
    <xdr:clientData/>
  </xdr:twoCellAnchor>
  <xdr:twoCellAnchor>
    <xdr:from>
      <xdr:col>20</xdr:col>
      <xdr:colOff>190499</xdr:colOff>
      <xdr:row>753</xdr:row>
      <xdr:rowOff>57150</xdr:rowOff>
    </xdr:from>
    <xdr:to>
      <xdr:col>36</xdr:col>
      <xdr:colOff>47624</xdr:colOff>
      <xdr:row>754</xdr:row>
      <xdr:rowOff>9525</xdr:rowOff>
    </xdr:to>
    <xdr:sp macro="" textlink="">
      <xdr:nvSpPr>
        <xdr:cNvPr id="43" name="テキスト ボックス 42"/>
        <xdr:cNvSpPr txBox="1"/>
      </xdr:nvSpPr>
      <xdr:spPr>
        <a:xfrm>
          <a:off x="4190999" y="36785550"/>
          <a:ext cx="3057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放送設備改修工事を実施する事業者の選定，監理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753</xdr:row>
      <xdr:rowOff>47625</xdr:rowOff>
    </xdr:from>
    <xdr:to>
      <xdr:col>47</xdr:col>
      <xdr:colOff>133349</xdr:colOff>
      <xdr:row>754</xdr:row>
      <xdr:rowOff>0</xdr:rowOff>
    </xdr:to>
    <xdr:sp macro="" textlink="">
      <xdr:nvSpPr>
        <xdr:cNvPr id="44" name="テキスト ボックス 43"/>
        <xdr:cNvSpPr txBox="1"/>
      </xdr:nvSpPr>
      <xdr:spPr>
        <a:xfrm>
          <a:off x="7505699" y="3677602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放送設備改修工事の実施</a:t>
          </a:r>
          <a:r>
            <a:rPr kumimoji="1" lang="en-US" altLang="ja-JP" sz="800"/>
            <a:t>〕</a:t>
          </a:r>
          <a:endParaRPr kumimoji="1" lang="ja-JP" altLang="en-US" sz="800"/>
        </a:p>
      </xdr:txBody>
    </xdr:sp>
    <xdr:clientData/>
  </xdr:twoCellAnchor>
  <xdr:twoCellAnchor>
    <xdr:from>
      <xdr:col>20</xdr:col>
      <xdr:colOff>190499</xdr:colOff>
      <xdr:row>755</xdr:row>
      <xdr:rowOff>47625</xdr:rowOff>
    </xdr:from>
    <xdr:to>
      <xdr:col>34</xdr:col>
      <xdr:colOff>114299</xdr:colOff>
      <xdr:row>756</xdr:row>
      <xdr:rowOff>0</xdr:rowOff>
    </xdr:to>
    <xdr:sp macro="" textlink="">
      <xdr:nvSpPr>
        <xdr:cNvPr id="45" name="テキスト ボックス 44"/>
        <xdr:cNvSpPr txBox="1"/>
      </xdr:nvSpPr>
      <xdr:spPr>
        <a:xfrm>
          <a:off x="4190999" y="37480875"/>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執務室改修工事を実施する事業者の選定，監理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755</xdr:row>
      <xdr:rowOff>47625</xdr:rowOff>
    </xdr:from>
    <xdr:to>
      <xdr:col>47</xdr:col>
      <xdr:colOff>133349</xdr:colOff>
      <xdr:row>756</xdr:row>
      <xdr:rowOff>0</xdr:rowOff>
    </xdr:to>
    <xdr:sp macro="" textlink="">
      <xdr:nvSpPr>
        <xdr:cNvPr id="46" name="テキスト ボックス 45"/>
        <xdr:cNvSpPr txBox="1"/>
      </xdr:nvSpPr>
      <xdr:spPr>
        <a:xfrm>
          <a:off x="7505699" y="3748087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執務室改修工事の実施</a:t>
          </a:r>
          <a:r>
            <a:rPr kumimoji="1" lang="en-US" altLang="ja-JP" sz="800"/>
            <a:t>〕</a:t>
          </a:r>
          <a:endParaRPr kumimoji="1" lang="ja-JP" altLang="en-US" sz="800"/>
        </a:p>
      </xdr:txBody>
    </xdr:sp>
    <xdr:clientData/>
  </xdr:twoCellAnchor>
  <xdr:twoCellAnchor>
    <xdr:from>
      <xdr:col>20</xdr:col>
      <xdr:colOff>190499</xdr:colOff>
      <xdr:row>757</xdr:row>
      <xdr:rowOff>47625</xdr:rowOff>
    </xdr:from>
    <xdr:to>
      <xdr:col>35</xdr:col>
      <xdr:colOff>200024</xdr:colOff>
      <xdr:row>758</xdr:row>
      <xdr:rowOff>0</xdr:rowOff>
    </xdr:to>
    <xdr:sp macro="" textlink="">
      <xdr:nvSpPr>
        <xdr:cNvPr id="47" name="テキスト ボックス 46"/>
        <xdr:cNvSpPr txBox="1"/>
      </xdr:nvSpPr>
      <xdr:spPr>
        <a:xfrm>
          <a:off x="4190999" y="38185725"/>
          <a:ext cx="3009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点字ブロック設置工事を実施する事業者の選定，監理</a:t>
          </a:r>
          <a:r>
            <a:rPr kumimoji="1" lang="en-US" altLang="ja-JP" sz="800"/>
            <a:t>〕</a:t>
          </a:r>
          <a:endParaRPr kumimoji="1" lang="ja-JP" altLang="en-US" sz="800"/>
        </a:p>
      </xdr:txBody>
    </xdr:sp>
    <xdr:clientData/>
  </xdr:twoCellAnchor>
  <xdr:twoCellAnchor>
    <xdr:from>
      <xdr:col>37</xdr:col>
      <xdr:colOff>104774</xdr:colOff>
      <xdr:row>757</xdr:row>
      <xdr:rowOff>47625</xdr:rowOff>
    </xdr:from>
    <xdr:to>
      <xdr:col>47</xdr:col>
      <xdr:colOff>133349</xdr:colOff>
      <xdr:row>758</xdr:row>
      <xdr:rowOff>0</xdr:rowOff>
    </xdr:to>
    <xdr:sp macro="" textlink="">
      <xdr:nvSpPr>
        <xdr:cNvPr id="48" name="テキスト ボックス 47"/>
        <xdr:cNvSpPr txBox="1"/>
      </xdr:nvSpPr>
      <xdr:spPr>
        <a:xfrm>
          <a:off x="7505699" y="3818572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点字ブロック設置工事の実施</a:t>
          </a:r>
          <a:r>
            <a:rPr kumimoji="1" lang="en-US" altLang="ja-JP" sz="800"/>
            <a:t>〕</a:t>
          </a:r>
          <a:endParaRPr kumimoji="1" lang="ja-JP" altLang="en-US" sz="800"/>
        </a:p>
      </xdr:txBody>
    </xdr:sp>
    <xdr:clientData/>
  </xdr:twoCellAnchor>
  <xdr:twoCellAnchor>
    <xdr:from>
      <xdr:col>20</xdr:col>
      <xdr:colOff>190499</xdr:colOff>
      <xdr:row>759</xdr:row>
      <xdr:rowOff>47625</xdr:rowOff>
    </xdr:from>
    <xdr:to>
      <xdr:col>36</xdr:col>
      <xdr:colOff>38099</xdr:colOff>
      <xdr:row>760</xdr:row>
      <xdr:rowOff>0</xdr:rowOff>
    </xdr:to>
    <xdr:sp macro="" textlink="">
      <xdr:nvSpPr>
        <xdr:cNvPr id="49" name="テキスト ボックス 48"/>
        <xdr:cNvSpPr txBox="1"/>
      </xdr:nvSpPr>
      <xdr:spPr>
        <a:xfrm>
          <a:off x="4190999" y="38890575"/>
          <a:ext cx="3048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電話交換機更新工事を実施する事業者の選定，監理</a:t>
          </a:r>
          <a:r>
            <a:rPr kumimoji="1" lang="en-US" altLang="ja-JP" sz="800"/>
            <a:t>〕</a:t>
          </a:r>
          <a:endParaRPr kumimoji="1" lang="ja-JP" altLang="en-US" sz="800"/>
        </a:p>
      </xdr:txBody>
    </xdr:sp>
    <xdr:clientData/>
  </xdr:twoCellAnchor>
  <xdr:twoCellAnchor>
    <xdr:from>
      <xdr:col>37</xdr:col>
      <xdr:colOff>104774</xdr:colOff>
      <xdr:row>759</xdr:row>
      <xdr:rowOff>47625</xdr:rowOff>
    </xdr:from>
    <xdr:to>
      <xdr:col>47</xdr:col>
      <xdr:colOff>133349</xdr:colOff>
      <xdr:row>760</xdr:row>
      <xdr:rowOff>0</xdr:rowOff>
    </xdr:to>
    <xdr:sp macro="" textlink="">
      <xdr:nvSpPr>
        <xdr:cNvPr id="50" name="テキスト ボックス 49"/>
        <xdr:cNvSpPr txBox="1"/>
      </xdr:nvSpPr>
      <xdr:spPr>
        <a:xfrm>
          <a:off x="7505699" y="3889057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電話交換機更新工事の実施</a:t>
          </a:r>
          <a:r>
            <a:rPr kumimoji="1" lang="en-US" altLang="ja-JP" sz="800"/>
            <a:t>〕</a:t>
          </a:r>
          <a:endParaRPr kumimoji="1" lang="ja-JP" altLang="en-US" sz="800"/>
        </a:p>
      </xdr:txBody>
    </xdr:sp>
    <xdr:clientData/>
  </xdr:twoCellAnchor>
  <xdr:twoCellAnchor>
    <xdr:from>
      <xdr:col>20</xdr:col>
      <xdr:colOff>190499</xdr:colOff>
      <xdr:row>761</xdr:row>
      <xdr:rowOff>47625</xdr:rowOff>
    </xdr:from>
    <xdr:to>
      <xdr:col>35</xdr:col>
      <xdr:colOff>57149</xdr:colOff>
      <xdr:row>762</xdr:row>
      <xdr:rowOff>0</xdr:rowOff>
    </xdr:to>
    <xdr:sp macro="" textlink="">
      <xdr:nvSpPr>
        <xdr:cNvPr id="51" name="テキスト ボックス 50"/>
        <xdr:cNvSpPr txBox="1"/>
      </xdr:nvSpPr>
      <xdr:spPr>
        <a:xfrm>
          <a:off x="4190999" y="39595425"/>
          <a:ext cx="28670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事務室改修工事を実施する事業者の選定，監理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761</xdr:row>
      <xdr:rowOff>47625</xdr:rowOff>
    </xdr:from>
    <xdr:to>
      <xdr:col>47</xdr:col>
      <xdr:colOff>133349</xdr:colOff>
      <xdr:row>762</xdr:row>
      <xdr:rowOff>0</xdr:rowOff>
    </xdr:to>
    <xdr:sp macro="" textlink="">
      <xdr:nvSpPr>
        <xdr:cNvPr id="52" name="テキスト ボックス 51"/>
        <xdr:cNvSpPr txBox="1"/>
      </xdr:nvSpPr>
      <xdr:spPr>
        <a:xfrm>
          <a:off x="7505699" y="3959542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事務室改修工事の実施</a:t>
          </a:r>
          <a:r>
            <a:rPr kumimoji="1" lang="en-US" altLang="ja-JP" sz="800"/>
            <a:t>〕</a:t>
          </a:r>
          <a:endParaRPr kumimoji="1" lang="ja-JP" altLang="en-US" sz="800"/>
        </a:p>
      </xdr:txBody>
    </xdr:sp>
    <xdr:clientData/>
  </xdr:twoCellAnchor>
  <xdr:twoCellAnchor>
    <xdr:from>
      <xdr:col>20</xdr:col>
      <xdr:colOff>190499</xdr:colOff>
      <xdr:row>763</xdr:row>
      <xdr:rowOff>47625</xdr:rowOff>
    </xdr:from>
    <xdr:to>
      <xdr:col>34</xdr:col>
      <xdr:colOff>114299</xdr:colOff>
      <xdr:row>764</xdr:row>
      <xdr:rowOff>0</xdr:rowOff>
    </xdr:to>
    <xdr:sp macro="" textlink="">
      <xdr:nvSpPr>
        <xdr:cNvPr id="53" name="テキスト ボックス 52"/>
        <xdr:cNvSpPr txBox="1"/>
      </xdr:nvSpPr>
      <xdr:spPr>
        <a:xfrm>
          <a:off x="4190999" y="40300275"/>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トイレ改修工事を実施する事業者の選定，監理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763</xdr:row>
      <xdr:rowOff>47625</xdr:rowOff>
    </xdr:from>
    <xdr:to>
      <xdr:col>47</xdr:col>
      <xdr:colOff>133349</xdr:colOff>
      <xdr:row>764</xdr:row>
      <xdr:rowOff>0</xdr:rowOff>
    </xdr:to>
    <xdr:sp macro="" textlink="">
      <xdr:nvSpPr>
        <xdr:cNvPr id="54" name="テキスト ボックス 53"/>
        <xdr:cNvSpPr txBox="1"/>
      </xdr:nvSpPr>
      <xdr:spPr>
        <a:xfrm>
          <a:off x="7505699" y="4030027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トイレ改修工事の実施</a:t>
          </a:r>
          <a:r>
            <a:rPr kumimoji="1" lang="en-US" altLang="ja-JP" sz="800"/>
            <a:t>〕</a:t>
          </a:r>
          <a:endParaRPr kumimoji="1" lang="ja-JP" altLang="en-US" sz="800"/>
        </a:p>
      </xdr:txBody>
    </xdr:sp>
    <xdr:clientData/>
  </xdr:twoCellAnchor>
  <xdr:twoCellAnchor>
    <xdr:from>
      <xdr:col>20</xdr:col>
      <xdr:colOff>190498</xdr:colOff>
      <xdr:row>765</xdr:row>
      <xdr:rowOff>47625</xdr:rowOff>
    </xdr:from>
    <xdr:to>
      <xdr:col>35</xdr:col>
      <xdr:colOff>200024</xdr:colOff>
      <xdr:row>766</xdr:row>
      <xdr:rowOff>0</xdr:rowOff>
    </xdr:to>
    <xdr:sp macro="" textlink="">
      <xdr:nvSpPr>
        <xdr:cNvPr id="55" name="テキスト ボックス 54"/>
        <xdr:cNvSpPr txBox="1"/>
      </xdr:nvSpPr>
      <xdr:spPr>
        <a:xfrm>
          <a:off x="4190998" y="41005125"/>
          <a:ext cx="300990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執務室内装改修工事を実施する事業者の選定，監理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765</xdr:row>
      <xdr:rowOff>57150</xdr:rowOff>
    </xdr:from>
    <xdr:to>
      <xdr:col>47</xdr:col>
      <xdr:colOff>133349</xdr:colOff>
      <xdr:row>766</xdr:row>
      <xdr:rowOff>9525</xdr:rowOff>
    </xdr:to>
    <xdr:sp macro="" textlink="">
      <xdr:nvSpPr>
        <xdr:cNvPr id="56" name="テキスト ボックス 55"/>
        <xdr:cNvSpPr txBox="1"/>
      </xdr:nvSpPr>
      <xdr:spPr>
        <a:xfrm>
          <a:off x="7505699" y="41014650"/>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執務室内装改修工事の実施</a:t>
          </a:r>
          <a:r>
            <a:rPr kumimoji="1" lang="en-US" altLang="ja-JP" sz="800"/>
            <a:t>〕</a:t>
          </a:r>
          <a:endParaRPr kumimoji="1" lang="ja-JP" altLang="en-US" sz="800"/>
        </a:p>
      </xdr:txBody>
    </xdr:sp>
    <xdr:clientData/>
  </xdr:twoCellAnchor>
  <xdr:twoCellAnchor>
    <xdr:from>
      <xdr:col>35</xdr:col>
      <xdr:colOff>0</xdr:colOff>
      <xdr:row>740</xdr:row>
      <xdr:rowOff>216000</xdr:rowOff>
    </xdr:from>
    <xdr:to>
      <xdr:col>38</xdr:col>
      <xdr:colOff>9523</xdr:colOff>
      <xdr:row>740</xdr:row>
      <xdr:rowOff>216000</xdr:rowOff>
    </xdr:to>
    <xdr:cxnSp macro="">
      <xdr:nvCxnSpPr>
        <xdr:cNvPr id="58" name="直線矢印コネクタ 57"/>
        <xdr:cNvCxnSpPr>
          <a:stCxn id="5" idx="3"/>
          <a:endCxn id="6" idx="1"/>
        </xdr:cNvCxnSpPr>
      </xdr:nvCxnSpPr>
      <xdr:spPr>
        <a:xfrm>
          <a:off x="7000875" y="3236287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742</xdr:row>
      <xdr:rowOff>216000</xdr:rowOff>
    </xdr:from>
    <xdr:to>
      <xdr:col>38</xdr:col>
      <xdr:colOff>19048</xdr:colOff>
      <xdr:row>742</xdr:row>
      <xdr:rowOff>216000</xdr:rowOff>
    </xdr:to>
    <xdr:cxnSp macro="">
      <xdr:nvCxnSpPr>
        <xdr:cNvPr id="59" name="直線矢印コネクタ 58"/>
        <xdr:cNvCxnSpPr/>
      </xdr:nvCxnSpPr>
      <xdr:spPr>
        <a:xfrm>
          <a:off x="7010400" y="3306772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744</xdr:row>
      <xdr:rowOff>216000</xdr:rowOff>
    </xdr:from>
    <xdr:to>
      <xdr:col>38</xdr:col>
      <xdr:colOff>9523</xdr:colOff>
      <xdr:row>744</xdr:row>
      <xdr:rowOff>216000</xdr:rowOff>
    </xdr:to>
    <xdr:cxnSp macro="">
      <xdr:nvCxnSpPr>
        <xdr:cNvPr id="60" name="直線矢印コネクタ 59"/>
        <xdr:cNvCxnSpPr/>
      </xdr:nvCxnSpPr>
      <xdr:spPr>
        <a:xfrm>
          <a:off x="7000875" y="3377257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746</xdr:row>
      <xdr:rowOff>216000</xdr:rowOff>
    </xdr:from>
    <xdr:to>
      <xdr:col>38</xdr:col>
      <xdr:colOff>9523</xdr:colOff>
      <xdr:row>746</xdr:row>
      <xdr:rowOff>216000</xdr:rowOff>
    </xdr:to>
    <xdr:cxnSp macro="">
      <xdr:nvCxnSpPr>
        <xdr:cNvPr id="61" name="直線矢印コネクタ 60"/>
        <xdr:cNvCxnSpPr/>
      </xdr:nvCxnSpPr>
      <xdr:spPr>
        <a:xfrm>
          <a:off x="7000875" y="3447742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748</xdr:row>
      <xdr:rowOff>225525</xdr:rowOff>
    </xdr:from>
    <xdr:to>
      <xdr:col>38</xdr:col>
      <xdr:colOff>9523</xdr:colOff>
      <xdr:row>748</xdr:row>
      <xdr:rowOff>225525</xdr:rowOff>
    </xdr:to>
    <xdr:cxnSp macro="">
      <xdr:nvCxnSpPr>
        <xdr:cNvPr id="62" name="直線矢印コネクタ 61"/>
        <xdr:cNvCxnSpPr/>
      </xdr:nvCxnSpPr>
      <xdr:spPr>
        <a:xfrm>
          <a:off x="7000875" y="3519180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750</xdr:row>
      <xdr:rowOff>216000</xdr:rowOff>
    </xdr:from>
    <xdr:to>
      <xdr:col>38</xdr:col>
      <xdr:colOff>9523</xdr:colOff>
      <xdr:row>750</xdr:row>
      <xdr:rowOff>216000</xdr:rowOff>
    </xdr:to>
    <xdr:cxnSp macro="">
      <xdr:nvCxnSpPr>
        <xdr:cNvPr id="63" name="直線矢印コネクタ 62"/>
        <xdr:cNvCxnSpPr/>
      </xdr:nvCxnSpPr>
      <xdr:spPr>
        <a:xfrm>
          <a:off x="7000875" y="3588712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752</xdr:row>
      <xdr:rowOff>216000</xdr:rowOff>
    </xdr:from>
    <xdr:to>
      <xdr:col>38</xdr:col>
      <xdr:colOff>19048</xdr:colOff>
      <xdr:row>752</xdr:row>
      <xdr:rowOff>216000</xdr:rowOff>
    </xdr:to>
    <xdr:cxnSp macro="">
      <xdr:nvCxnSpPr>
        <xdr:cNvPr id="64" name="直線矢印コネクタ 63"/>
        <xdr:cNvCxnSpPr/>
      </xdr:nvCxnSpPr>
      <xdr:spPr>
        <a:xfrm>
          <a:off x="7010400" y="3659197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754</xdr:row>
      <xdr:rowOff>225525</xdr:rowOff>
    </xdr:from>
    <xdr:to>
      <xdr:col>38</xdr:col>
      <xdr:colOff>9523</xdr:colOff>
      <xdr:row>754</xdr:row>
      <xdr:rowOff>225525</xdr:rowOff>
    </xdr:to>
    <xdr:cxnSp macro="">
      <xdr:nvCxnSpPr>
        <xdr:cNvPr id="65" name="直線矢印コネクタ 64"/>
        <xdr:cNvCxnSpPr/>
      </xdr:nvCxnSpPr>
      <xdr:spPr>
        <a:xfrm>
          <a:off x="7000875" y="3730635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756</xdr:row>
      <xdr:rowOff>216000</xdr:rowOff>
    </xdr:from>
    <xdr:to>
      <xdr:col>38</xdr:col>
      <xdr:colOff>9523</xdr:colOff>
      <xdr:row>756</xdr:row>
      <xdr:rowOff>216000</xdr:rowOff>
    </xdr:to>
    <xdr:cxnSp macro="">
      <xdr:nvCxnSpPr>
        <xdr:cNvPr id="66" name="直線矢印コネクタ 65"/>
        <xdr:cNvCxnSpPr/>
      </xdr:nvCxnSpPr>
      <xdr:spPr>
        <a:xfrm>
          <a:off x="7000875" y="3800167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758</xdr:row>
      <xdr:rowOff>225525</xdr:rowOff>
    </xdr:from>
    <xdr:to>
      <xdr:col>38</xdr:col>
      <xdr:colOff>9523</xdr:colOff>
      <xdr:row>758</xdr:row>
      <xdr:rowOff>225525</xdr:rowOff>
    </xdr:to>
    <xdr:cxnSp macro="">
      <xdr:nvCxnSpPr>
        <xdr:cNvPr id="67" name="直線矢印コネクタ 66"/>
        <xdr:cNvCxnSpPr/>
      </xdr:nvCxnSpPr>
      <xdr:spPr>
        <a:xfrm>
          <a:off x="7000875" y="3871605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760</xdr:row>
      <xdr:rowOff>225525</xdr:rowOff>
    </xdr:from>
    <xdr:to>
      <xdr:col>38</xdr:col>
      <xdr:colOff>9523</xdr:colOff>
      <xdr:row>760</xdr:row>
      <xdr:rowOff>225525</xdr:rowOff>
    </xdr:to>
    <xdr:cxnSp macro="">
      <xdr:nvCxnSpPr>
        <xdr:cNvPr id="68" name="直線矢印コネクタ 67"/>
        <xdr:cNvCxnSpPr/>
      </xdr:nvCxnSpPr>
      <xdr:spPr>
        <a:xfrm>
          <a:off x="7000875" y="3942090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762</xdr:row>
      <xdr:rowOff>225525</xdr:rowOff>
    </xdr:from>
    <xdr:to>
      <xdr:col>38</xdr:col>
      <xdr:colOff>9523</xdr:colOff>
      <xdr:row>762</xdr:row>
      <xdr:rowOff>225525</xdr:rowOff>
    </xdr:to>
    <xdr:cxnSp macro="">
      <xdr:nvCxnSpPr>
        <xdr:cNvPr id="69" name="直線矢印コネクタ 68"/>
        <xdr:cNvCxnSpPr/>
      </xdr:nvCxnSpPr>
      <xdr:spPr>
        <a:xfrm>
          <a:off x="7000875" y="4012575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764</xdr:row>
      <xdr:rowOff>225525</xdr:rowOff>
    </xdr:from>
    <xdr:to>
      <xdr:col>38</xdr:col>
      <xdr:colOff>9523</xdr:colOff>
      <xdr:row>764</xdr:row>
      <xdr:rowOff>225525</xdr:rowOff>
    </xdr:to>
    <xdr:cxnSp macro="">
      <xdr:nvCxnSpPr>
        <xdr:cNvPr id="70" name="直線矢印コネクタ 69"/>
        <xdr:cNvCxnSpPr/>
      </xdr:nvCxnSpPr>
      <xdr:spPr>
        <a:xfrm>
          <a:off x="7000875" y="4083060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740</xdr:row>
      <xdr:rowOff>209550</xdr:rowOff>
    </xdr:from>
    <xdr:to>
      <xdr:col>21</xdr:col>
      <xdr:colOff>95250</xdr:colOff>
      <xdr:row>740</xdr:row>
      <xdr:rowOff>209550</xdr:rowOff>
    </xdr:to>
    <xdr:cxnSp macro="">
      <xdr:nvCxnSpPr>
        <xdr:cNvPr id="72" name="直線コネクタ 71"/>
        <xdr:cNvCxnSpPr>
          <a:stCxn id="5" idx="1"/>
        </xdr:cNvCxnSpPr>
      </xdr:nvCxnSpPr>
      <xdr:spPr>
        <a:xfrm flipH="1" flipV="1">
          <a:off x="4010025" y="32356425"/>
          <a:ext cx="28575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742</xdr:row>
      <xdr:rowOff>228600</xdr:rowOff>
    </xdr:from>
    <xdr:to>
      <xdr:col>21</xdr:col>
      <xdr:colOff>85725</xdr:colOff>
      <xdr:row>742</xdr:row>
      <xdr:rowOff>228600</xdr:rowOff>
    </xdr:to>
    <xdr:cxnSp macro="">
      <xdr:nvCxnSpPr>
        <xdr:cNvPr id="73" name="直線コネクタ 72"/>
        <xdr:cNvCxnSpPr>
          <a:endCxn id="4" idx="3"/>
        </xdr:cNvCxnSpPr>
      </xdr:nvCxnSpPr>
      <xdr:spPr>
        <a:xfrm flipH="1">
          <a:off x="3609975" y="33080325"/>
          <a:ext cx="676275"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744</xdr:row>
      <xdr:rowOff>219075</xdr:rowOff>
    </xdr:from>
    <xdr:to>
      <xdr:col>21</xdr:col>
      <xdr:colOff>85725</xdr:colOff>
      <xdr:row>744</xdr:row>
      <xdr:rowOff>219075</xdr:rowOff>
    </xdr:to>
    <xdr:cxnSp macro="">
      <xdr:nvCxnSpPr>
        <xdr:cNvPr id="74" name="直線コネクタ 73"/>
        <xdr:cNvCxnSpPr/>
      </xdr:nvCxnSpPr>
      <xdr:spPr>
        <a:xfrm flipH="1" flipV="1">
          <a:off x="4000500" y="33775650"/>
          <a:ext cx="28575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740</xdr:row>
      <xdr:rowOff>200025</xdr:rowOff>
    </xdr:from>
    <xdr:to>
      <xdr:col>20</xdr:col>
      <xdr:colOff>0</xdr:colOff>
      <xdr:row>744</xdr:row>
      <xdr:rowOff>219075</xdr:rowOff>
    </xdr:to>
    <xdr:cxnSp macro="">
      <xdr:nvCxnSpPr>
        <xdr:cNvPr id="78" name="直線コネクタ 77"/>
        <xdr:cNvCxnSpPr/>
      </xdr:nvCxnSpPr>
      <xdr:spPr>
        <a:xfrm>
          <a:off x="4000500" y="32346900"/>
          <a:ext cx="0" cy="142875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9524</xdr:colOff>
      <xdr:row>746</xdr:row>
      <xdr:rowOff>209550</xdr:rowOff>
    </xdr:from>
    <xdr:to>
      <xdr:col>15</xdr:col>
      <xdr:colOff>17849</xdr:colOff>
      <xdr:row>746</xdr:row>
      <xdr:rowOff>209550</xdr:rowOff>
    </xdr:to>
    <xdr:cxnSp macro="">
      <xdr:nvCxnSpPr>
        <xdr:cNvPr id="81" name="直線コネクタ 80"/>
        <xdr:cNvCxnSpPr/>
      </xdr:nvCxnSpPr>
      <xdr:spPr>
        <a:xfrm>
          <a:off x="2409824" y="34470975"/>
          <a:ext cx="6084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743</xdr:row>
      <xdr:rowOff>171450</xdr:rowOff>
    </xdr:from>
    <xdr:to>
      <xdr:col>15</xdr:col>
      <xdr:colOff>9525</xdr:colOff>
      <xdr:row>746</xdr:row>
      <xdr:rowOff>9525</xdr:rowOff>
    </xdr:to>
    <xdr:cxnSp macro="">
      <xdr:nvCxnSpPr>
        <xdr:cNvPr id="85" name="直線矢印コネクタ 84"/>
        <xdr:cNvCxnSpPr/>
      </xdr:nvCxnSpPr>
      <xdr:spPr>
        <a:xfrm flipV="1">
          <a:off x="3009900" y="33375600"/>
          <a:ext cx="0" cy="89535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746</xdr:row>
      <xdr:rowOff>9525</xdr:rowOff>
    </xdr:from>
    <xdr:to>
      <xdr:col>15</xdr:col>
      <xdr:colOff>9525</xdr:colOff>
      <xdr:row>764</xdr:row>
      <xdr:rowOff>228600</xdr:rowOff>
    </xdr:to>
    <xdr:cxnSp macro="">
      <xdr:nvCxnSpPr>
        <xdr:cNvPr id="87" name="直線矢印コネクタ 86"/>
        <xdr:cNvCxnSpPr/>
      </xdr:nvCxnSpPr>
      <xdr:spPr>
        <a:xfrm>
          <a:off x="3009900" y="34270950"/>
          <a:ext cx="0" cy="6562725"/>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209550</xdr:rowOff>
    </xdr:from>
    <xdr:to>
      <xdr:col>21</xdr:col>
      <xdr:colOff>95250</xdr:colOff>
      <xdr:row>746</xdr:row>
      <xdr:rowOff>209550</xdr:rowOff>
    </xdr:to>
    <xdr:cxnSp macro="">
      <xdr:nvCxnSpPr>
        <xdr:cNvPr id="89" name="直線矢印コネクタ 88"/>
        <xdr:cNvCxnSpPr>
          <a:endCxn id="15" idx="1"/>
        </xdr:cNvCxnSpPr>
      </xdr:nvCxnSpPr>
      <xdr:spPr>
        <a:xfrm>
          <a:off x="3000375" y="34470975"/>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748</xdr:row>
      <xdr:rowOff>238125</xdr:rowOff>
    </xdr:from>
    <xdr:to>
      <xdr:col>21</xdr:col>
      <xdr:colOff>104775</xdr:colOff>
      <xdr:row>748</xdr:row>
      <xdr:rowOff>238125</xdr:rowOff>
    </xdr:to>
    <xdr:cxnSp macro="">
      <xdr:nvCxnSpPr>
        <xdr:cNvPr id="90" name="直線矢印コネクタ 89"/>
        <xdr:cNvCxnSpPr/>
      </xdr:nvCxnSpPr>
      <xdr:spPr>
        <a:xfrm>
          <a:off x="3009900" y="35204400"/>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750</xdr:row>
      <xdr:rowOff>228600</xdr:rowOff>
    </xdr:from>
    <xdr:to>
      <xdr:col>21</xdr:col>
      <xdr:colOff>104775</xdr:colOff>
      <xdr:row>750</xdr:row>
      <xdr:rowOff>228600</xdr:rowOff>
    </xdr:to>
    <xdr:cxnSp macro="">
      <xdr:nvCxnSpPr>
        <xdr:cNvPr id="91" name="直線矢印コネクタ 90"/>
        <xdr:cNvCxnSpPr/>
      </xdr:nvCxnSpPr>
      <xdr:spPr>
        <a:xfrm>
          <a:off x="3009900" y="35899725"/>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752</xdr:row>
      <xdr:rowOff>238125</xdr:rowOff>
    </xdr:from>
    <xdr:to>
      <xdr:col>21</xdr:col>
      <xdr:colOff>104775</xdr:colOff>
      <xdr:row>752</xdr:row>
      <xdr:rowOff>238125</xdr:rowOff>
    </xdr:to>
    <xdr:cxnSp macro="">
      <xdr:nvCxnSpPr>
        <xdr:cNvPr id="92" name="直線矢印コネクタ 91"/>
        <xdr:cNvCxnSpPr/>
      </xdr:nvCxnSpPr>
      <xdr:spPr>
        <a:xfrm>
          <a:off x="3009900" y="36614100"/>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754</xdr:row>
      <xdr:rowOff>228600</xdr:rowOff>
    </xdr:from>
    <xdr:to>
      <xdr:col>21</xdr:col>
      <xdr:colOff>95250</xdr:colOff>
      <xdr:row>754</xdr:row>
      <xdr:rowOff>228600</xdr:rowOff>
    </xdr:to>
    <xdr:cxnSp macro="">
      <xdr:nvCxnSpPr>
        <xdr:cNvPr id="93" name="直線矢印コネクタ 92"/>
        <xdr:cNvCxnSpPr/>
      </xdr:nvCxnSpPr>
      <xdr:spPr>
        <a:xfrm>
          <a:off x="3000375" y="37309425"/>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756</xdr:row>
      <xdr:rowOff>219075</xdr:rowOff>
    </xdr:from>
    <xdr:to>
      <xdr:col>21</xdr:col>
      <xdr:colOff>95250</xdr:colOff>
      <xdr:row>756</xdr:row>
      <xdr:rowOff>219075</xdr:rowOff>
    </xdr:to>
    <xdr:cxnSp macro="">
      <xdr:nvCxnSpPr>
        <xdr:cNvPr id="94" name="直線矢印コネクタ 93"/>
        <xdr:cNvCxnSpPr/>
      </xdr:nvCxnSpPr>
      <xdr:spPr>
        <a:xfrm>
          <a:off x="3000375" y="38004750"/>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758</xdr:row>
      <xdr:rowOff>219075</xdr:rowOff>
    </xdr:from>
    <xdr:to>
      <xdr:col>21</xdr:col>
      <xdr:colOff>95250</xdr:colOff>
      <xdr:row>758</xdr:row>
      <xdr:rowOff>219075</xdr:rowOff>
    </xdr:to>
    <xdr:cxnSp macro="">
      <xdr:nvCxnSpPr>
        <xdr:cNvPr id="95" name="直線矢印コネクタ 94"/>
        <xdr:cNvCxnSpPr/>
      </xdr:nvCxnSpPr>
      <xdr:spPr>
        <a:xfrm>
          <a:off x="3000375" y="38709600"/>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760</xdr:row>
      <xdr:rowOff>228600</xdr:rowOff>
    </xdr:from>
    <xdr:to>
      <xdr:col>21</xdr:col>
      <xdr:colOff>95250</xdr:colOff>
      <xdr:row>760</xdr:row>
      <xdr:rowOff>228600</xdr:rowOff>
    </xdr:to>
    <xdr:cxnSp macro="">
      <xdr:nvCxnSpPr>
        <xdr:cNvPr id="96" name="直線矢印コネクタ 95"/>
        <xdr:cNvCxnSpPr/>
      </xdr:nvCxnSpPr>
      <xdr:spPr>
        <a:xfrm>
          <a:off x="3000375" y="39423975"/>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762</xdr:row>
      <xdr:rowOff>209550</xdr:rowOff>
    </xdr:from>
    <xdr:to>
      <xdr:col>21</xdr:col>
      <xdr:colOff>114300</xdr:colOff>
      <xdr:row>762</xdr:row>
      <xdr:rowOff>209550</xdr:rowOff>
    </xdr:to>
    <xdr:cxnSp macro="">
      <xdr:nvCxnSpPr>
        <xdr:cNvPr id="97" name="直線矢印コネクタ 96"/>
        <xdr:cNvCxnSpPr/>
      </xdr:nvCxnSpPr>
      <xdr:spPr>
        <a:xfrm>
          <a:off x="3019425" y="40109775"/>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764</xdr:row>
      <xdr:rowOff>219075</xdr:rowOff>
    </xdr:from>
    <xdr:to>
      <xdr:col>21</xdr:col>
      <xdr:colOff>95250</xdr:colOff>
      <xdr:row>764</xdr:row>
      <xdr:rowOff>219075</xdr:rowOff>
    </xdr:to>
    <xdr:cxnSp macro="">
      <xdr:nvCxnSpPr>
        <xdr:cNvPr id="98" name="直線矢印コネクタ 97"/>
        <xdr:cNvCxnSpPr/>
      </xdr:nvCxnSpPr>
      <xdr:spPr>
        <a:xfrm>
          <a:off x="3000375" y="40824150"/>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768</xdr:row>
      <xdr:rowOff>171450</xdr:rowOff>
    </xdr:from>
    <xdr:to>
      <xdr:col>13</xdr:col>
      <xdr:colOff>104775</xdr:colOff>
      <xdr:row>770</xdr:row>
      <xdr:rowOff>0</xdr:rowOff>
    </xdr:to>
    <xdr:sp macro="" textlink="">
      <xdr:nvSpPr>
        <xdr:cNvPr id="88" name="テキスト ボックス 87"/>
        <xdr:cNvSpPr txBox="1"/>
      </xdr:nvSpPr>
      <xdr:spPr>
        <a:xfrm>
          <a:off x="1695450" y="42186225"/>
          <a:ext cx="1009650" cy="533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29</a:t>
          </a:r>
          <a:r>
            <a:rPr kumimoji="1" lang="ja-JP" altLang="en-US" sz="1100"/>
            <a:t>百万円</a:t>
          </a:r>
        </a:p>
      </xdr:txBody>
    </xdr:sp>
    <xdr:clientData/>
  </xdr:twoCellAnchor>
  <xdr:twoCellAnchor>
    <xdr:from>
      <xdr:col>8</xdr:col>
      <xdr:colOff>0</xdr:colOff>
      <xdr:row>771</xdr:row>
      <xdr:rowOff>314325</xdr:rowOff>
    </xdr:from>
    <xdr:to>
      <xdr:col>14</xdr:col>
      <xdr:colOff>0</xdr:colOff>
      <xdr:row>773</xdr:row>
      <xdr:rowOff>142875</xdr:rowOff>
    </xdr:to>
    <xdr:sp macro="" textlink="">
      <xdr:nvSpPr>
        <xdr:cNvPr id="99" name="テキスト ボックス 98"/>
        <xdr:cNvSpPr txBox="1"/>
      </xdr:nvSpPr>
      <xdr:spPr>
        <a:xfrm>
          <a:off x="1600200" y="43386375"/>
          <a:ext cx="1200150" cy="533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支出委任工事</a:t>
          </a:r>
        </a:p>
      </xdr:txBody>
    </xdr:sp>
    <xdr:clientData/>
  </xdr:twoCellAnchor>
  <xdr:twoCellAnchor>
    <xdr:from>
      <xdr:col>21</xdr:col>
      <xdr:colOff>95251</xdr:colOff>
      <xdr:row>770</xdr:row>
      <xdr:rowOff>9525</xdr:rowOff>
    </xdr:from>
    <xdr:to>
      <xdr:col>35</xdr:col>
      <xdr:colOff>1</xdr:colOff>
      <xdr:row>771</xdr:row>
      <xdr:rowOff>89100</xdr:rowOff>
    </xdr:to>
    <xdr:sp macro="" textlink="">
      <xdr:nvSpPr>
        <xdr:cNvPr id="100" name="テキスト ボックス 99"/>
        <xdr:cNvSpPr txBox="1"/>
      </xdr:nvSpPr>
      <xdr:spPr>
        <a:xfrm>
          <a:off x="4295776" y="427291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空調他改修工事に係る設計・監理</a:t>
          </a:r>
          <a:endParaRPr kumimoji="1" lang="en-US" altLang="ja-JP" sz="900"/>
        </a:p>
      </xdr:txBody>
    </xdr:sp>
    <xdr:clientData/>
  </xdr:twoCellAnchor>
  <xdr:twoCellAnchor>
    <xdr:from>
      <xdr:col>38</xdr:col>
      <xdr:colOff>9524</xdr:colOff>
      <xdr:row>770</xdr:row>
      <xdr:rowOff>9525</xdr:rowOff>
    </xdr:from>
    <xdr:to>
      <xdr:col>48</xdr:col>
      <xdr:colOff>169274</xdr:colOff>
      <xdr:row>771</xdr:row>
      <xdr:rowOff>89100</xdr:rowOff>
    </xdr:to>
    <xdr:sp macro="" textlink="">
      <xdr:nvSpPr>
        <xdr:cNvPr id="101" name="テキスト ボックス 100"/>
        <xdr:cNvSpPr txBox="1"/>
      </xdr:nvSpPr>
      <xdr:spPr>
        <a:xfrm>
          <a:off x="7610474" y="427291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Ｏ．（株）蒼設備設計</a:t>
          </a:r>
          <a:endParaRPr kumimoji="1" lang="en-US" altLang="ja-JP" sz="900"/>
        </a:p>
        <a:p>
          <a:pPr algn="ctr"/>
          <a:r>
            <a:rPr kumimoji="1" lang="en-US" altLang="ja-JP" sz="900"/>
            <a:t>15</a:t>
          </a:r>
          <a:r>
            <a:rPr kumimoji="1" lang="ja-JP" altLang="en-US" sz="900"/>
            <a:t>百万円</a:t>
          </a:r>
        </a:p>
      </xdr:txBody>
    </xdr:sp>
    <xdr:clientData/>
  </xdr:twoCellAnchor>
  <xdr:twoCellAnchor>
    <xdr:from>
      <xdr:col>20</xdr:col>
      <xdr:colOff>190500</xdr:colOff>
      <xdr:row>771</xdr:row>
      <xdr:rowOff>47625</xdr:rowOff>
    </xdr:from>
    <xdr:to>
      <xdr:col>37</xdr:col>
      <xdr:colOff>28575</xdr:colOff>
      <xdr:row>772</xdr:row>
      <xdr:rowOff>0</xdr:rowOff>
    </xdr:to>
    <xdr:sp macro="" textlink="">
      <xdr:nvSpPr>
        <xdr:cNvPr id="102" name="テキスト ボックス 101"/>
        <xdr:cNvSpPr txBox="1"/>
      </xdr:nvSpPr>
      <xdr:spPr>
        <a:xfrm>
          <a:off x="4191000" y="43119675"/>
          <a:ext cx="3238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空調他改修工事に係る設計を実施する事業者の選定，監理</a:t>
          </a:r>
          <a:r>
            <a:rPr kumimoji="1" lang="en-US" altLang="ja-JP" sz="800"/>
            <a:t>〕</a:t>
          </a:r>
          <a:endParaRPr kumimoji="1" lang="ja-JP" altLang="en-US" sz="800"/>
        </a:p>
      </xdr:txBody>
    </xdr:sp>
    <xdr:clientData/>
  </xdr:twoCellAnchor>
  <xdr:twoCellAnchor>
    <xdr:from>
      <xdr:col>37</xdr:col>
      <xdr:colOff>104775</xdr:colOff>
      <xdr:row>771</xdr:row>
      <xdr:rowOff>57150</xdr:rowOff>
    </xdr:from>
    <xdr:to>
      <xdr:col>49</xdr:col>
      <xdr:colOff>0</xdr:colOff>
      <xdr:row>772</xdr:row>
      <xdr:rowOff>9525</xdr:rowOff>
    </xdr:to>
    <xdr:sp macro="" textlink="">
      <xdr:nvSpPr>
        <xdr:cNvPr id="103" name="テキスト ボックス 102"/>
        <xdr:cNvSpPr txBox="1"/>
      </xdr:nvSpPr>
      <xdr:spPr>
        <a:xfrm>
          <a:off x="7505700" y="43129200"/>
          <a:ext cx="2295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空調他改修工事に係る設計の実施</a:t>
          </a:r>
          <a:r>
            <a:rPr kumimoji="1" lang="en-US" altLang="ja-JP" sz="800"/>
            <a:t>〕</a:t>
          </a:r>
          <a:endParaRPr kumimoji="1" lang="ja-JP" altLang="en-US" sz="800"/>
        </a:p>
      </xdr:txBody>
    </xdr:sp>
    <xdr:clientData/>
  </xdr:twoCellAnchor>
  <xdr:twoCellAnchor>
    <xdr:from>
      <xdr:col>35</xdr:col>
      <xdr:colOff>1</xdr:colOff>
      <xdr:row>770</xdr:row>
      <xdr:rowOff>225525</xdr:rowOff>
    </xdr:from>
    <xdr:to>
      <xdr:col>38</xdr:col>
      <xdr:colOff>9524</xdr:colOff>
      <xdr:row>770</xdr:row>
      <xdr:rowOff>225525</xdr:rowOff>
    </xdr:to>
    <xdr:cxnSp macro="">
      <xdr:nvCxnSpPr>
        <xdr:cNvPr id="104" name="直線矢印コネクタ 103"/>
        <xdr:cNvCxnSpPr/>
      </xdr:nvCxnSpPr>
      <xdr:spPr>
        <a:xfrm>
          <a:off x="7000876" y="4294515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95251</xdr:colOff>
      <xdr:row>772</xdr:row>
      <xdr:rowOff>9525</xdr:rowOff>
    </xdr:from>
    <xdr:to>
      <xdr:col>35</xdr:col>
      <xdr:colOff>1</xdr:colOff>
      <xdr:row>773</xdr:row>
      <xdr:rowOff>89100</xdr:rowOff>
    </xdr:to>
    <xdr:sp macro="" textlink="">
      <xdr:nvSpPr>
        <xdr:cNvPr id="105" name="テキスト ボックス 104"/>
        <xdr:cNvSpPr txBox="1"/>
      </xdr:nvSpPr>
      <xdr:spPr>
        <a:xfrm>
          <a:off x="4295776" y="4343400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車庫棟他改修工事に係る設計・監理</a:t>
          </a:r>
          <a:endParaRPr kumimoji="1" lang="en-US" altLang="ja-JP" sz="900"/>
        </a:p>
      </xdr:txBody>
    </xdr:sp>
    <xdr:clientData/>
  </xdr:twoCellAnchor>
  <xdr:twoCellAnchor>
    <xdr:from>
      <xdr:col>38</xdr:col>
      <xdr:colOff>9524</xdr:colOff>
      <xdr:row>772</xdr:row>
      <xdr:rowOff>9525</xdr:rowOff>
    </xdr:from>
    <xdr:to>
      <xdr:col>48</xdr:col>
      <xdr:colOff>169274</xdr:colOff>
      <xdr:row>773</xdr:row>
      <xdr:rowOff>89100</xdr:rowOff>
    </xdr:to>
    <xdr:sp macro="" textlink="">
      <xdr:nvSpPr>
        <xdr:cNvPr id="106" name="テキスト ボックス 105"/>
        <xdr:cNvSpPr txBox="1"/>
      </xdr:nvSpPr>
      <xdr:spPr>
        <a:xfrm>
          <a:off x="7610474" y="4343400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Ｐ．（株）山田守建築事務所</a:t>
          </a:r>
          <a:endParaRPr kumimoji="1" lang="en-US" altLang="ja-JP" sz="900"/>
        </a:p>
        <a:p>
          <a:pPr algn="ctr"/>
          <a:r>
            <a:rPr kumimoji="1" lang="en-US" altLang="ja-JP" sz="900"/>
            <a:t>13</a:t>
          </a:r>
          <a:r>
            <a:rPr kumimoji="1" lang="ja-JP" altLang="en-US" sz="900"/>
            <a:t>百万円</a:t>
          </a:r>
        </a:p>
      </xdr:txBody>
    </xdr:sp>
    <xdr:clientData/>
  </xdr:twoCellAnchor>
  <xdr:twoCellAnchor>
    <xdr:from>
      <xdr:col>20</xdr:col>
      <xdr:colOff>190500</xdr:colOff>
      <xdr:row>773</xdr:row>
      <xdr:rowOff>47625</xdr:rowOff>
    </xdr:from>
    <xdr:to>
      <xdr:col>37</xdr:col>
      <xdr:colOff>161925</xdr:colOff>
      <xdr:row>774</xdr:row>
      <xdr:rowOff>0</xdr:rowOff>
    </xdr:to>
    <xdr:sp macro="" textlink="">
      <xdr:nvSpPr>
        <xdr:cNvPr id="107" name="テキスト ボックス 106"/>
        <xdr:cNvSpPr txBox="1"/>
      </xdr:nvSpPr>
      <xdr:spPr>
        <a:xfrm>
          <a:off x="4191000" y="43824525"/>
          <a:ext cx="33718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車庫棟他改修工事に係る設計を実施する事業者の選定，監理</a:t>
          </a:r>
          <a:r>
            <a:rPr kumimoji="1" lang="en-US" altLang="ja-JP" sz="800"/>
            <a:t>〕</a:t>
          </a:r>
          <a:endParaRPr kumimoji="1" lang="ja-JP" altLang="en-US" sz="800"/>
        </a:p>
      </xdr:txBody>
    </xdr:sp>
    <xdr:clientData/>
  </xdr:twoCellAnchor>
  <xdr:twoCellAnchor>
    <xdr:from>
      <xdr:col>37</xdr:col>
      <xdr:colOff>104775</xdr:colOff>
      <xdr:row>773</xdr:row>
      <xdr:rowOff>57150</xdr:rowOff>
    </xdr:from>
    <xdr:to>
      <xdr:col>49</xdr:col>
      <xdr:colOff>95250</xdr:colOff>
      <xdr:row>774</xdr:row>
      <xdr:rowOff>9525</xdr:rowOff>
    </xdr:to>
    <xdr:sp macro="" textlink="">
      <xdr:nvSpPr>
        <xdr:cNvPr id="108" name="テキスト ボックス 107"/>
        <xdr:cNvSpPr txBox="1"/>
      </xdr:nvSpPr>
      <xdr:spPr>
        <a:xfrm>
          <a:off x="7505700" y="43834050"/>
          <a:ext cx="2390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車庫棟外改修工事に係る設計の実施</a:t>
          </a:r>
          <a:r>
            <a:rPr kumimoji="1" lang="en-US" altLang="ja-JP" sz="800"/>
            <a:t>〕</a:t>
          </a:r>
          <a:endParaRPr kumimoji="1" lang="ja-JP" altLang="en-US" sz="800"/>
        </a:p>
      </xdr:txBody>
    </xdr:sp>
    <xdr:clientData/>
  </xdr:twoCellAnchor>
  <xdr:twoCellAnchor>
    <xdr:from>
      <xdr:col>35</xdr:col>
      <xdr:colOff>1</xdr:colOff>
      <xdr:row>772</xdr:row>
      <xdr:rowOff>225525</xdr:rowOff>
    </xdr:from>
    <xdr:to>
      <xdr:col>38</xdr:col>
      <xdr:colOff>9524</xdr:colOff>
      <xdr:row>772</xdr:row>
      <xdr:rowOff>225525</xdr:rowOff>
    </xdr:to>
    <xdr:cxnSp macro="">
      <xdr:nvCxnSpPr>
        <xdr:cNvPr id="109" name="直線矢印コネクタ 108"/>
        <xdr:cNvCxnSpPr/>
      </xdr:nvCxnSpPr>
      <xdr:spPr>
        <a:xfrm>
          <a:off x="7000876" y="4365000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95251</xdr:colOff>
      <xdr:row>774</xdr:row>
      <xdr:rowOff>9525</xdr:rowOff>
    </xdr:from>
    <xdr:to>
      <xdr:col>35</xdr:col>
      <xdr:colOff>1</xdr:colOff>
      <xdr:row>775</xdr:row>
      <xdr:rowOff>89100</xdr:rowOff>
    </xdr:to>
    <xdr:sp macro="" textlink="">
      <xdr:nvSpPr>
        <xdr:cNvPr id="110" name="テキスト ボックス 109"/>
        <xdr:cNvSpPr txBox="1"/>
      </xdr:nvSpPr>
      <xdr:spPr>
        <a:xfrm>
          <a:off x="4295776" y="441388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ＥＶ更新工事に係る設計・監理</a:t>
          </a:r>
          <a:endParaRPr kumimoji="1" lang="en-US" altLang="ja-JP" sz="900"/>
        </a:p>
      </xdr:txBody>
    </xdr:sp>
    <xdr:clientData/>
  </xdr:twoCellAnchor>
  <xdr:twoCellAnchor>
    <xdr:from>
      <xdr:col>38</xdr:col>
      <xdr:colOff>9524</xdr:colOff>
      <xdr:row>774</xdr:row>
      <xdr:rowOff>9525</xdr:rowOff>
    </xdr:from>
    <xdr:to>
      <xdr:col>48</xdr:col>
      <xdr:colOff>169274</xdr:colOff>
      <xdr:row>775</xdr:row>
      <xdr:rowOff>89100</xdr:rowOff>
    </xdr:to>
    <xdr:sp macro="" textlink="">
      <xdr:nvSpPr>
        <xdr:cNvPr id="111" name="テキスト ボックス 110"/>
        <xdr:cNvSpPr txBox="1"/>
      </xdr:nvSpPr>
      <xdr:spPr>
        <a:xfrm>
          <a:off x="7610474" y="441388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Ｑ．（株）ムラシマ事務所</a:t>
          </a:r>
          <a:endParaRPr kumimoji="1" lang="en-US" altLang="ja-JP" sz="900"/>
        </a:p>
        <a:p>
          <a:pPr algn="ctr"/>
          <a:r>
            <a:rPr kumimoji="1" lang="en-US" altLang="ja-JP" sz="900"/>
            <a:t>1</a:t>
          </a:r>
          <a:r>
            <a:rPr kumimoji="1" lang="ja-JP" altLang="en-US" sz="900"/>
            <a:t>百万円</a:t>
          </a:r>
        </a:p>
      </xdr:txBody>
    </xdr:sp>
    <xdr:clientData/>
  </xdr:twoCellAnchor>
  <xdr:twoCellAnchor>
    <xdr:from>
      <xdr:col>20</xdr:col>
      <xdr:colOff>190499</xdr:colOff>
      <xdr:row>775</xdr:row>
      <xdr:rowOff>47625</xdr:rowOff>
    </xdr:from>
    <xdr:to>
      <xdr:col>36</xdr:col>
      <xdr:colOff>142874</xdr:colOff>
      <xdr:row>776</xdr:row>
      <xdr:rowOff>0</xdr:rowOff>
    </xdr:to>
    <xdr:sp macro="" textlink="">
      <xdr:nvSpPr>
        <xdr:cNvPr id="112" name="テキスト ボックス 111"/>
        <xdr:cNvSpPr txBox="1"/>
      </xdr:nvSpPr>
      <xdr:spPr>
        <a:xfrm>
          <a:off x="4190999" y="44529375"/>
          <a:ext cx="3152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ＥＶ更新工事に係る設計を実施する事業者の選定，監理</a:t>
          </a:r>
          <a:r>
            <a:rPr kumimoji="1" lang="en-US" altLang="ja-JP" sz="800"/>
            <a:t>〕</a:t>
          </a:r>
          <a:endParaRPr kumimoji="1" lang="ja-JP" altLang="en-US" sz="800"/>
        </a:p>
      </xdr:txBody>
    </xdr:sp>
    <xdr:clientData/>
  </xdr:twoCellAnchor>
  <xdr:twoCellAnchor>
    <xdr:from>
      <xdr:col>37</xdr:col>
      <xdr:colOff>104775</xdr:colOff>
      <xdr:row>775</xdr:row>
      <xdr:rowOff>57150</xdr:rowOff>
    </xdr:from>
    <xdr:to>
      <xdr:col>48</xdr:col>
      <xdr:colOff>142875</xdr:colOff>
      <xdr:row>776</xdr:row>
      <xdr:rowOff>9525</xdr:rowOff>
    </xdr:to>
    <xdr:sp macro="" textlink="">
      <xdr:nvSpPr>
        <xdr:cNvPr id="113" name="テキスト ボックス 112"/>
        <xdr:cNvSpPr txBox="1"/>
      </xdr:nvSpPr>
      <xdr:spPr>
        <a:xfrm>
          <a:off x="7505700" y="44538900"/>
          <a:ext cx="22383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ＥＶ更新工事に係る設計の実施</a:t>
          </a:r>
          <a:r>
            <a:rPr kumimoji="1" lang="en-US" altLang="ja-JP" sz="800"/>
            <a:t>〕</a:t>
          </a:r>
          <a:endParaRPr kumimoji="1" lang="ja-JP" altLang="en-US" sz="800"/>
        </a:p>
      </xdr:txBody>
    </xdr:sp>
    <xdr:clientData/>
  </xdr:twoCellAnchor>
  <xdr:twoCellAnchor>
    <xdr:from>
      <xdr:col>35</xdr:col>
      <xdr:colOff>1</xdr:colOff>
      <xdr:row>774</xdr:row>
      <xdr:rowOff>225525</xdr:rowOff>
    </xdr:from>
    <xdr:to>
      <xdr:col>38</xdr:col>
      <xdr:colOff>9524</xdr:colOff>
      <xdr:row>774</xdr:row>
      <xdr:rowOff>225525</xdr:rowOff>
    </xdr:to>
    <xdr:cxnSp macro="">
      <xdr:nvCxnSpPr>
        <xdr:cNvPr id="114" name="直線矢印コネクタ 113"/>
        <xdr:cNvCxnSpPr/>
      </xdr:nvCxnSpPr>
      <xdr:spPr>
        <a:xfrm>
          <a:off x="7000876" y="4435485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114301</xdr:colOff>
      <xdr:row>767</xdr:row>
      <xdr:rowOff>247650</xdr:rowOff>
    </xdr:from>
    <xdr:to>
      <xdr:col>35</xdr:col>
      <xdr:colOff>19051</xdr:colOff>
      <xdr:row>769</xdr:row>
      <xdr:rowOff>114300</xdr:rowOff>
    </xdr:to>
    <xdr:sp macro="" textlink="">
      <xdr:nvSpPr>
        <xdr:cNvPr id="115" name="テキスト ボックス 114"/>
        <xdr:cNvSpPr txBox="1"/>
      </xdr:nvSpPr>
      <xdr:spPr>
        <a:xfrm>
          <a:off x="4314826" y="41910000"/>
          <a:ext cx="2705100" cy="571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Ｎ．国土交通省</a:t>
          </a:r>
          <a:endParaRPr kumimoji="1" lang="en-US" altLang="ja-JP" sz="900"/>
        </a:p>
        <a:p>
          <a:pPr algn="ctr"/>
          <a:r>
            <a:rPr kumimoji="1" lang="ja-JP" altLang="en-US" sz="900"/>
            <a:t>附帯事務経費</a:t>
          </a:r>
          <a:endParaRPr kumimoji="1" lang="en-US" altLang="ja-JP" sz="900"/>
        </a:p>
      </xdr:txBody>
    </xdr:sp>
    <xdr:clientData/>
  </xdr:twoCellAnchor>
  <xdr:twoCellAnchor>
    <xdr:from>
      <xdr:col>21</xdr:col>
      <xdr:colOff>9525</xdr:colOff>
      <xdr:row>769</xdr:row>
      <xdr:rowOff>85725</xdr:rowOff>
    </xdr:from>
    <xdr:to>
      <xdr:col>34</xdr:col>
      <xdr:colOff>133350</xdr:colOff>
      <xdr:row>770</xdr:row>
      <xdr:rowOff>38100</xdr:rowOff>
    </xdr:to>
    <xdr:sp macro="" textlink="">
      <xdr:nvSpPr>
        <xdr:cNvPr id="116" name="テキスト ボックス 115"/>
        <xdr:cNvSpPr txBox="1"/>
      </xdr:nvSpPr>
      <xdr:spPr>
        <a:xfrm>
          <a:off x="4210050" y="42452925"/>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工事の実施に必要な附帯事務経費</a:t>
          </a:r>
          <a:r>
            <a:rPr kumimoji="1" lang="en-US" altLang="ja-JP" sz="800"/>
            <a:t>〕</a:t>
          </a:r>
          <a:endParaRPr kumimoji="1" lang="ja-JP" altLang="en-US" sz="800"/>
        </a:p>
      </xdr:txBody>
    </xdr:sp>
    <xdr:clientData/>
  </xdr:twoCellAnchor>
  <xdr:twoCellAnchor>
    <xdr:from>
      <xdr:col>11</xdr:col>
      <xdr:colOff>0</xdr:colOff>
      <xdr:row>770</xdr:row>
      <xdr:rowOff>0</xdr:rowOff>
    </xdr:from>
    <xdr:to>
      <xdr:col>11</xdr:col>
      <xdr:colOff>0</xdr:colOff>
      <xdr:row>771</xdr:row>
      <xdr:rowOff>314325</xdr:rowOff>
    </xdr:to>
    <xdr:cxnSp macro="">
      <xdr:nvCxnSpPr>
        <xdr:cNvPr id="71" name="直線矢印コネクタ 70"/>
        <xdr:cNvCxnSpPr>
          <a:stCxn id="88" idx="2"/>
          <a:endCxn id="99" idx="0"/>
        </xdr:cNvCxnSpPr>
      </xdr:nvCxnSpPr>
      <xdr:spPr>
        <a:xfrm>
          <a:off x="2200275" y="42719625"/>
          <a:ext cx="0" cy="66675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768</xdr:row>
      <xdr:rowOff>180975</xdr:rowOff>
    </xdr:from>
    <xdr:to>
      <xdr:col>18</xdr:col>
      <xdr:colOff>0</xdr:colOff>
      <xdr:row>774</xdr:row>
      <xdr:rowOff>226425</xdr:rowOff>
    </xdr:to>
    <xdr:cxnSp macro="">
      <xdr:nvCxnSpPr>
        <xdr:cNvPr id="76" name="直線コネクタ 75"/>
        <xdr:cNvCxnSpPr/>
      </xdr:nvCxnSpPr>
      <xdr:spPr>
        <a:xfrm>
          <a:off x="3600450" y="42195750"/>
          <a:ext cx="0" cy="216000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774</xdr:row>
      <xdr:rowOff>228600</xdr:rowOff>
    </xdr:from>
    <xdr:to>
      <xdr:col>21</xdr:col>
      <xdr:colOff>95250</xdr:colOff>
      <xdr:row>774</xdr:row>
      <xdr:rowOff>228600</xdr:rowOff>
    </xdr:to>
    <xdr:cxnSp macro="">
      <xdr:nvCxnSpPr>
        <xdr:cNvPr id="79" name="直線コネクタ 78"/>
        <xdr:cNvCxnSpPr/>
      </xdr:nvCxnSpPr>
      <xdr:spPr>
        <a:xfrm>
          <a:off x="3600450" y="44357925"/>
          <a:ext cx="695325"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200024</xdr:colOff>
      <xdr:row>772</xdr:row>
      <xdr:rowOff>228600</xdr:rowOff>
    </xdr:from>
    <xdr:to>
      <xdr:col>21</xdr:col>
      <xdr:colOff>93824</xdr:colOff>
      <xdr:row>772</xdr:row>
      <xdr:rowOff>228600</xdr:rowOff>
    </xdr:to>
    <xdr:cxnSp macro="">
      <xdr:nvCxnSpPr>
        <xdr:cNvPr id="117" name="直線コネクタ 116"/>
        <xdr:cNvCxnSpPr/>
      </xdr:nvCxnSpPr>
      <xdr:spPr>
        <a:xfrm>
          <a:off x="2800349" y="43653075"/>
          <a:ext cx="1494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770</xdr:row>
      <xdr:rowOff>238125</xdr:rowOff>
    </xdr:from>
    <xdr:to>
      <xdr:col>21</xdr:col>
      <xdr:colOff>95250</xdr:colOff>
      <xdr:row>770</xdr:row>
      <xdr:rowOff>238125</xdr:rowOff>
    </xdr:to>
    <xdr:cxnSp macro="">
      <xdr:nvCxnSpPr>
        <xdr:cNvPr id="118" name="直線コネクタ 117"/>
        <xdr:cNvCxnSpPr/>
      </xdr:nvCxnSpPr>
      <xdr:spPr>
        <a:xfrm>
          <a:off x="3600450" y="42957750"/>
          <a:ext cx="695325"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768</xdr:row>
      <xdr:rowOff>190500</xdr:rowOff>
    </xdr:from>
    <xdr:to>
      <xdr:col>21</xdr:col>
      <xdr:colOff>104775</xdr:colOff>
      <xdr:row>768</xdr:row>
      <xdr:rowOff>190500</xdr:rowOff>
    </xdr:to>
    <xdr:cxnSp macro="">
      <xdr:nvCxnSpPr>
        <xdr:cNvPr id="119" name="直線コネクタ 118"/>
        <xdr:cNvCxnSpPr/>
      </xdr:nvCxnSpPr>
      <xdr:spPr>
        <a:xfrm>
          <a:off x="3609975" y="42205275"/>
          <a:ext cx="695325"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383</v>
      </c>
      <c r="AT2" s="220"/>
      <c r="AU2" s="220"/>
      <c r="AV2" s="52" t="str">
        <f>IF(AW2="", "", "-")</f>
        <v/>
      </c>
      <c r="AW2" s="397"/>
      <c r="AX2" s="397"/>
    </row>
    <row r="3" spans="1:50" ht="21" customHeight="1" thickBot="1">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公共事業</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364</v>
      </c>
      <c r="Q13" s="109"/>
      <c r="R13" s="109"/>
      <c r="S13" s="109"/>
      <c r="T13" s="109"/>
      <c r="U13" s="109"/>
      <c r="V13" s="110"/>
      <c r="W13" s="108">
        <v>305</v>
      </c>
      <c r="X13" s="109"/>
      <c r="Y13" s="109"/>
      <c r="Z13" s="109"/>
      <c r="AA13" s="109"/>
      <c r="AB13" s="109"/>
      <c r="AC13" s="110"/>
      <c r="AD13" s="108">
        <v>1040</v>
      </c>
      <c r="AE13" s="109"/>
      <c r="AF13" s="109"/>
      <c r="AG13" s="109"/>
      <c r="AH13" s="109"/>
      <c r="AI13" s="109"/>
      <c r="AJ13" s="110"/>
      <c r="AK13" s="108">
        <v>890</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v>212</v>
      </c>
      <c r="Q14" s="109"/>
      <c r="R14" s="109"/>
      <c r="S14" s="109"/>
      <c r="T14" s="109"/>
      <c r="U14" s="109"/>
      <c r="V14" s="110"/>
      <c r="W14" s="108">
        <v>-42</v>
      </c>
      <c r="X14" s="109"/>
      <c r="Y14" s="109"/>
      <c r="Z14" s="109"/>
      <c r="AA14" s="109"/>
      <c r="AB14" s="109"/>
      <c r="AC14" s="110"/>
      <c r="AD14" s="108">
        <v>192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v>274</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498</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-498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850</v>
      </c>
      <c r="Q18" s="115"/>
      <c r="R18" s="115"/>
      <c r="S18" s="115"/>
      <c r="T18" s="115"/>
      <c r="U18" s="115"/>
      <c r="V18" s="116"/>
      <c r="W18" s="114">
        <f>SUM(W13:AC17)</f>
        <v>263</v>
      </c>
      <c r="X18" s="115"/>
      <c r="Y18" s="115"/>
      <c r="Z18" s="115"/>
      <c r="AA18" s="115"/>
      <c r="AB18" s="115"/>
      <c r="AC18" s="116"/>
      <c r="AD18" s="114">
        <f>SUM(AD13:AJ17)</f>
        <v>734</v>
      </c>
      <c r="AE18" s="115"/>
      <c r="AF18" s="115"/>
      <c r="AG18" s="115"/>
      <c r="AH18" s="115"/>
      <c r="AI18" s="115"/>
      <c r="AJ18" s="116"/>
      <c r="AK18" s="114">
        <f>SUM(AK13:AQ17)</f>
        <v>1388</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727</v>
      </c>
      <c r="Q19" s="109"/>
      <c r="R19" s="109"/>
      <c r="S19" s="109"/>
      <c r="T19" s="109"/>
      <c r="U19" s="109"/>
      <c r="V19" s="110"/>
      <c r="W19" s="108">
        <v>241</v>
      </c>
      <c r="X19" s="109"/>
      <c r="Y19" s="109"/>
      <c r="Z19" s="109"/>
      <c r="AA19" s="109"/>
      <c r="AB19" s="109"/>
      <c r="AC19" s="110"/>
      <c r="AD19" s="108">
        <v>562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0.85529411764705887</v>
      </c>
      <c r="Q20" s="539"/>
      <c r="R20" s="539"/>
      <c r="S20" s="539"/>
      <c r="T20" s="539"/>
      <c r="U20" s="539"/>
      <c r="V20" s="539"/>
      <c r="W20" s="539">
        <f t="shared" ref="W20" si="0">IF(W18=0, "-", SUM(W19)/W18)</f>
        <v>0.91634980988593151</v>
      </c>
      <c r="X20" s="539"/>
      <c r="Y20" s="539"/>
      <c r="Z20" s="539"/>
      <c r="AA20" s="539"/>
      <c r="AB20" s="539"/>
      <c r="AC20" s="539"/>
      <c r="AD20" s="539">
        <f t="shared" ref="AD20" si="1">IF(AD18=0, "-", SUM(AD19)/AD18)</f>
        <v>0.76566757493188009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477</v>
      </c>
      <c r="H21" s="927"/>
      <c r="I21" s="927"/>
      <c r="J21" s="927"/>
      <c r="K21" s="927"/>
      <c r="L21" s="927"/>
      <c r="M21" s="927"/>
      <c r="N21" s="927"/>
      <c r="O21" s="927"/>
      <c r="P21" s="539">
        <f>IF(P19=0, "-", SUM(P19)/SUM(P13,P14))</f>
        <v>1.2621527777777777</v>
      </c>
      <c r="Q21" s="539"/>
      <c r="R21" s="539"/>
      <c r="S21" s="539"/>
      <c r="T21" s="539"/>
      <c r="U21" s="539"/>
      <c r="V21" s="539"/>
      <c r="W21" s="539">
        <f t="shared" ref="W21" si="2">IF(W19=0, "-", SUM(W19)/SUM(W13,W14))</f>
        <v>0.91634980988593151</v>
      </c>
      <c r="X21" s="539"/>
      <c r="Y21" s="539"/>
      <c r="Z21" s="539"/>
      <c r="AA21" s="539"/>
      <c r="AB21" s="539"/>
      <c r="AC21" s="539"/>
      <c r="AD21" s="539">
        <f t="shared" ref="AD21" si="3">IF(AD19=0, "-", SUM(AD19)/SUM(AD13,AD14))</f>
        <v>0.45616883116883117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568</v>
      </c>
      <c r="H23" s="187"/>
      <c r="I23" s="187"/>
      <c r="J23" s="187"/>
      <c r="K23" s="187"/>
      <c r="L23" s="187"/>
      <c r="M23" s="187"/>
      <c r="N23" s="187"/>
      <c r="O23" s="188"/>
      <c r="P23" s="105">
        <v>841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578</v>
      </c>
      <c r="H24" s="190"/>
      <c r="I24" s="190"/>
      <c r="J24" s="190"/>
      <c r="K24" s="190"/>
      <c r="L24" s="190"/>
      <c r="M24" s="190"/>
      <c r="N24" s="190"/>
      <c r="O24" s="191"/>
      <c r="P24" s="108">
        <v>49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457</v>
      </c>
      <c r="H29" s="196"/>
      <c r="I29" s="196"/>
      <c r="J29" s="196"/>
      <c r="K29" s="196"/>
      <c r="L29" s="196"/>
      <c r="M29" s="196"/>
      <c r="N29" s="196"/>
      <c r="O29" s="197"/>
      <c r="P29" s="108">
        <f>AK13</f>
        <v>890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6</v>
      </c>
      <c r="AF32" s="365"/>
      <c r="AG32" s="365"/>
      <c r="AH32" s="365"/>
      <c r="AI32" s="364">
        <v>1</v>
      </c>
      <c r="AJ32" s="365"/>
      <c r="AK32" s="365"/>
      <c r="AL32" s="365"/>
      <c r="AM32" s="364">
        <v>9</v>
      </c>
      <c r="AN32" s="365"/>
      <c r="AO32" s="365"/>
      <c r="AP32" s="365"/>
      <c r="AQ32" s="111"/>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6</v>
      </c>
      <c r="AF33" s="365"/>
      <c r="AG33" s="365"/>
      <c r="AH33" s="365"/>
      <c r="AI33" s="364">
        <v>1</v>
      </c>
      <c r="AJ33" s="365"/>
      <c r="AK33" s="365"/>
      <c r="AL33" s="365"/>
      <c r="AM33" s="364">
        <v>9</v>
      </c>
      <c r="AN33" s="365"/>
      <c r="AO33" s="365"/>
      <c r="AP33" s="365"/>
      <c r="AQ33" s="111"/>
      <c r="AR33" s="112"/>
      <c r="AS33" s="112"/>
      <c r="AT33" s="113"/>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c r="A35" s="897" t="s">
        <v>504</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v>8</v>
      </c>
      <c r="AF101" s="365"/>
      <c r="AG101" s="365"/>
      <c r="AH101" s="366"/>
      <c r="AI101" s="364">
        <v>2</v>
      </c>
      <c r="AJ101" s="365"/>
      <c r="AK101" s="365"/>
      <c r="AL101" s="366"/>
      <c r="AM101" s="364">
        <v>16</v>
      </c>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8</v>
      </c>
      <c r="AF102" s="358"/>
      <c r="AG102" s="358"/>
      <c r="AH102" s="358"/>
      <c r="AI102" s="358">
        <v>2</v>
      </c>
      <c r="AJ102" s="358"/>
      <c r="AK102" s="358"/>
      <c r="AL102" s="358"/>
      <c r="AM102" s="358">
        <v>16</v>
      </c>
      <c r="AN102" s="358"/>
      <c r="AO102" s="358"/>
      <c r="AP102" s="358"/>
      <c r="AQ102" s="814">
        <v>16</v>
      </c>
      <c r="AR102" s="815"/>
      <c r="AS102" s="815"/>
      <c r="AT102" s="816"/>
      <c r="AU102" s="814"/>
      <c r="AV102" s="815"/>
      <c r="AW102" s="815"/>
      <c r="AX102" s="816"/>
    </row>
    <row r="103" spans="1:60" ht="31.5" hidden="1" customHeight="1">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80922033</v>
      </c>
      <c r="AF116" s="358"/>
      <c r="AG116" s="358"/>
      <c r="AH116" s="358"/>
      <c r="AI116" s="358">
        <v>120341637</v>
      </c>
      <c r="AJ116" s="358"/>
      <c r="AK116" s="358"/>
      <c r="AL116" s="358"/>
      <c r="AM116" s="358">
        <v>35147009</v>
      </c>
      <c r="AN116" s="358"/>
      <c r="AO116" s="358"/>
      <c r="AP116" s="358"/>
      <c r="AQ116" s="364">
        <v>59315400</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657</v>
      </c>
      <c r="AF117" s="306"/>
      <c r="AG117" s="306"/>
      <c r="AH117" s="306"/>
      <c r="AI117" s="306" t="s">
        <v>656</v>
      </c>
      <c r="AJ117" s="306"/>
      <c r="AK117" s="306"/>
      <c r="AL117" s="306"/>
      <c r="AM117" s="306" t="s">
        <v>655</v>
      </c>
      <c r="AN117" s="306"/>
      <c r="AO117" s="306"/>
      <c r="AP117" s="306"/>
      <c r="AQ117" s="306" t="s">
        <v>658</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993" t="s">
        <v>564</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4"/>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589</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588</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597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598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588</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548</v>
      </c>
      <c r="B737" s="124"/>
      <c r="C737" s="124"/>
      <c r="D737" s="125"/>
      <c r="E737" s="122" t="s">
        <v>602</v>
      </c>
      <c r="F737" s="122"/>
      <c r="G737" s="122"/>
      <c r="H737" s="122"/>
      <c r="I737" s="122"/>
      <c r="J737" s="122"/>
      <c r="K737" s="122"/>
      <c r="L737" s="122"/>
      <c r="M737" s="122"/>
      <c r="N737" s="101" t="s">
        <v>541</v>
      </c>
      <c r="O737" s="101"/>
      <c r="P737" s="101"/>
      <c r="Q737" s="101"/>
      <c r="R737" s="122" t="s">
        <v>603</v>
      </c>
      <c r="S737" s="122"/>
      <c r="T737" s="122"/>
      <c r="U737" s="122"/>
      <c r="V737" s="122"/>
      <c r="W737" s="122"/>
      <c r="X737" s="122"/>
      <c r="Y737" s="122"/>
      <c r="Z737" s="122"/>
      <c r="AA737" s="101" t="s">
        <v>540</v>
      </c>
      <c r="AB737" s="101"/>
      <c r="AC737" s="101"/>
      <c r="AD737" s="101"/>
      <c r="AE737" s="122" t="s">
        <v>604</v>
      </c>
      <c r="AF737" s="122"/>
      <c r="AG737" s="122"/>
      <c r="AH737" s="122"/>
      <c r="AI737" s="122"/>
      <c r="AJ737" s="122"/>
      <c r="AK737" s="122"/>
      <c r="AL737" s="122"/>
      <c r="AM737" s="122"/>
      <c r="AN737" s="101" t="s">
        <v>539</v>
      </c>
      <c r="AO737" s="101"/>
      <c r="AP737" s="101"/>
      <c r="AQ737" s="101"/>
      <c r="AR737" s="102" t="s">
        <v>605</v>
      </c>
      <c r="AS737" s="103"/>
      <c r="AT737" s="103"/>
      <c r="AU737" s="103"/>
      <c r="AV737" s="103"/>
      <c r="AW737" s="103"/>
      <c r="AX737" s="104"/>
      <c r="AY737" s="89"/>
      <c r="AZ737" s="89"/>
    </row>
    <row r="738" spans="1:52" ht="24.75" customHeight="1">
      <c r="A738" s="123" t="s">
        <v>538</v>
      </c>
      <c r="B738" s="124"/>
      <c r="C738" s="124"/>
      <c r="D738" s="125"/>
      <c r="E738" s="122" t="s">
        <v>605</v>
      </c>
      <c r="F738" s="122"/>
      <c r="G738" s="122"/>
      <c r="H738" s="122"/>
      <c r="I738" s="122"/>
      <c r="J738" s="122"/>
      <c r="K738" s="122"/>
      <c r="L738" s="122"/>
      <c r="M738" s="122"/>
      <c r="N738" s="101" t="s">
        <v>537</v>
      </c>
      <c r="O738" s="101"/>
      <c r="P738" s="101"/>
      <c r="Q738" s="101"/>
      <c r="R738" s="122" t="s">
        <v>606</v>
      </c>
      <c r="S738" s="122"/>
      <c r="T738" s="122"/>
      <c r="U738" s="122"/>
      <c r="V738" s="122"/>
      <c r="W738" s="122"/>
      <c r="X738" s="122"/>
      <c r="Y738" s="122"/>
      <c r="Z738" s="122"/>
      <c r="AA738" s="101" t="s">
        <v>536</v>
      </c>
      <c r="AB738" s="101"/>
      <c r="AC738" s="101"/>
      <c r="AD738" s="101"/>
      <c r="AE738" s="122" t="s">
        <v>607</v>
      </c>
      <c r="AF738" s="122"/>
      <c r="AG738" s="122"/>
      <c r="AH738" s="122"/>
      <c r="AI738" s="122"/>
      <c r="AJ738" s="122"/>
      <c r="AK738" s="122"/>
      <c r="AL738" s="122"/>
      <c r="AM738" s="122"/>
      <c r="AN738" s="101" t="s">
        <v>532</v>
      </c>
      <c r="AO738" s="101"/>
      <c r="AP738" s="101"/>
      <c r="AQ738" s="101"/>
      <c r="AR738" s="102" t="s">
        <v>608</v>
      </c>
      <c r="AS738" s="103"/>
      <c r="AT738" s="103"/>
      <c r="AU738" s="103"/>
      <c r="AV738" s="103"/>
      <c r="AW738" s="103"/>
      <c r="AX738" s="104"/>
    </row>
    <row r="739" spans="1:52" ht="24.75" customHeight="1" thickBot="1">
      <c r="A739" s="126" t="s">
        <v>528</v>
      </c>
      <c r="B739" s="127"/>
      <c r="C739" s="127"/>
      <c r="D739" s="128"/>
      <c r="E739" s="129" t="s">
        <v>570</v>
      </c>
      <c r="F739" s="117"/>
      <c r="G739" s="117"/>
      <c r="H739" s="93" t="str">
        <f>IF(E739="", "", "(")</f>
        <v>(</v>
      </c>
      <c r="I739" s="117"/>
      <c r="J739" s="117"/>
      <c r="K739" s="93" t="str">
        <f>IF(OR(I739="　", I739=""), "", "-")</f>
        <v/>
      </c>
      <c r="L739" s="118">
        <v>352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t="s">
        <v>609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3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c r="A767" s="142"/>
      <c r="B767" s="143"/>
      <c r="C767" s="143"/>
      <c r="D767" s="143"/>
      <c r="E767" s="143"/>
      <c r="F767" s="144"/>
      <c r="G767" s="46" t="s">
        <v>610</v>
      </c>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3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3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3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3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3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510</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612</v>
      </c>
      <c r="H781" s="450"/>
      <c r="I781" s="450"/>
      <c r="J781" s="450"/>
      <c r="K781" s="451"/>
      <c r="L781" s="452" t="s">
        <v>626</v>
      </c>
      <c r="M781" s="453"/>
      <c r="N781" s="453"/>
      <c r="O781" s="453"/>
      <c r="P781" s="453"/>
      <c r="Q781" s="453"/>
      <c r="R781" s="453"/>
      <c r="S781" s="453"/>
      <c r="T781" s="453"/>
      <c r="U781" s="453"/>
      <c r="V781" s="453"/>
      <c r="W781" s="453"/>
      <c r="X781" s="454"/>
      <c r="Y781" s="455">
        <v>116</v>
      </c>
      <c r="Z781" s="456"/>
      <c r="AA781" s="456"/>
      <c r="AB781" s="557"/>
      <c r="AC781" s="449" t="s">
        <v>612</v>
      </c>
      <c r="AD781" s="450"/>
      <c r="AE781" s="450"/>
      <c r="AF781" s="450"/>
      <c r="AG781" s="451"/>
      <c r="AH781" s="452" t="s">
        <v>636</v>
      </c>
      <c r="AI781" s="453"/>
      <c r="AJ781" s="453"/>
      <c r="AK781" s="453"/>
      <c r="AL781" s="453"/>
      <c r="AM781" s="453"/>
      <c r="AN781" s="453"/>
      <c r="AO781" s="453"/>
      <c r="AP781" s="453"/>
      <c r="AQ781" s="453"/>
      <c r="AR781" s="453"/>
      <c r="AS781" s="453"/>
      <c r="AT781" s="454"/>
      <c r="AU781" s="455">
        <v>41</v>
      </c>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41</v>
      </c>
      <c r="AV791" s="415"/>
      <c r="AW791" s="415"/>
      <c r="AX791" s="417"/>
    </row>
    <row r="792" spans="1:50" ht="24.75" customHeight="1">
      <c r="A792" s="556"/>
      <c r="B792" s="763"/>
      <c r="C792" s="763"/>
      <c r="D792" s="763"/>
      <c r="E792" s="763"/>
      <c r="F792" s="764"/>
      <c r="G792" s="439" t="s">
        <v>440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612</v>
      </c>
      <c r="H794" s="450"/>
      <c r="I794" s="450"/>
      <c r="J794" s="450"/>
      <c r="K794" s="451"/>
      <c r="L794" s="452" t="s">
        <v>627</v>
      </c>
      <c r="M794" s="453"/>
      <c r="N794" s="453"/>
      <c r="O794" s="453"/>
      <c r="P794" s="453"/>
      <c r="Q794" s="453"/>
      <c r="R794" s="453"/>
      <c r="S794" s="453"/>
      <c r="T794" s="453"/>
      <c r="U794" s="453"/>
      <c r="V794" s="453"/>
      <c r="W794" s="453"/>
      <c r="X794" s="454"/>
      <c r="Y794" s="455">
        <v>225</v>
      </c>
      <c r="Z794" s="456"/>
      <c r="AA794" s="456"/>
      <c r="AB794" s="557"/>
      <c r="AC794" s="449" t="s">
        <v>612</v>
      </c>
      <c r="AD794" s="450"/>
      <c r="AE794" s="450"/>
      <c r="AF794" s="450"/>
      <c r="AG794" s="451"/>
      <c r="AH794" s="452" t="s">
        <v>631</v>
      </c>
      <c r="AI794" s="453"/>
      <c r="AJ794" s="453"/>
      <c r="AK794" s="453"/>
      <c r="AL794" s="453"/>
      <c r="AM794" s="453"/>
      <c r="AN794" s="453"/>
      <c r="AO794" s="453"/>
      <c r="AP794" s="453"/>
      <c r="AQ794" s="453"/>
      <c r="AR794" s="453"/>
      <c r="AS794" s="453"/>
      <c r="AT794" s="454"/>
      <c r="AU794" s="455">
        <v>127</v>
      </c>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225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127</v>
      </c>
      <c r="AV804" s="415"/>
      <c r="AW804" s="415"/>
      <c r="AX804" s="417"/>
    </row>
    <row r="805" spans="1:50" ht="24.75" customHeight="1">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3"/>
      <c r="C807" s="763"/>
      <c r="D807" s="763"/>
      <c r="E807" s="763"/>
      <c r="F807" s="764"/>
      <c r="G807" s="449" t="s">
        <v>612</v>
      </c>
      <c r="H807" s="450"/>
      <c r="I807" s="450"/>
      <c r="J807" s="450"/>
      <c r="K807" s="451"/>
      <c r="L807" s="452" t="s">
        <v>632</v>
      </c>
      <c r="M807" s="453"/>
      <c r="N807" s="453"/>
      <c r="O807" s="453"/>
      <c r="P807" s="453"/>
      <c r="Q807" s="453"/>
      <c r="R807" s="453"/>
      <c r="S807" s="453"/>
      <c r="T807" s="453"/>
      <c r="U807" s="453"/>
      <c r="V807" s="453"/>
      <c r="W807" s="453"/>
      <c r="X807" s="454"/>
      <c r="Y807" s="455">
        <v>9</v>
      </c>
      <c r="Z807" s="456"/>
      <c r="AA807" s="456"/>
      <c r="AB807" s="557"/>
      <c r="AC807" s="449" t="s">
        <v>612</v>
      </c>
      <c r="AD807" s="450"/>
      <c r="AE807" s="450"/>
      <c r="AF807" s="450"/>
      <c r="AG807" s="451"/>
      <c r="AH807" s="452" t="s">
        <v>633</v>
      </c>
      <c r="AI807" s="453"/>
      <c r="AJ807" s="453"/>
      <c r="AK807" s="453"/>
      <c r="AL807" s="453"/>
      <c r="AM807" s="453"/>
      <c r="AN807" s="453"/>
      <c r="AO807" s="453"/>
      <c r="AP807" s="453"/>
      <c r="AQ807" s="453"/>
      <c r="AR807" s="453"/>
      <c r="AS807" s="453"/>
      <c r="AT807" s="454"/>
      <c r="AU807" s="455">
        <v>5</v>
      </c>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v>
      </c>
      <c r="AV817" s="415"/>
      <c r="AW817" s="415"/>
      <c r="AX817" s="417"/>
    </row>
    <row r="818" spans="1:50" ht="24.75"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c r="A820" s="556"/>
      <c r="B820" s="763"/>
      <c r="C820" s="763"/>
      <c r="D820" s="763"/>
      <c r="E820" s="763"/>
      <c r="F820" s="764"/>
      <c r="G820" s="449" t="s">
        <v>612</v>
      </c>
      <c r="H820" s="450"/>
      <c r="I820" s="450"/>
      <c r="J820" s="450"/>
      <c r="K820" s="451"/>
      <c r="L820" s="452" t="s">
        <v>634</v>
      </c>
      <c r="M820" s="453"/>
      <c r="N820" s="453"/>
      <c r="O820" s="453"/>
      <c r="P820" s="453"/>
      <c r="Q820" s="453"/>
      <c r="R820" s="453"/>
      <c r="S820" s="453"/>
      <c r="T820" s="453"/>
      <c r="U820" s="453"/>
      <c r="V820" s="453"/>
      <c r="W820" s="453"/>
      <c r="X820" s="454"/>
      <c r="Y820" s="455">
        <v>2</v>
      </c>
      <c r="Z820" s="456"/>
      <c r="AA820" s="456"/>
      <c r="AB820" s="557"/>
      <c r="AC820" s="449" t="s">
        <v>612</v>
      </c>
      <c r="AD820" s="450"/>
      <c r="AE820" s="450"/>
      <c r="AF820" s="450"/>
      <c r="AG820" s="451"/>
      <c r="AH820" s="452" t="s">
        <v>635</v>
      </c>
      <c r="AI820" s="453"/>
      <c r="AJ820" s="453"/>
      <c r="AK820" s="453"/>
      <c r="AL820" s="453"/>
      <c r="AM820" s="453"/>
      <c r="AN820" s="453"/>
      <c r="AO820" s="453"/>
      <c r="AP820" s="453"/>
      <c r="AQ820" s="453"/>
      <c r="AR820" s="453"/>
      <c r="AS820" s="453"/>
      <c r="AT820" s="454"/>
      <c r="AU820" s="455">
        <v>2</v>
      </c>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2</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611</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461</v>
      </c>
      <c r="AD836" s="277"/>
      <c r="AE836" s="277"/>
      <c r="AF836" s="277"/>
      <c r="AG836" s="277"/>
      <c r="AH836" s="344" t="s">
        <v>491</v>
      </c>
      <c r="AI836" s="346"/>
      <c r="AJ836" s="346"/>
      <c r="AK836" s="346"/>
      <c r="AL836" s="346" t="s">
        <v>21</v>
      </c>
      <c r="AM836" s="346"/>
      <c r="AN836" s="346"/>
      <c r="AO836" s="426"/>
      <c r="AP836" s="427" t="s">
        <v>419</v>
      </c>
      <c r="AQ836" s="427"/>
      <c r="AR836" s="427"/>
      <c r="AS836" s="427"/>
      <c r="AT836" s="427"/>
      <c r="AU836" s="427"/>
      <c r="AV836" s="427"/>
      <c r="AW836" s="427"/>
      <c r="AX836" s="427"/>
    </row>
    <row r="837" spans="1:50" ht="30" customHeight="1">
      <c r="A837" s="404">
        <v>1</v>
      </c>
      <c r="B837" s="404">
        <v>1</v>
      </c>
      <c r="C837" s="423" t="s">
        <v>613</v>
      </c>
      <c r="D837" s="418"/>
      <c r="E837" s="418"/>
      <c r="F837" s="418"/>
      <c r="G837" s="418"/>
      <c r="H837" s="418"/>
      <c r="I837" s="418"/>
      <c r="J837" s="419">
        <v>3050001026581</v>
      </c>
      <c r="K837" s="420"/>
      <c r="L837" s="420"/>
      <c r="M837" s="420"/>
      <c r="N837" s="420"/>
      <c r="O837" s="420"/>
      <c r="P837" s="424" t="s">
        <v>626</v>
      </c>
      <c r="Q837" s="317"/>
      <c r="R837" s="317"/>
      <c r="S837" s="317"/>
      <c r="T837" s="317"/>
      <c r="U837" s="317"/>
      <c r="V837" s="317"/>
      <c r="W837" s="317"/>
      <c r="X837" s="317"/>
      <c r="Y837" s="318">
        <v>116</v>
      </c>
      <c r="Z837" s="319"/>
      <c r="AA837" s="319"/>
      <c r="AB837" s="320"/>
      <c r="AC837" s="328" t="s">
        <v>497</v>
      </c>
      <c r="AD837" s="425"/>
      <c r="AE837" s="425"/>
      <c r="AF837" s="425"/>
      <c r="AG837" s="425"/>
      <c r="AH837" s="421">
        <v>1</v>
      </c>
      <c r="AI837" s="422"/>
      <c r="AJ837" s="422"/>
      <c r="AK837" s="422"/>
      <c r="AL837" s="325">
        <v>99</v>
      </c>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461</v>
      </c>
      <c r="AD869" s="277"/>
      <c r="AE869" s="277"/>
      <c r="AF869" s="277"/>
      <c r="AG869" s="277"/>
      <c r="AH869" s="344" t="s">
        <v>491</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c r="A870" s="404">
        <v>1</v>
      </c>
      <c r="B870" s="404">
        <v>1</v>
      </c>
      <c r="C870" s="423" t="s">
        <v>614</v>
      </c>
      <c r="D870" s="418"/>
      <c r="E870" s="418"/>
      <c r="F870" s="418"/>
      <c r="G870" s="418"/>
      <c r="H870" s="418"/>
      <c r="I870" s="418"/>
      <c r="J870" s="419">
        <v>6010501016240</v>
      </c>
      <c r="K870" s="420"/>
      <c r="L870" s="420"/>
      <c r="M870" s="420"/>
      <c r="N870" s="420"/>
      <c r="O870" s="420"/>
      <c r="P870" s="424" t="s">
        <v>629</v>
      </c>
      <c r="Q870" s="317"/>
      <c r="R870" s="317"/>
      <c r="S870" s="317"/>
      <c r="T870" s="317"/>
      <c r="U870" s="317"/>
      <c r="V870" s="317"/>
      <c r="W870" s="317"/>
      <c r="X870" s="317"/>
      <c r="Y870" s="318">
        <v>41</v>
      </c>
      <c r="Z870" s="319"/>
      <c r="AA870" s="319"/>
      <c r="AB870" s="320"/>
      <c r="AC870" s="328" t="s">
        <v>497</v>
      </c>
      <c r="AD870" s="425"/>
      <c r="AE870" s="425"/>
      <c r="AF870" s="425"/>
      <c r="AG870" s="425"/>
      <c r="AH870" s="421">
        <v>1</v>
      </c>
      <c r="AI870" s="422"/>
      <c r="AJ870" s="422"/>
      <c r="AK870" s="422"/>
      <c r="AL870" s="325">
        <v>93</v>
      </c>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461</v>
      </c>
      <c r="AD902" s="277"/>
      <c r="AE902" s="277"/>
      <c r="AF902" s="277"/>
      <c r="AG902" s="277"/>
      <c r="AH902" s="344" t="s">
        <v>491</v>
      </c>
      <c r="AI902" s="346"/>
      <c r="AJ902" s="346"/>
      <c r="AK902" s="346"/>
      <c r="AL902" s="346" t="s">
        <v>21</v>
      </c>
      <c r="AM902" s="346"/>
      <c r="AN902" s="346"/>
      <c r="AO902" s="426"/>
      <c r="AP902" s="427" t="s">
        <v>419</v>
      </c>
      <c r="AQ902" s="427"/>
      <c r="AR902" s="427"/>
      <c r="AS902" s="427"/>
      <c r="AT902" s="427"/>
      <c r="AU902" s="427"/>
      <c r="AV902" s="427"/>
      <c r="AW902" s="427"/>
      <c r="AX902" s="427"/>
    </row>
    <row r="903" spans="1:50" ht="30" customHeight="1">
      <c r="A903" s="404">
        <v>1</v>
      </c>
      <c r="B903" s="404">
        <v>1</v>
      </c>
      <c r="C903" s="423" t="s">
        <v>615</v>
      </c>
      <c r="D903" s="418"/>
      <c r="E903" s="418"/>
      <c r="F903" s="418"/>
      <c r="G903" s="418"/>
      <c r="H903" s="418"/>
      <c r="I903" s="418"/>
      <c r="J903" s="419">
        <v>5013301030602</v>
      </c>
      <c r="K903" s="420"/>
      <c r="L903" s="420"/>
      <c r="M903" s="420"/>
      <c r="N903" s="420"/>
      <c r="O903" s="420"/>
      <c r="P903" s="424" t="s">
        <v>630</v>
      </c>
      <c r="Q903" s="317"/>
      <c r="R903" s="317"/>
      <c r="S903" s="317"/>
      <c r="T903" s="317"/>
      <c r="U903" s="317"/>
      <c r="V903" s="317"/>
      <c r="W903" s="317"/>
      <c r="X903" s="317"/>
      <c r="Y903" s="318">
        <v>225</v>
      </c>
      <c r="Z903" s="319"/>
      <c r="AA903" s="319"/>
      <c r="AB903" s="320"/>
      <c r="AC903" s="328" t="s">
        <v>497</v>
      </c>
      <c r="AD903" s="425"/>
      <c r="AE903" s="425"/>
      <c r="AF903" s="425"/>
      <c r="AG903" s="425"/>
      <c r="AH903" s="421">
        <v>2</v>
      </c>
      <c r="AI903" s="422"/>
      <c r="AJ903" s="422"/>
      <c r="AK903" s="422"/>
      <c r="AL903" s="325">
        <v>94</v>
      </c>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461</v>
      </c>
      <c r="AD935" s="277"/>
      <c r="AE935" s="277"/>
      <c r="AF935" s="277"/>
      <c r="AG935" s="277"/>
      <c r="AH935" s="344" t="s">
        <v>491</v>
      </c>
      <c r="AI935" s="346"/>
      <c r="AJ935" s="346"/>
      <c r="AK935" s="346"/>
      <c r="AL935" s="346" t="s">
        <v>21</v>
      </c>
      <c r="AM935" s="346"/>
      <c r="AN935" s="346"/>
      <c r="AO935" s="426"/>
      <c r="AP935" s="427" t="s">
        <v>419</v>
      </c>
      <c r="AQ935" s="427"/>
      <c r="AR935" s="427"/>
      <c r="AS935" s="427"/>
      <c r="AT935" s="427"/>
      <c r="AU935" s="427"/>
      <c r="AV935" s="427"/>
      <c r="AW935" s="427"/>
      <c r="AX935" s="427"/>
    </row>
    <row r="936" spans="1:50" ht="30" customHeight="1">
      <c r="A936" s="404">
        <v>1</v>
      </c>
      <c r="B936" s="404">
        <v>1</v>
      </c>
      <c r="C936" s="423" t="s">
        <v>616</v>
      </c>
      <c r="D936" s="418"/>
      <c r="E936" s="418"/>
      <c r="F936" s="418"/>
      <c r="G936" s="418"/>
      <c r="H936" s="418"/>
      <c r="I936" s="418"/>
      <c r="J936" s="419">
        <v>1010701028239</v>
      </c>
      <c r="K936" s="420"/>
      <c r="L936" s="420"/>
      <c r="M936" s="420"/>
      <c r="N936" s="420"/>
      <c r="O936" s="420"/>
      <c r="P936" s="424" t="s">
        <v>631</v>
      </c>
      <c r="Q936" s="317"/>
      <c r="R936" s="317"/>
      <c r="S936" s="317"/>
      <c r="T936" s="317"/>
      <c r="U936" s="317"/>
      <c r="V936" s="317"/>
      <c r="W936" s="317"/>
      <c r="X936" s="317"/>
      <c r="Y936" s="318">
        <v>127</v>
      </c>
      <c r="Z936" s="319"/>
      <c r="AA936" s="319"/>
      <c r="AB936" s="320"/>
      <c r="AC936" s="328" t="s">
        <v>496</v>
      </c>
      <c r="AD936" s="425"/>
      <c r="AE936" s="425"/>
      <c r="AF936" s="425"/>
      <c r="AG936" s="425"/>
      <c r="AH936" s="421">
        <v>2</v>
      </c>
      <c r="AI936" s="422"/>
      <c r="AJ936" s="422"/>
      <c r="AK936" s="422"/>
      <c r="AL936" s="325">
        <v>81</v>
      </c>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461</v>
      </c>
      <c r="AD968" s="277"/>
      <c r="AE968" s="277"/>
      <c r="AF968" s="277"/>
      <c r="AG968" s="277"/>
      <c r="AH968" s="344" t="s">
        <v>491</v>
      </c>
      <c r="AI968" s="346"/>
      <c r="AJ968" s="346"/>
      <c r="AK968" s="346"/>
      <c r="AL968" s="346" t="s">
        <v>21</v>
      </c>
      <c r="AM968" s="346"/>
      <c r="AN968" s="346"/>
      <c r="AO968" s="426"/>
      <c r="AP968" s="427" t="s">
        <v>419</v>
      </c>
      <c r="AQ968" s="427"/>
      <c r="AR968" s="427"/>
      <c r="AS968" s="427"/>
      <c r="AT968" s="427"/>
      <c r="AU968" s="427"/>
      <c r="AV968" s="427"/>
      <c r="AW968" s="427"/>
      <c r="AX968" s="427"/>
    </row>
    <row r="969" spans="1:50" ht="30" customHeight="1">
      <c r="A969" s="404">
        <v>1</v>
      </c>
      <c r="B969" s="404">
        <v>1</v>
      </c>
      <c r="C969" s="423" t="s">
        <v>617</v>
      </c>
      <c r="D969" s="418"/>
      <c r="E969" s="418"/>
      <c r="F969" s="418"/>
      <c r="G969" s="418"/>
      <c r="H969" s="418"/>
      <c r="I969" s="418"/>
      <c r="J969" s="419">
        <v>4010001029158</v>
      </c>
      <c r="K969" s="420"/>
      <c r="L969" s="420"/>
      <c r="M969" s="420"/>
      <c r="N969" s="420"/>
      <c r="O969" s="420"/>
      <c r="P969" s="424" t="s">
        <v>632</v>
      </c>
      <c r="Q969" s="317"/>
      <c r="R969" s="317"/>
      <c r="S969" s="317"/>
      <c r="T969" s="317"/>
      <c r="U969" s="317"/>
      <c r="V969" s="317"/>
      <c r="W969" s="317"/>
      <c r="X969" s="317"/>
      <c r="Y969" s="318">
        <v>9</v>
      </c>
      <c r="Z969" s="319"/>
      <c r="AA969" s="319"/>
      <c r="AB969" s="320"/>
      <c r="AC969" s="328" t="s">
        <v>496</v>
      </c>
      <c r="AD969" s="425"/>
      <c r="AE969" s="425"/>
      <c r="AF969" s="425"/>
      <c r="AG969" s="425"/>
      <c r="AH969" s="421">
        <v>4</v>
      </c>
      <c r="AI969" s="422"/>
      <c r="AJ969" s="422"/>
      <c r="AK969" s="422"/>
      <c r="AL969" s="325">
        <v>53</v>
      </c>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customHeight="1">
      <c r="A1002" s="404">
        <v>1</v>
      </c>
      <c r="B1002" s="404">
        <v>1</v>
      </c>
      <c r="C1002" s="423" t="s">
        <v>618</v>
      </c>
      <c r="D1002" s="418"/>
      <c r="E1002" s="418"/>
      <c r="F1002" s="418"/>
      <c r="G1002" s="418"/>
      <c r="H1002" s="418"/>
      <c r="I1002" s="418"/>
      <c r="J1002" s="419">
        <v>3020001082173</v>
      </c>
      <c r="K1002" s="420"/>
      <c r="L1002" s="420"/>
      <c r="M1002" s="420"/>
      <c r="N1002" s="420"/>
      <c r="O1002" s="420"/>
      <c r="P1002" s="424" t="s">
        <v>633</v>
      </c>
      <c r="Q1002" s="317"/>
      <c r="R1002" s="317"/>
      <c r="S1002" s="317"/>
      <c r="T1002" s="317"/>
      <c r="U1002" s="317"/>
      <c r="V1002" s="317"/>
      <c r="W1002" s="317"/>
      <c r="X1002" s="317"/>
      <c r="Y1002" s="318">
        <v>5</v>
      </c>
      <c r="Z1002" s="319"/>
      <c r="AA1002" s="319"/>
      <c r="AB1002" s="320"/>
      <c r="AC1002" s="328" t="s">
        <v>496</v>
      </c>
      <c r="AD1002" s="425"/>
      <c r="AE1002" s="425"/>
      <c r="AF1002" s="425"/>
      <c r="AG1002" s="425"/>
      <c r="AH1002" s="421">
        <v>3</v>
      </c>
      <c r="AI1002" s="422"/>
      <c r="AJ1002" s="422"/>
      <c r="AK1002" s="422"/>
      <c r="AL1002" s="325">
        <v>87</v>
      </c>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customHeight="1">
      <c r="A1035" s="404">
        <v>1</v>
      </c>
      <c r="B1035" s="404">
        <v>1</v>
      </c>
      <c r="C1035" s="423" t="s">
        <v>619</v>
      </c>
      <c r="D1035" s="418"/>
      <c r="E1035" s="418"/>
      <c r="F1035" s="418"/>
      <c r="G1035" s="418"/>
      <c r="H1035" s="418"/>
      <c r="I1035" s="418"/>
      <c r="J1035" s="419">
        <v>9011001006497</v>
      </c>
      <c r="K1035" s="420"/>
      <c r="L1035" s="420"/>
      <c r="M1035" s="420"/>
      <c r="N1035" s="420"/>
      <c r="O1035" s="420"/>
      <c r="P1035" s="424" t="s">
        <v>634</v>
      </c>
      <c r="Q1035" s="317"/>
      <c r="R1035" s="317"/>
      <c r="S1035" s="317"/>
      <c r="T1035" s="317"/>
      <c r="U1035" s="317"/>
      <c r="V1035" s="317"/>
      <c r="W1035" s="317"/>
      <c r="X1035" s="317"/>
      <c r="Y1035" s="318">
        <v>2</v>
      </c>
      <c r="Z1035" s="319"/>
      <c r="AA1035" s="319"/>
      <c r="AB1035" s="320"/>
      <c r="AC1035" s="328" t="s">
        <v>502</v>
      </c>
      <c r="AD1035" s="425"/>
      <c r="AE1035" s="425"/>
      <c r="AF1035" s="425"/>
      <c r="AG1035" s="425"/>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customHeight="1">
      <c r="A1068" s="404">
        <v>1</v>
      </c>
      <c r="B1068" s="404">
        <v>1</v>
      </c>
      <c r="C1068" s="423" t="s">
        <v>620</v>
      </c>
      <c r="D1068" s="418"/>
      <c r="E1068" s="418"/>
      <c r="F1068" s="418"/>
      <c r="G1068" s="418"/>
      <c r="H1068" s="418"/>
      <c r="I1068" s="418"/>
      <c r="J1068" s="419">
        <v>3020001082173</v>
      </c>
      <c r="K1068" s="420"/>
      <c r="L1068" s="420"/>
      <c r="M1068" s="420"/>
      <c r="N1068" s="420"/>
      <c r="O1068" s="420"/>
      <c r="P1068" s="424" t="s">
        <v>635</v>
      </c>
      <c r="Q1068" s="317"/>
      <c r="R1068" s="317"/>
      <c r="S1068" s="317"/>
      <c r="T1068" s="317"/>
      <c r="U1068" s="317"/>
      <c r="V1068" s="317"/>
      <c r="W1068" s="317"/>
      <c r="X1068" s="317"/>
      <c r="Y1068" s="318">
        <v>2</v>
      </c>
      <c r="Z1068" s="319"/>
      <c r="AA1068" s="319"/>
      <c r="AB1068" s="320"/>
      <c r="AC1068" s="328" t="s">
        <v>502</v>
      </c>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t="s">
        <v>611</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1"/>
      <c r="E1101" s="277" t="s">
        <v>384</v>
      </c>
      <c r="F1101" s="891"/>
      <c r="G1101" s="891"/>
      <c r="H1101" s="891"/>
      <c r="I1101" s="891"/>
      <c r="J1101" s="277" t="s">
        <v>418</v>
      </c>
      <c r="K1101" s="277"/>
      <c r="L1101" s="277"/>
      <c r="M1101" s="277"/>
      <c r="N1101" s="277"/>
      <c r="O1101" s="277"/>
      <c r="P1101" s="344" t="s">
        <v>27</v>
      </c>
      <c r="Q1101" s="344"/>
      <c r="R1101" s="344"/>
      <c r="S1101" s="344"/>
      <c r="T1101" s="344"/>
      <c r="U1101" s="344"/>
      <c r="V1101" s="344"/>
      <c r="W1101" s="344"/>
      <c r="X1101" s="344"/>
      <c r="Y1101" s="277" t="s">
        <v>420</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c r="A1102" s="404">
        <v>1</v>
      </c>
      <c r="B1102" s="404">
        <v>1</v>
      </c>
      <c r="C1102" s="893" t="s">
        <v>622</v>
      </c>
      <c r="D1102" s="893"/>
      <c r="E1102" s="261" t="s">
        <v>624</v>
      </c>
      <c r="F1102" s="892"/>
      <c r="G1102" s="892"/>
      <c r="H1102" s="892"/>
      <c r="I1102" s="892"/>
      <c r="J1102" s="419">
        <v>3050001026581</v>
      </c>
      <c r="K1102" s="420"/>
      <c r="L1102" s="420"/>
      <c r="M1102" s="420"/>
      <c r="N1102" s="420"/>
      <c r="O1102" s="420"/>
      <c r="P1102" s="424" t="s">
        <v>626</v>
      </c>
      <c r="Q1102" s="317"/>
      <c r="R1102" s="317"/>
      <c r="S1102" s="317"/>
      <c r="T1102" s="317"/>
      <c r="U1102" s="317"/>
      <c r="V1102" s="317"/>
      <c r="W1102" s="317"/>
      <c r="X1102" s="317"/>
      <c r="Y1102" s="318">
        <v>291</v>
      </c>
      <c r="Z1102" s="319"/>
      <c r="AA1102" s="319"/>
      <c r="AB1102" s="320"/>
      <c r="AC1102" s="322" t="s">
        <v>497</v>
      </c>
      <c r="AD1102" s="322"/>
      <c r="AE1102" s="322"/>
      <c r="AF1102" s="322"/>
      <c r="AG1102" s="322"/>
      <c r="AH1102" s="323">
        <v>1</v>
      </c>
      <c r="AI1102" s="324"/>
      <c r="AJ1102" s="324"/>
      <c r="AK1102" s="324"/>
      <c r="AL1102" s="325">
        <v>99</v>
      </c>
      <c r="AM1102" s="326"/>
      <c r="AN1102" s="326"/>
      <c r="AO1102" s="327"/>
      <c r="AP1102" s="321"/>
      <c r="AQ1102" s="321"/>
      <c r="AR1102" s="321"/>
      <c r="AS1102" s="321"/>
      <c r="AT1102" s="321"/>
      <c r="AU1102" s="321"/>
      <c r="AV1102" s="321"/>
      <c r="AW1102" s="321"/>
      <c r="AX1102" s="321"/>
    </row>
    <row r="1103" spans="1:50" ht="30" customHeight="1">
      <c r="A1103" s="404">
        <v>2</v>
      </c>
      <c r="B1103" s="404">
        <v>1</v>
      </c>
      <c r="C1103" s="893" t="s">
        <v>621</v>
      </c>
      <c r="D1103" s="893"/>
      <c r="E1103" s="261" t="s">
        <v>615</v>
      </c>
      <c r="F1103" s="892"/>
      <c r="G1103" s="892"/>
      <c r="H1103" s="892"/>
      <c r="I1103" s="892"/>
      <c r="J1103" s="419">
        <v>5013301030602</v>
      </c>
      <c r="K1103" s="420"/>
      <c r="L1103" s="420"/>
      <c r="M1103" s="420"/>
      <c r="N1103" s="420"/>
      <c r="O1103" s="420"/>
      <c r="P1103" s="424" t="s">
        <v>627</v>
      </c>
      <c r="Q1103" s="317"/>
      <c r="R1103" s="317"/>
      <c r="S1103" s="317"/>
      <c r="T1103" s="317"/>
      <c r="U1103" s="317"/>
      <c r="V1103" s="317"/>
      <c r="W1103" s="317"/>
      <c r="X1103" s="317"/>
      <c r="Y1103" s="318">
        <v>225</v>
      </c>
      <c r="Z1103" s="319"/>
      <c r="AA1103" s="319"/>
      <c r="AB1103" s="320"/>
      <c r="AC1103" s="322" t="s">
        <v>497</v>
      </c>
      <c r="AD1103" s="322"/>
      <c r="AE1103" s="322"/>
      <c r="AF1103" s="322"/>
      <c r="AG1103" s="322"/>
      <c r="AH1103" s="323">
        <v>2</v>
      </c>
      <c r="AI1103" s="324"/>
      <c r="AJ1103" s="324"/>
      <c r="AK1103" s="324"/>
      <c r="AL1103" s="325">
        <v>94</v>
      </c>
      <c r="AM1103" s="326"/>
      <c r="AN1103" s="326"/>
      <c r="AO1103" s="327"/>
      <c r="AP1103" s="321"/>
      <c r="AQ1103" s="321"/>
      <c r="AR1103" s="321"/>
      <c r="AS1103" s="321"/>
      <c r="AT1103" s="321"/>
      <c r="AU1103" s="321"/>
      <c r="AV1103" s="321"/>
      <c r="AW1103" s="321"/>
      <c r="AX1103" s="321"/>
    </row>
    <row r="1104" spans="1:50" ht="30" customHeight="1">
      <c r="A1104" s="404">
        <v>3</v>
      </c>
      <c r="B1104" s="404">
        <v>1</v>
      </c>
      <c r="C1104" s="893" t="s">
        <v>623</v>
      </c>
      <c r="D1104" s="893"/>
      <c r="E1104" s="261" t="s">
        <v>625</v>
      </c>
      <c r="F1104" s="892"/>
      <c r="G1104" s="892"/>
      <c r="H1104" s="892"/>
      <c r="I1104" s="892"/>
      <c r="J1104" s="419">
        <v>6010501016240</v>
      </c>
      <c r="K1104" s="420"/>
      <c r="L1104" s="420"/>
      <c r="M1104" s="420"/>
      <c r="N1104" s="420"/>
      <c r="O1104" s="420"/>
      <c r="P1104" s="424" t="s">
        <v>628</v>
      </c>
      <c r="Q1104" s="317"/>
      <c r="R1104" s="317"/>
      <c r="S1104" s="317"/>
      <c r="T1104" s="317"/>
      <c r="U1104" s="317"/>
      <c r="V1104" s="317"/>
      <c r="W1104" s="317"/>
      <c r="X1104" s="317"/>
      <c r="Y1104" s="318">
        <v>40</v>
      </c>
      <c r="Z1104" s="319"/>
      <c r="AA1104" s="319"/>
      <c r="AB1104" s="320"/>
      <c r="AC1104" s="322" t="s">
        <v>497</v>
      </c>
      <c r="AD1104" s="322"/>
      <c r="AE1104" s="322"/>
      <c r="AF1104" s="322"/>
      <c r="AG1104" s="322"/>
      <c r="AH1104" s="323">
        <v>1</v>
      </c>
      <c r="AI1104" s="324"/>
      <c r="AJ1104" s="324"/>
      <c r="AK1104" s="324"/>
      <c r="AL1104" s="325">
        <v>93</v>
      </c>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9" max="49" man="1"/>
    <brk id="735" max="49" man="1"/>
    <brk id="778" max="49" man="1"/>
    <brk id="831" max="49" man="1"/>
    <brk id="110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85" zoomScaleNormal="75" zoomScaleSheetLayoutView="85" zoomScalePageLayoutView="70" workbookViewId="0">
      <selection activeCell="L17" sqref="L17:X17"/>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642</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t="s">
        <v>612</v>
      </c>
      <c r="H4" s="450"/>
      <c r="I4" s="450"/>
      <c r="J4" s="450"/>
      <c r="K4" s="451"/>
      <c r="L4" s="452" t="s">
        <v>637</v>
      </c>
      <c r="M4" s="453"/>
      <c r="N4" s="453"/>
      <c r="O4" s="453"/>
      <c r="P4" s="453"/>
      <c r="Q4" s="453"/>
      <c r="R4" s="453"/>
      <c r="S4" s="453"/>
      <c r="T4" s="453"/>
      <c r="U4" s="453"/>
      <c r="V4" s="453"/>
      <c r="W4" s="453"/>
      <c r="X4" s="454"/>
      <c r="Y4" s="455">
        <v>2</v>
      </c>
      <c r="Z4" s="456"/>
      <c r="AA4" s="456"/>
      <c r="AB4" s="557"/>
      <c r="AC4" s="449" t="s">
        <v>612</v>
      </c>
      <c r="AD4" s="450"/>
      <c r="AE4" s="450"/>
      <c r="AF4" s="450"/>
      <c r="AG4" s="451"/>
      <c r="AH4" s="452" t="s">
        <v>638</v>
      </c>
      <c r="AI4" s="453"/>
      <c r="AJ4" s="453"/>
      <c r="AK4" s="453"/>
      <c r="AL4" s="453"/>
      <c r="AM4" s="453"/>
      <c r="AN4" s="453"/>
      <c r="AO4" s="453"/>
      <c r="AP4" s="453"/>
      <c r="AQ4" s="453"/>
      <c r="AR4" s="453"/>
      <c r="AS4" s="453"/>
      <c r="AT4" s="454"/>
      <c r="AU4" s="455">
        <v>2</v>
      </c>
      <c r="AV4" s="456"/>
      <c r="AW4" s="456"/>
      <c r="AX4" s="457"/>
    </row>
    <row r="5" spans="1:50" ht="24.75" hidden="1"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2</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2</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643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t="s">
        <v>612</v>
      </c>
      <c r="H17" s="450"/>
      <c r="I17" s="450"/>
      <c r="J17" s="450"/>
      <c r="K17" s="451"/>
      <c r="L17" s="452" t="s">
        <v>633</v>
      </c>
      <c r="M17" s="453"/>
      <c r="N17" s="453"/>
      <c r="O17" s="453"/>
      <c r="P17" s="453"/>
      <c r="Q17" s="453"/>
      <c r="R17" s="453"/>
      <c r="S17" s="453"/>
      <c r="T17" s="453"/>
      <c r="U17" s="453"/>
      <c r="V17" s="453"/>
      <c r="W17" s="453"/>
      <c r="X17" s="454"/>
      <c r="Y17" s="455">
        <v>2</v>
      </c>
      <c r="Z17" s="456"/>
      <c r="AA17" s="456"/>
      <c r="AB17" s="557"/>
      <c r="AC17" s="449" t="s">
        <v>640</v>
      </c>
      <c r="AD17" s="450"/>
      <c r="AE17" s="450"/>
      <c r="AF17" s="450"/>
      <c r="AG17" s="451"/>
      <c r="AH17" s="452" t="s">
        <v>644</v>
      </c>
      <c r="AI17" s="453"/>
      <c r="AJ17" s="453"/>
      <c r="AK17" s="453"/>
      <c r="AL17" s="453"/>
      <c r="AM17" s="453"/>
      <c r="AN17" s="453"/>
      <c r="AO17" s="453"/>
      <c r="AP17" s="453"/>
      <c r="AQ17" s="453"/>
      <c r="AR17" s="453"/>
      <c r="AS17" s="453"/>
      <c r="AT17" s="454"/>
      <c r="AU17" s="455">
        <v>1</v>
      </c>
      <c r="AV17" s="456"/>
      <c r="AW17" s="456"/>
      <c r="AX17" s="457"/>
    </row>
    <row r="18" spans="1:50" ht="24.75" hidden="1"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2</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1</v>
      </c>
      <c r="AV27" s="415"/>
      <c r="AW27" s="415"/>
      <c r="AX27" s="417"/>
    </row>
    <row r="28" spans="1:50" ht="30" hidden="1"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c r="A41" s="1036"/>
      <c r="B41" s="1037"/>
      <c r="C41" s="1037"/>
      <c r="D41" s="1037"/>
      <c r="E41" s="1037"/>
      <c r="F41" s="1038"/>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row r="55" spans="1:50" ht="30" hidden="1"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c r="A68" s="1036"/>
      <c r="B68" s="1037"/>
      <c r="C68" s="1037"/>
      <c r="D68" s="1037"/>
      <c r="E68" s="1037"/>
      <c r="F68" s="1038"/>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c r="A81" s="1036"/>
      <c r="B81" s="1037"/>
      <c r="C81" s="1037"/>
      <c r="D81" s="1037"/>
      <c r="E81" s="1037"/>
      <c r="F81" s="1038"/>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c r="A94" s="1036"/>
      <c r="B94" s="1037"/>
      <c r="C94" s="1037"/>
      <c r="D94" s="1037"/>
      <c r="E94" s="1037"/>
      <c r="F94" s="1038"/>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row r="108" spans="1:50" ht="30" hidden="1"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c r="A121" s="1036"/>
      <c r="B121" s="1037"/>
      <c r="C121" s="1037"/>
      <c r="D121" s="1037"/>
      <c r="E121" s="1037"/>
      <c r="F121" s="1038"/>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c r="A134" s="1036"/>
      <c r="B134" s="1037"/>
      <c r="C134" s="1037"/>
      <c r="D134" s="1037"/>
      <c r="E134" s="1037"/>
      <c r="F134" s="1038"/>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c r="A147" s="1036"/>
      <c r="B147" s="1037"/>
      <c r="C147" s="1037"/>
      <c r="D147" s="1037"/>
      <c r="E147" s="1037"/>
      <c r="F147" s="1038"/>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row r="161" spans="1:50" ht="30" hidden="1"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c r="A174" s="1036"/>
      <c r="B174" s="1037"/>
      <c r="C174" s="1037"/>
      <c r="D174" s="1037"/>
      <c r="E174" s="1037"/>
      <c r="F174" s="1038"/>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c r="A187" s="1036"/>
      <c r="B187" s="1037"/>
      <c r="C187" s="1037"/>
      <c r="D187" s="1037"/>
      <c r="E187" s="1037"/>
      <c r="F187" s="1038"/>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c r="A200" s="1036"/>
      <c r="B200" s="1037"/>
      <c r="C200" s="1037"/>
      <c r="D200" s="1037"/>
      <c r="E200" s="1037"/>
      <c r="F200" s="1038"/>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row r="214" spans="1:50" ht="30" hidden="1"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c r="A227" s="1036"/>
      <c r="B227" s="1037"/>
      <c r="C227" s="1037"/>
      <c r="D227" s="1037"/>
      <c r="E227" s="1037"/>
      <c r="F227" s="1038"/>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c r="A240" s="1036"/>
      <c r="B240" s="1037"/>
      <c r="C240" s="1037"/>
      <c r="D240" s="1037"/>
      <c r="E240" s="1037"/>
      <c r="F240" s="1038"/>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c r="A253" s="1036"/>
      <c r="B253" s="1037"/>
      <c r="C253" s="1037"/>
      <c r="D253" s="1037"/>
      <c r="E253" s="1037"/>
      <c r="F253" s="1038"/>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H136" sqref="AH136:AK136"/>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419</v>
      </c>
      <c r="AQ3" s="427"/>
      <c r="AR3" s="427"/>
      <c r="AS3" s="427"/>
      <c r="AT3" s="427"/>
      <c r="AU3" s="427"/>
      <c r="AV3" s="427"/>
      <c r="AW3" s="427"/>
      <c r="AX3" s="427"/>
    </row>
    <row r="4" spans="1:50" ht="26.25" customHeight="1">
      <c r="A4" s="1056">
        <v>1</v>
      </c>
      <c r="B4" s="1056">
        <v>1</v>
      </c>
      <c r="C4" s="423" t="s">
        <v>645</v>
      </c>
      <c r="D4" s="418"/>
      <c r="E4" s="418"/>
      <c r="F4" s="418"/>
      <c r="G4" s="418"/>
      <c r="H4" s="418"/>
      <c r="I4" s="418"/>
      <c r="J4" s="419">
        <v>6010001066686</v>
      </c>
      <c r="K4" s="420"/>
      <c r="L4" s="420"/>
      <c r="M4" s="420"/>
      <c r="N4" s="420"/>
      <c r="O4" s="420"/>
      <c r="P4" s="424" t="s">
        <v>637</v>
      </c>
      <c r="Q4" s="317"/>
      <c r="R4" s="317"/>
      <c r="S4" s="317"/>
      <c r="T4" s="317"/>
      <c r="U4" s="317"/>
      <c r="V4" s="317"/>
      <c r="W4" s="317"/>
      <c r="X4" s="317"/>
      <c r="Y4" s="318">
        <v>2</v>
      </c>
      <c r="Z4" s="319"/>
      <c r="AA4" s="319"/>
      <c r="AB4" s="320"/>
      <c r="AC4" s="322" t="s">
        <v>502</v>
      </c>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hidden="1"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419</v>
      </c>
      <c r="AQ36" s="427"/>
      <c r="AR36" s="427"/>
      <c r="AS36" s="427"/>
      <c r="AT36" s="427"/>
      <c r="AU36" s="427"/>
      <c r="AV36" s="427"/>
      <c r="AW36" s="427"/>
      <c r="AX36" s="427"/>
    </row>
    <row r="37" spans="1:50" ht="26.25" customHeight="1">
      <c r="A37" s="1056">
        <v>1</v>
      </c>
      <c r="B37" s="1056">
        <v>1</v>
      </c>
      <c r="C37" s="423" t="s">
        <v>646</v>
      </c>
      <c r="D37" s="418"/>
      <c r="E37" s="418"/>
      <c r="F37" s="418"/>
      <c r="G37" s="418"/>
      <c r="H37" s="418"/>
      <c r="I37" s="418"/>
      <c r="J37" s="419">
        <v>6010001135680</v>
      </c>
      <c r="K37" s="420"/>
      <c r="L37" s="420"/>
      <c r="M37" s="420"/>
      <c r="N37" s="420"/>
      <c r="O37" s="420"/>
      <c r="P37" s="424" t="s">
        <v>638</v>
      </c>
      <c r="Q37" s="317"/>
      <c r="R37" s="317"/>
      <c r="S37" s="317"/>
      <c r="T37" s="317"/>
      <c r="U37" s="317"/>
      <c r="V37" s="317"/>
      <c r="W37" s="317"/>
      <c r="X37" s="317"/>
      <c r="Y37" s="318">
        <v>2</v>
      </c>
      <c r="Z37" s="319"/>
      <c r="AA37" s="319"/>
      <c r="AB37" s="320"/>
      <c r="AC37" s="322" t="s">
        <v>502</v>
      </c>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419</v>
      </c>
      <c r="AQ69" s="427"/>
      <c r="AR69" s="427"/>
      <c r="AS69" s="427"/>
      <c r="AT69" s="427"/>
      <c r="AU69" s="427"/>
      <c r="AV69" s="427"/>
      <c r="AW69" s="427"/>
      <c r="AX69" s="427"/>
    </row>
    <row r="70" spans="1:50" ht="26.25" customHeight="1">
      <c r="A70" s="1056">
        <v>1</v>
      </c>
      <c r="B70" s="1056">
        <v>1</v>
      </c>
      <c r="C70" s="423" t="s">
        <v>618</v>
      </c>
      <c r="D70" s="418"/>
      <c r="E70" s="418"/>
      <c r="F70" s="418"/>
      <c r="G70" s="418"/>
      <c r="H70" s="418"/>
      <c r="I70" s="418"/>
      <c r="J70" s="419">
        <v>3020001082173</v>
      </c>
      <c r="K70" s="420"/>
      <c r="L70" s="420"/>
      <c r="M70" s="420"/>
      <c r="N70" s="420"/>
      <c r="O70" s="420"/>
      <c r="P70" s="424" t="s">
        <v>633</v>
      </c>
      <c r="Q70" s="317"/>
      <c r="R70" s="317"/>
      <c r="S70" s="317"/>
      <c r="T70" s="317"/>
      <c r="U70" s="317"/>
      <c r="V70" s="317"/>
      <c r="W70" s="317"/>
      <c r="X70" s="317"/>
      <c r="Y70" s="318">
        <v>2</v>
      </c>
      <c r="Z70" s="319"/>
      <c r="AA70" s="319"/>
      <c r="AB70" s="320"/>
      <c r="AC70" s="322" t="s">
        <v>502</v>
      </c>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c r="A103" s="1056">
        <v>1</v>
      </c>
      <c r="B103" s="1056">
        <v>1</v>
      </c>
      <c r="C103" s="423" t="s">
        <v>647</v>
      </c>
      <c r="D103" s="418"/>
      <c r="E103" s="418"/>
      <c r="F103" s="418"/>
      <c r="G103" s="418"/>
      <c r="H103" s="418"/>
      <c r="I103" s="418"/>
      <c r="J103" s="419">
        <v>9010401016882</v>
      </c>
      <c r="K103" s="420"/>
      <c r="L103" s="420"/>
      <c r="M103" s="420"/>
      <c r="N103" s="420"/>
      <c r="O103" s="420"/>
      <c r="P103" s="424" t="s">
        <v>639</v>
      </c>
      <c r="Q103" s="317"/>
      <c r="R103" s="317"/>
      <c r="S103" s="317"/>
      <c r="T103" s="317"/>
      <c r="U103" s="317"/>
      <c r="V103" s="317"/>
      <c r="W103" s="317"/>
      <c r="X103" s="317"/>
      <c r="Y103" s="318">
        <v>0.3</v>
      </c>
      <c r="Z103" s="319"/>
      <c r="AA103" s="319"/>
      <c r="AB103" s="320"/>
      <c r="AC103" s="322" t="s">
        <v>502</v>
      </c>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c r="A136" s="1056">
        <v>1</v>
      </c>
      <c r="B136" s="1056">
        <v>1</v>
      </c>
      <c r="C136" s="423" t="s">
        <v>618</v>
      </c>
      <c r="D136" s="418"/>
      <c r="E136" s="418"/>
      <c r="F136" s="418"/>
      <c r="G136" s="418"/>
      <c r="H136" s="418"/>
      <c r="I136" s="418"/>
      <c r="J136" s="419">
        <v>3020001082173</v>
      </c>
      <c r="K136" s="420"/>
      <c r="L136" s="420"/>
      <c r="M136" s="420"/>
      <c r="N136" s="420"/>
      <c r="O136" s="420"/>
      <c r="P136" s="424" t="s">
        <v>652</v>
      </c>
      <c r="Q136" s="317"/>
      <c r="R136" s="317"/>
      <c r="S136" s="317"/>
      <c r="T136" s="317"/>
      <c r="U136" s="317"/>
      <c r="V136" s="317"/>
      <c r="W136" s="317"/>
      <c r="X136" s="317"/>
      <c r="Y136" s="318">
        <v>0.3</v>
      </c>
      <c r="Z136" s="319"/>
      <c r="AA136" s="319"/>
      <c r="AB136" s="320"/>
      <c r="AC136" s="322" t="s">
        <v>502</v>
      </c>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c r="A169" s="1056">
        <v>1</v>
      </c>
      <c r="B169" s="1056">
        <v>1</v>
      </c>
      <c r="C169" s="423" t="s">
        <v>648</v>
      </c>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c r="A202" s="1056">
        <v>1</v>
      </c>
      <c r="B202" s="1056">
        <v>1</v>
      </c>
      <c r="C202" s="423" t="s">
        <v>649</v>
      </c>
      <c r="D202" s="418"/>
      <c r="E202" s="418"/>
      <c r="F202" s="418"/>
      <c r="G202" s="418"/>
      <c r="H202" s="418"/>
      <c r="I202" s="418"/>
      <c r="J202" s="419">
        <v>2010001021240</v>
      </c>
      <c r="K202" s="420"/>
      <c r="L202" s="420"/>
      <c r="M202" s="420"/>
      <c r="N202" s="420"/>
      <c r="O202" s="420"/>
      <c r="P202" s="424" t="s">
        <v>653</v>
      </c>
      <c r="Q202" s="317"/>
      <c r="R202" s="317"/>
      <c r="S202" s="317"/>
      <c r="T202" s="317"/>
      <c r="U202" s="317"/>
      <c r="V202" s="317"/>
      <c r="W202" s="317"/>
      <c r="X202" s="317"/>
      <c r="Y202" s="318">
        <v>15</v>
      </c>
      <c r="Z202" s="319"/>
      <c r="AA202" s="319"/>
      <c r="AB202" s="320"/>
      <c r="AC202" s="322" t="s">
        <v>497</v>
      </c>
      <c r="AD202" s="322"/>
      <c r="AE202" s="322"/>
      <c r="AF202" s="322"/>
      <c r="AG202" s="322"/>
      <c r="AH202" s="323">
        <v>3</v>
      </c>
      <c r="AI202" s="324"/>
      <c r="AJ202" s="324"/>
      <c r="AK202" s="324"/>
      <c r="AL202" s="325">
        <v>95</v>
      </c>
      <c r="AM202" s="326"/>
      <c r="AN202" s="326"/>
      <c r="AO202" s="327"/>
      <c r="AP202" s="321"/>
      <c r="AQ202" s="321"/>
      <c r="AR202" s="321"/>
      <c r="AS202" s="321"/>
      <c r="AT202" s="321"/>
      <c r="AU202" s="321"/>
      <c r="AV202" s="321"/>
      <c r="AW202" s="321"/>
      <c r="AX202" s="321"/>
    </row>
    <row r="203" spans="1:50" ht="26.25" hidden="1"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c r="A235" s="1056">
        <v>1</v>
      </c>
      <c r="B235" s="1056">
        <v>1</v>
      </c>
      <c r="C235" s="423" t="s">
        <v>650</v>
      </c>
      <c r="D235" s="418"/>
      <c r="E235" s="418"/>
      <c r="F235" s="418"/>
      <c r="G235" s="418"/>
      <c r="H235" s="418"/>
      <c r="I235" s="418"/>
      <c r="J235" s="419">
        <v>1010001091937</v>
      </c>
      <c r="K235" s="420"/>
      <c r="L235" s="420"/>
      <c r="M235" s="420"/>
      <c r="N235" s="420"/>
      <c r="O235" s="420"/>
      <c r="P235" s="424" t="s">
        <v>654</v>
      </c>
      <c r="Q235" s="317"/>
      <c r="R235" s="317"/>
      <c r="S235" s="317"/>
      <c r="T235" s="317"/>
      <c r="U235" s="317"/>
      <c r="V235" s="317"/>
      <c r="W235" s="317"/>
      <c r="X235" s="317"/>
      <c r="Y235" s="318">
        <v>13</v>
      </c>
      <c r="Z235" s="319"/>
      <c r="AA235" s="319"/>
      <c r="AB235" s="320"/>
      <c r="AC235" s="322" t="s">
        <v>500</v>
      </c>
      <c r="AD235" s="322"/>
      <c r="AE235" s="322"/>
      <c r="AF235" s="322"/>
      <c r="AG235" s="322"/>
      <c r="AH235" s="323">
        <v>1</v>
      </c>
      <c r="AI235" s="324"/>
      <c r="AJ235" s="324"/>
      <c r="AK235" s="324"/>
      <c r="AL235" s="325">
        <v>99</v>
      </c>
      <c r="AM235" s="326"/>
      <c r="AN235" s="326"/>
      <c r="AO235" s="327"/>
      <c r="AP235" s="321"/>
      <c r="AQ235" s="321"/>
      <c r="AR235" s="321"/>
      <c r="AS235" s="321"/>
      <c r="AT235" s="321"/>
      <c r="AU235" s="321"/>
      <c r="AV235" s="321"/>
      <c r="AW235" s="321"/>
      <c r="AX235" s="321"/>
    </row>
    <row r="236" spans="1:50" ht="26.25" hidden="1"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c r="A268" s="1056">
        <v>1</v>
      </c>
      <c r="B268" s="1056">
        <v>1</v>
      </c>
      <c r="C268" s="423" t="s">
        <v>651</v>
      </c>
      <c r="D268" s="418"/>
      <c r="E268" s="418"/>
      <c r="F268" s="418"/>
      <c r="G268" s="418"/>
      <c r="H268" s="418"/>
      <c r="I268" s="418"/>
      <c r="J268" s="419">
        <v>3220001006995</v>
      </c>
      <c r="K268" s="420"/>
      <c r="L268" s="420"/>
      <c r="M268" s="420"/>
      <c r="N268" s="420"/>
      <c r="O268" s="420"/>
      <c r="P268" s="424" t="s">
        <v>641</v>
      </c>
      <c r="Q268" s="317"/>
      <c r="R268" s="317"/>
      <c r="S268" s="317"/>
      <c r="T268" s="317"/>
      <c r="U268" s="317"/>
      <c r="V268" s="317"/>
      <c r="W268" s="317"/>
      <c r="X268" s="317"/>
      <c r="Y268" s="318">
        <v>1</v>
      </c>
      <c r="Z268" s="319"/>
      <c r="AA268" s="319"/>
      <c r="AB268" s="320"/>
      <c r="AC268" s="322" t="s">
        <v>497</v>
      </c>
      <c r="AD268" s="322"/>
      <c r="AE268" s="322"/>
      <c r="AF268" s="322"/>
      <c r="AG268" s="322"/>
      <c r="AH268" s="323">
        <v>5</v>
      </c>
      <c r="AI268" s="324"/>
      <c r="AJ268" s="324"/>
      <c r="AK268" s="324"/>
      <c r="AL268" s="325">
        <v>80</v>
      </c>
      <c r="AM268" s="326"/>
      <c r="AN268" s="326"/>
      <c r="AO268" s="327"/>
      <c r="AP268" s="321"/>
      <c r="AQ268" s="321"/>
      <c r="AR268" s="321"/>
      <c r="AS268" s="321"/>
      <c r="AT268" s="321"/>
      <c r="AU268" s="321"/>
      <c r="AV268" s="321"/>
      <c r="AW268" s="321"/>
      <c r="AX268" s="321"/>
    </row>
    <row r="269" spans="1:50" ht="26.25" hidden="1"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419</v>
      </c>
      <c r="AQ300" s="427"/>
      <c r="AR300" s="427"/>
      <c r="AS300" s="427"/>
      <c r="AT300" s="427"/>
      <c r="AU300" s="427"/>
      <c r="AV300" s="427"/>
      <c r="AW300" s="427"/>
      <c r="AX300" s="427"/>
    </row>
    <row r="301" spans="1:50" ht="26.25" hidden="1"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419</v>
      </c>
      <c r="AQ333" s="427"/>
      <c r="AR333" s="427"/>
      <c r="AS333" s="427"/>
      <c r="AT333" s="427"/>
      <c r="AU333" s="427"/>
      <c r="AV333" s="427"/>
      <c r="AW333" s="427"/>
      <c r="AX333" s="427"/>
    </row>
    <row r="334" spans="1:50" ht="26.25" hidden="1"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419</v>
      </c>
      <c r="AQ366" s="427"/>
      <c r="AR366" s="427"/>
      <c r="AS366" s="427"/>
      <c r="AT366" s="427"/>
      <c r="AU366" s="427"/>
      <c r="AV366" s="427"/>
      <c r="AW366" s="427"/>
      <c r="AX366" s="427"/>
    </row>
    <row r="367" spans="1:50" ht="26.25" hidden="1"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419</v>
      </c>
      <c r="AQ399" s="427"/>
      <c r="AR399" s="427"/>
      <c r="AS399" s="427"/>
      <c r="AT399" s="427"/>
      <c r="AU399" s="427"/>
      <c r="AV399" s="427"/>
      <c r="AW399" s="427"/>
      <c r="AX399" s="427"/>
    </row>
    <row r="400" spans="1:50" ht="26.25" hidden="1"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419</v>
      </c>
      <c r="AQ432" s="427"/>
      <c r="AR432" s="427"/>
      <c r="AS432" s="427"/>
      <c r="AT432" s="427"/>
      <c r="AU432" s="427"/>
      <c r="AV432" s="427"/>
      <c r="AW432" s="427"/>
      <c r="AX432" s="427"/>
    </row>
    <row r="433" spans="1:50" ht="26.25" hidden="1"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419</v>
      </c>
      <c r="AQ465" s="427"/>
      <c r="AR465" s="427"/>
      <c r="AS465" s="427"/>
      <c r="AT465" s="427"/>
      <c r="AU465" s="427"/>
      <c r="AV465" s="427"/>
      <c r="AW465" s="427"/>
      <c r="AX465" s="427"/>
    </row>
    <row r="466" spans="1:50" ht="26.25" hidden="1"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419</v>
      </c>
      <c r="AQ498" s="427"/>
      <c r="AR498" s="427"/>
      <c r="AS498" s="427"/>
      <c r="AT498" s="427"/>
      <c r="AU498" s="427"/>
      <c r="AV498" s="427"/>
      <c r="AW498" s="427"/>
      <c r="AX498" s="427"/>
    </row>
    <row r="499" spans="1:50" ht="26.25" hidden="1"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419</v>
      </c>
      <c r="AQ531" s="427"/>
      <c r="AR531" s="427"/>
      <c r="AS531" s="427"/>
      <c r="AT531" s="427"/>
      <c r="AU531" s="427"/>
      <c r="AV531" s="427"/>
      <c r="AW531" s="427"/>
      <c r="AX531" s="427"/>
    </row>
    <row r="532" spans="1:50" ht="26.25" hidden="1"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419</v>
      </c>
      <c r="AQ564" s="427"/>
      <c r="AR564" s="427"/>
      <c r="AS564" s="427"/>
      <c r="AT564" s="427"/>
      <c r="AU564" s="427"/>
      <c r="AV564" s="427"/>
      <c r="AW564" s="427"/>
      <c r="AX564" s="427"/>
    </row>
    <row r="565" spans="1:50" ht="26.25" hidden="1"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419</v>
      </c>
      <c r="AQ597" s="427"/>
      <c r="AR597" s="427"/>
      <c r="AS597" s="427"/>
      <c r="AT597" s="427"/>
      <c r="AU597" s="427"/>
      <c r="AV597" s="427"/>
      <c r="AW597" s="427"/>
      <c r="AX597" s="427"/>
    </row>
    <row r="598" spans="1:50" ht="26.25" hidden="1"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419</v>
      </c>
      <c r="AQ630" s="427"/>
      <c r="AR630" s="427"/>
      <c r="AS630" s="427"/>
      <c r="AT630" s="427"/>
      <c r="AU630" s="427"/>
      <c r="AV630" s="427"/>
      <c r="AW630" s="427"/>
      <c r="AX630" s="427"/>
    </row>
    <row r="631" spans="1:50" ht="26.25" hidden="1"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419</v>
      </c>
      <c r="AQ663" s="427"/>
      <c r="AR663" s="427"/>
      <c r="AS663" s="427"/>
      <c r="AT663" s="427"/>
      <c r="AU663" s="427"/>
      <c r="AV663" s="427"/>
      <c r="AW663" s="427"/>
      <c r="AX663" s="427"/>
    </row>
    <row r="664" spans="1:50" ht="26.25" hidden="1"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419</v>
      </c>
      <c r="AQ696" s="427"/>
      <c r="AR696" s="427"/>
      <c r="AS696" s="427"/>
      <c r="AT696" s="427"/>
      <c r="AU696" s="427"/>
      <c r="AV696" s="427"/>
      <c r="AW696" s="427"/>
      <c r="AX696" s="427"/>
    </row>
    <row r="697" spans="1:50" ht="26.25" hidden="1"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419</v>
      </c>
      <c r="AQ729" s="427"/>
      <c r="AR729" s="427"/>
      <c r="AS729" s="427"/>
      <c r="AT729" s="427"/>
      <c r="AU729" s="427"/>
      <c r="AV729" s="427"/>
      <c r="AW729" s="427"/>
      <c r="AX729" s="427"/>
    </row>
    <row r="730" spans="1:50" ht="26.25" hidden="1"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419</v>
      </c>
      <c r="AQ762" s="427"/>
      <c r="AR762" s="427"/>
      <c r="AS762" s="427"/>
      <c r="AT762" s="427"/>
      <c r="AU762" s="427"/>
      <c r="AV762" s="427"/>
      <c r="AW762" s="427"/>
      <c r="AX762" s="427"/>
    </row>
    <row r="763" spans="1:50" ht="26.25" hidden="1"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419</v>
      </c>
      <c r="AQ795" s="427"/>
      <c r="AR795" s="427"/>
      <c r="AS795" s="427"/>
      <c r="AT795" s="427"/>
      <c r="AU795" s="427"/>
      <c r="AV795" s="427"/>
      <c r="AW795" s="427"/>
      <c r="AX795" s="427"/>
    </row>
    <row r="796" spans="1:50" ht="26.25" hidden="1"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419</v>
      </c>
      <c r="AQ828" s="427"/>
      <c r="AR828" s="427"/>
      <c r="AS828" s="427"/>
      <c r="AT828" s="427"/>
      <c r="AU828" s="427"/>
      <c r="AV828" s="427"/>
      <c r="AW828" s="427"/>
      <c r="AX828" s="427"/>
    </row>
    <row r="829" spans="1:50" ht="26.25" hidden="1"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419</v>
      </c>
      <c r="AQ861" s="427"/>
      <c r="AR861" s="427"/>
      <c r="AS861" s="427"/>
      <c r="AT861" s="427"/>
      <c r="AU861" s="427"/>
      <c r="AV861" s="427"/>
      <c r="AW861" s="427"/>
      <c r="AX861" s="427"/>
    </row>
    <row r="862" spans="1:50" ht="26.25" hidden="1"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419</v>
      </c>
      <c r="AQ894" s="427"/>
      <c r="AR894" s="427"/>
      <c r="AS894" s="427"/>
      <c r="AT894" s="427"/>
      <c r="AU894" s="427"/>
      <c r="AV894" s="427"/>
      <c r="AW894" s="427"/>
      <c r="AX894" s="427"/>
    </row>
    <row r="895" spans="1:50" ht="26.25" hidden="1"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419</v>
      </c>
      <c r="AQ927" s="427"/>
      <c r="AR927" s="427"/>
      <c r="AS927" s="427"/>
      <c r="AT927" s="427"/>
      <c r="AU927" s="427"/>
      <c r="AV927" s="427"/>
      <c r="AW927" s="427"/>
      <c r="AX927" s="427"/>
    </row>
    <row r="928" spans="1:50" ht="26.25" hidden="1"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419</v>
      </c>
      <c r="AQ960" s="427"/>
      <c r="AR960" s="427"/>
      <c r="AS960" s="427"/>
      <c r="AT960" s="427"/>
      <c r="AU960" s="427"/>
      <c r="AV960" s="427"/>
      <c r="AW960" s="427"/>
      <c r="AX960" s="427"/>
    </row>
    <row r="961" spans="1:50" ht="26.25" hidden="1"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419</v>
      </c>
      <c r="AQ993" s="427"/>
      <c r="AR993" s="427"/>
      <c r="AS993" s="427"/>
      <c r="AT993" s="427"/>
      <c r="AU993" s="427"/>
      <c r="AV993" s="427"/>
      <c r="AW993" s="427"/>
      <c r="AX993" s="427"/>
    </row>
    <row r="994" spans="1:50" ht="26.25" hidden="1"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hidden="1"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hidden="1"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hidden="1"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hidden="1"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hidden="1"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hidden="1"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hidden="1"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hidden="1"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hidden="1"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573</v>
      </c>
      <c r="M6" s="13" t="str">
        <f t="shared" si="2"/>
        <v>公共事業</v>
      </c>
      <c r="N6" s="13" t="str">
        <f t="shared" si="6"/>
        <v>公共事業</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公共事業</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別紙1</vt:lpstr>
      <vt:lpstr>別紙2</vt:lpstr>
      <vt:lpstr>別紙3</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2019-05-28T02:30:56Z</cp:lastPrinted>
  <dcterms:created xsi:type="dcterms:W3CDTF">2012-03-13T00:50:25Z</dcterms:created>
  <dcterms:modified xsi:type="dcterms:W3CDTF">2019-07-25T08:00:20Z</dcterms:modified>
</cp:coreProperties>
</file>