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<sst xmlns="http://schemas.openxmlformats.org/spreadsheetml/2006/main" count="2778" uniqueCount="591">
  <si>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</si>
  <si>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</si>
  <si>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</si>
  <si>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</si>
  <si>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</si>
  <si>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</si>
  <si>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</si>
  <si>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</si>
  <si>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</si>
  <si>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</si>
  <si>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</si>
  <si>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</si>
  <si>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</si>
  <si>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</si>
  <si>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</si>
  <si>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</si>
  <si>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</si>
  <si>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</si>
  <si>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</si>
  <si>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</si>
  <si>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</si>
  <si>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</si>
  <si>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</si>
  <si>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</si>
  <si>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</si>
  <si>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</si>
  <si>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</si>
  <si>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</si>
  <si>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</si>
  <si>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</si>
  <si>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</si>
  <si>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</si>
  <si>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</si>
  <si>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</si>
  <si>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</si>
  <si>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</si>
  <si>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</si>
  <si>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</si>
  <si>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</si>
  <si>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</si>
  <si>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</si>
  <si>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</si>
  <si>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</si>
  <si>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</si>
  <si>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</si>
  <si>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</si>
  <si>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</si>
  <si>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</si>
  <si>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</si>
  <si>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</si>
  <si>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</si>
  <si>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</si>
  <si>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</si>
  <si>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</si>
  <si>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</si>
  <si>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</si>
  <si>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</si>
  <si>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</si>
  <si>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</si>
  <si>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</si>
  <si>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</si>
  <si>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</si>
  <si>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</si>
  <si>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</si>
  <si>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</si>
  <si>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</si>
  <si>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</si>
  <si>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</si>
  <si>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</si>
  <si>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</si>
  <si>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</si>
  <si>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</si>
  <si>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</si>
  <si>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</si>
  <si>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</si>
  <si>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</si>
  <si>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</si>
  <si>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</si>
  <si>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</si>
  <si>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</si>
  <si>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</si>
  <si>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</si>
  <si>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</si>
  <si>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</si>
  <si>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</si>
  <si>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</si>
  <si>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</si>
  <si>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</si>
  <si>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</si>
  <si>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</si>
  <si>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</si>
  <si>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</si>
  <si>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</si>
  <si>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</si>
  <si>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</si>
  <si>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</si>
  <si>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</si>
  <si>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</si>
  <si>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</si>
  <si>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</si>
  <si>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</si>
  <si>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</si>
  <si>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</si>
  <si>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</si>
  <si>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</si>
  <si>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</si>
  <si>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</si>
  <si>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</si>
  <si>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</si>
  <si>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</si>
  <si>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</si>
  <si>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</si>
  <si>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</si>
  <si>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</si>
  <si>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</si>
  <si>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</si>
  <si>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</si>
  <si>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</si>
  <si>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</si>
  <si>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</si>
  <si>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</si>
  <si>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</si>
  <si>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</si>
  <si>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</si>
  <si>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</si>
  <si>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</si>
  <si>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</si>
  <si>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</si>
  <si>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</si>
  <si>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</si>
  <si>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</si>
  <si>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</si>
  <si>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</si>
  <si>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</si>
  <si>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</si>
  <si>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</si>
  <si>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</si>
  <si>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</si>
  <si>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</si>
  <si>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</si>
  <si>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</si>
  <si>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</si>
  <si>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</si>
  <si>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</si>
  <si>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</si>
  <si>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</si>
  <si>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</si>
  <si>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</si>
  <si>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</si>
  <si>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</si>
  <si>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</si>
  <si>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</si>
  <si>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</si>
  <si>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</si>
  <si>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</si>
  <si>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</si>
  <si>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</si>
  <si>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</si>
  <si>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</si>
  <si>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</si>
  <si>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</si>
  <si>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</si>
  <si>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</si>
  <si>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</si>
  <si>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</si>
  <si>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</si>
  <si>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</si>
  <si>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</si>
  <si>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</si>
  <si>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</si>
  <si>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</si>
  <si>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</si>
  <si>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</si>
  <si>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</si>
  <si>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</si>
  <si>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</si>
  <si>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</si>
  <si>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</si>
  <si>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</si>
  <si>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</si>
  <si>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</si>
  <si>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</si>
  <si>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</si>
  <si>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</si>
  <si>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</si>
  <si>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</si>
  <si>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</si>
  <si>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</si>
  <si>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</si>
  <si>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</si>
  <si>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</si>
  <si>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</si>
  <si>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</si>
  <si>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</si>
  <si>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</si>
  <si>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</si>
  <si>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</si>
  <si>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</si>
  <si>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</si>
  <si>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</si>
  <si>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</si>
  <si>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</si>
  <si>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</si>
  <si>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</si>
  <si>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</si>
  <si>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</si>
  <si>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</si>
  <si>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</si>
  <si>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</si>
  <si>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</si>
  <si>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</si>
  <si>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</si>
  <si>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</si>
  <si>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</si>
  <si>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</si>
  <si>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</si>
  <si>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</si>
  <si>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</si>
  <si>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</si>
  <si>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</si>
  <si>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</si>
  <si>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</si>
  <si>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</si>
  <si>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</si>
  <si>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</si>
  <si>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</si>
  <si>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</si>
  <si>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</si>
  <si>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</si>
  <si>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</si>
  <si>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</si>
  <si>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</si>
  <si>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</si>
  <si>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</si>
  <si>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</si>
  <si>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</si>
  <si>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</si>
  <si>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</si>
  <si>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</si>
  <si>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</si>
  <si>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</si>
  <si>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</si>
  <si>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</si>
  <si>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</si>
  <si>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</si>
  <si>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</si>
  <si>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</si>
  <si>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</si>
  <si>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</si>
  <si>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</si>
  <si>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</si>
  <si>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</si>
  <si>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</si>
  <si>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</si>
  <si>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</si>
  <si>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</si>
  <si>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</si>
  <si>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</si>
  <si>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</si>
  <si>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</si>
  <si>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</si>
  <si>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</si>
  <si>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</si>
  <si>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</si>
  <si>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</si>
  <si>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</si>
  <si>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</si>
  <si>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</si>
  <si>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</si>
  <si>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</si>
  <si>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</si>
  <si>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</si>
  <si>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</si>
  <si>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</si>
  <si>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</si>
  <si>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</si>
  <si>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</si>
  <si>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</si>
  <si>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</si>
  <si>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</si>
  <si>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</si>
  <si>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</si>
  <si>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</si>
  <si>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</si>
  <si>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</si>
  <si>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</si>
  <si>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</si>
  <si>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</si>
  <si>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</si>
  <si>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</si>
  <si>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</si>
  <si>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</si>
  <si>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</si>
  <si>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</si>
  <si>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</si>
  <si>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</si>
  <si>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</si>
  <si>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</si>
  <si>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</si>
  <si>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</si>
  <si>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</si>
  <si>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</si>
  <si>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</si>
  <si>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</si>
  <si>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</si>
  <si>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</si>
  <si>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</si>
  <si>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</si>
  <si>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</si>
  <si>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</si>
  <si>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</si>
  <si>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</si>
  <si>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</si>
  <si>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</si>
  <si>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</si>
  <si>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</si>
  <si>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</si>
  <si>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</si>
  <si>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</si>
  <si>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</si>
  <si>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</si>
  <si>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</si>
  <si>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</si>
  <si>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</si>
  <si>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</si>
  <si>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</si>
  <si>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</si>
  <si>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</si>
  <si>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</si>
  <si>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</si>
  <si>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</si>
  <si>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</si>
  <si>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</si>
  <si>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</si>
  <si>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</si>
  <si>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</si>
  <si>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</si>
  <si>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</si>
  <si>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</si>
  <si>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</si>
  <si>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</si>
  <si>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</si>
  <si>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</si>
  <si>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</si>
  <si>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</si>
  <si>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</si>
  <si>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</si>
  <si>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</si>
  <si>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</si>
  <si>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</si>
  <si>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</si>
  <si>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</si>
  <si>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</si>
  <si>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</si>
  <si>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</si>
  <si>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</si>
  <si>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</si>
  <si>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</si>
  <si>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</si>
  <si>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</si>
  <si>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</si>
  <si>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</si>
  <si>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</si>
  <si>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</si>
  <si>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</si>
  <si>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</si>
  <si>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</si>
  <si>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</si>
  <si>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</si>
  <si>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</si>
  <si>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</si>
  <si>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</si>
  <si>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</si>
  <si>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</si>
  <si>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</si>
  <si>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</si>
  <si>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</si>
  <si>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</si>
  <si>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</si>
  <si>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</si>
  <si>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</si>
  <si>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</si>
  <si>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</si>
  <si>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</si>
  <si>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</si>
  <si>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</si>
  <si>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</si>
  <si>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</si>
  <si>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</si>
  <si>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</si>
  <si>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</si>
  <si>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</si>
  <si>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</si>
  <si>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</si>
  <si>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</si>
  <si>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</si>
  <si>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</si>
  <si>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</si>
  <si>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</si>
  <si>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</si>
  <si>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</si>
  <si>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</si>
  <si>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</si>
  <si>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</si>
  <si>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</si>
  <si>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</si>
  <si>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</si>
  <si>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</si>
  <si>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</si>
  <si>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</si>
  <si>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</si>
  <si>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</si>
  <si>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</si>
  <si>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</si>
  <si>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</si>
  <si>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</si>
  <si>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</si>
  <si>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</si>
  <si>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</si>
  <si>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</si>
  <si>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</si>
  <si>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</si>
  <si>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</si>
  <si>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</si>
  <si>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</si>
  <si>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</si>
  <si>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</si>
  <si>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</si>
  <si>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</si>
  <si>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</si>
  <si>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</si>
  <si>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</si>
  <si>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</si>
  <si>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</si>
  <si>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</si>
  <si>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</si>
  <si>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</si>
  <si>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</si>
  <si>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</si>
  <si>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</si>
  <si>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</si>
  <si>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</si>
  <si>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</si>
  <si>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</si>
  <si>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</si>
  <si>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</si>
  <si>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</si>
  <si>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</si>
  <si>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</si>
  <si>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</si>
  <si>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</si>
  <si>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</si>
  <si>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</si>
  <si>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</si>
  <si>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</si>
  <si>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</si>
  <si>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</si>
  <si>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</si>
  <si>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</si>
  <si>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</si>
  <si>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</si>
  <si>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</si>
  <si>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</si>
  <si>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</si>
  <si>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</si>
  <si>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</si>
  <si>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</si>
  <si>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</si>
  <si>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</si>
  <si>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</si>
  <si>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</si>
  <si>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</si>
  <si>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</si>
  <si>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</si>
  <si>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</si>
  <si>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</si>
  <si>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</si>
  <si>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</si>
  <si>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</si>
  <si>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</si>
  <si>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</si>
  <si>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</si>
  <si>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</si>
  <si>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</si>
  <si>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</si>
  <si>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</si>
  <si>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</si>
  <si>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</si>
  <si>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</si>
  <si>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</si>
  <si>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</si>
  <si>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</si>
  <si>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</si>
  <si>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</si>
  <si>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</si>
  <si>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</si>
  <si>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</si>
  <si>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</si>
  <si>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</si>
  <si>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</si>
  <si>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</si>
  <si>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</si>
  <si>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</si>
  <si>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</si>
  <si>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</si>
  <si>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</si>
  <si>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</si>
  <si>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</si>
  <si>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</si>
  <si>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</si>
  <si>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</si>
  <si>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</si>
  <si>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</si>
  <si>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</si>
  <si>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</si>
  <si>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</si>
  <si>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</si>
  <si>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</si>
  <si>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</si>
  <si>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</si>
  <si>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</si>
  <si>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</si>
  <si>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</si>
  <si>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</si>
  <si>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</si>
  <si>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</si>
  <si>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</si>
  <si>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</si>
  <si>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</si>
  <si>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</si>
  <si>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</si>
  <si>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</si>
  <si>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</si>
  <si>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</si>
  <si>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</si>
  <si>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</si>
  <si>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</si>
  <si>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</si>
  <si>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</si>
  <si>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</si>
  <si>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</si>
  <si>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</si>
  <si>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</si>
  <si>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</si>
  <si>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</si>
  <si>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</si>
  <si>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</si>
  <si>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</si>
  <si>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</si>
  <si>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</si>
  <si>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</si>
  <si>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</si>
  <si>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第８回太平洋・島サミット開催経費</t>
    <phoneticPr fontId="5"/>
  </si>
  <si>
    <t>大洋州課</t>
    <phoneticPr fontId="5"/>
  </si>
  <si>
    <t>課長　山口　大治</t>
    <phoneticPr fontId="5"/>
  </si>
  <si>
    <t>○</t>
  </si>
  <si>
    <t>１９９７年より，３年に一度，太平洋島嶼国の首脳級を我が国に招待し，地域に共通の課題への対処や協力の在り方について協議を行っており，２０１８年５月１８～１９日に福島県いわき市において，第８回太平洋・島サミット（ＰＡＬＭ８）を開催する。</t>
    <phoneticPr fontId="5"/>
  </si>
  <si>
    <t>首脳レベルでの率直な意見交換を通じ，日・太平洋島嶼国間のパートナーシップを一層強化する。</t>
    <phoneticPr fontId="5"/>
  </si>
  <si>
    <t>太平洋島嶼国からのＰＡＬＭ８への首脳級参加者数</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</si>
  <si>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</si>
  <si>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</si>
  <si>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ＰＡＬＭ８における首脳会談実施数</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</si>
  <si>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</si>
  <si>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</si>
  <si>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</si>
  <si>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外務省設置法第４条第１項
外務省組織令第４２条</t>
    <phoneticPr fontId="5"/>
  </si>
  <si>
    <t>第８回太平洋・島サミット関連会合開催経費</t>
    <rPh sb="0" eb="1">
      <t>ダイ</t>
    </rPh>
    <rPh sb="2" eb="3">
      <t>カイ</t>
    </rPh>
    <rPh sb="3" eb="6">
      <t>タイヘイヨウ</t>
    </rPh>
    <rPh sb="7" eb="8">
      <t>シマ</t>
    </rPh>
    <rPh sb="12" eb="14">
      <t>カンレン</t>
    </rPh>
    <rPh sb="14" eb="16">
      <t>カイゴウ</t>
    </rPh>
    <rPh sb="16" eb="18">
      <t>カイサイ</t>
    </rPh>
    <rPh sb="18" eb="20">
      <t>ケイヒ</t>
    </rPh>
    <phoneticPr fontId="5"/>
  </si>
  <si>
    <t>第８回太平洋・島サミット開催準備</t>
    <phoneticPr fontId="5"/>
  </si>
  <si>
    <t>平成３０年度に入札を実施。</t>
    <phoneticPr fontId="5"/>
  </si>
  <si>
    <t>無</t>
  </si>
  <si>
    <t>‐</t>
  </si>
  <si>
    <t>平成３０年度に入札を実施。</t>
    <phoneticPr fontId="5"/>
  </si>
  <si>
    <t>平成３０年度に入札を実施。</t>
    <phoneticPr fontId="5"/>
  </si>
  <si>
    <t>太平洋島嶼国は，我が国と歴史的・地理的なつながりが深く，多くの国際的な課題についても立場を共有するなど，伝統的なパートナー国である。また，天然資源や海洋資源の供給地としても我が国にとり重要な地域である。他方，地理的な制約等から，同地域とのハイレベルの交流の機会は限られている。このような中，首脳級が一堂に会し，地域に共通の課題について意見交換を行う同サミットは，我が国の対太平洋島嶼国外交の中核をなし，定期的かつ継続的なハイレベルの対話を通じ同地域と関係を強化する重要な枠組みとなっている。</t>
    <phoneticPr fontId="5"/>
  </si>
  <si>
    <t>平成３０年度に第８回太平洋・島サミットを開催するために，平成２９年度に（１）有識者会合，（２）高級実務者会合，（３）開催地自治体との開催準備にかかる協議，（４）広報事業（事前に同サミットを国内に周知するために太平洋島嶼国地域を紹介するパンフレット及びサミット開催告知ポスターを作成する等）を行う。また，同サミットにおいて海洋安保・海上安全分野に関する日本と太平洋島嶼国の具体的な連携を強化するため，高級実務者レベルで海洋安保・海上安全について協議し，同サミットの成果とする。</t>
    <rPh sb="80" eb="82">
      <t>コウホウ</t>
    </rPh>
    <rPh sb="82" eb="84">
      <t>ジギョウ</t>
    </rPh>
    <rPh sb="151" eb="152">
      <t>ドウ</t>
    </rPh>
    <rPh sb="172" eb="173">
      <t>カン</t>
    </rPh>
    <rPh sb="225" eb="226">
      <t>ドウ</t>
    </rPh>
    <phoneticPr fontId="5"/>
  </si>
  <si>
    <t>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t>
    <phoneticPr fontId="5"/>
  </si>
  <si>
    <t>-</t>
    <phoneticPr fontId="5"/>
  </si>
  <si>
    <t>外務省調べ</t>
    <rPh sb="0" eb="3">
      <t>ガイムショウ</t>
    </rPh>
    <rPh sb="3" eb="4">
      <t>シラ</t>
    </rPh>
    <phoneticPr fontId="5"/>
  </si>
  <si>
    <t>庁費</t>
    <rPh sb="0" eb="2">
      <t>チョウヒ</t>
    </rPh>
    <phoneticPr fontId="5"/>
  </si>
  <si>
    <t>内国旅費</t>
    <rPh sb="0" eb="2">
      <t>ナイコク</t>
    </rPh>
    <rPh sb="2" eb="4">
      <t>リョヒ</t>
    </rPh>
    <phoneticPr fontId="5"/>
  </si>
  <si>
    <t>委員等旅費</t>
    <rPh sb="0" eb="2">
      <t>イイン</t>
    </rPh>
    <rPh sb="2" eb="3">
      <t>トウ</t>
    </rPh>
    <rPh sb="3" eb="5">
      <t>リョヒ</t>
    </rPh>
    <phoneticPr fontId="5"/>
  </si>
  <si>
    <t>在外職員旅費</t>
    <rPh sb="0" eb="2">
      <t>ザイガイ</t>
    </rPh>
    <rPh sb="2" eb="4">
      <t>ショクイン</t>
    </rPh>
    <rPh sb="4" eb="6">
      <t>リョヒ</t>
    </rPh>
    <phoneticPr fontId="5"/>
  </si>
  <si>
    <t>要人の往来数</t>
    <phoneticPr fontId="5"/>
  </si>
  <si>
    <t>執行額／実施事業数　　　　　　　　</t>
    <phoneticPr fontId="5"/>
  </si>
  <si>
    <t>124/1</t>
    <phoneticPr fontId="5"/>
  </si>
  <si>
    <t>　　百万円/回</t>
    <rPh sb="2" eb="4">
      <t>ヒャクマン</t>
    </rPh>
    <rPh sb="4" eb="5">
      <t>エン</t>
    </rPh>
    <rPh sb="6" eb="7">
      <t>カイ</t>
    </rPh>
    <phoneticPr fontId="5"/>
  </si>
  <si>
    <t>平成30年度限りの経費</t>
    <phoneticPr fontId="5"/>
  </si>
  <si>
    <t>終了予定</t>
  </si>
  <si>
    <t>外部有識者の点検対象外である。</t>
    <phoneticPr fontId="5"/>
  </si>
  <si>
    <t>単年度限りの事業。本件事業成果物の活用に努める。</t>
    <phoneticPr fontId="5"/>
  </si>
  <si>
    <t>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</si>
</sst>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2</v>
      </c>
      <c r="AT2" s="936"/>
      <c r="AU2" s="936"/>
      <c r="AV2" s="52" t="str">
        <f>IF(AW2="", "", "-")</f>
        <v/>
      </c>
      <c r="AW2" s="907"/>
      <c r="AX2" s="907"/>
    </row>
    <row r="3" spans="1:50" ht="21" customHeight="1" thickBot="1">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552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471</v>
      </c>
      <c r="H5" s="837"/>
      <c r="I5" s="837"/>
      <c r="J5" s="837"/>
      <c r="K5" s="837"/>
      <c r="L5" s="837"/>
      <c r="M5" s="838" t="s">
        <v>66</v>
      </c>
      <c r="N5" s="839"/>
      <c r="O5" s="839"/>
      <c r="P5" s="839"/>
      <c r="Q5" s="839"/>
      <c r="R5" s="840"/>
      <c r="S5" s="841" t="s">
        <v>79</v>
      </c>
      <c r="T5" s="837"/>
      <c r="U5" s="837"/>
      <c r="V5" s="837"/>
      <c r="W5" s="837"/>
      <c r="X5" s="842"/>
      <c r="Y5" s="695" t="s">
        <v>3</v>
      </c>
      <c r="Z5" s="539"/>
      <c r="AA5" s="539"/>
      <c r="AB5" s="539"/>
      <c r="AC5" s="539"/>
      <c r="AD5" s="540"/>
      <c r="AE5" s="696" t="s">
        <v>553</v>
      </c>
      <c r="AF5" s="696"/>
      <c r="AG5" s="696"/>
      <c r="AH5" s="696"/>
      <c r="AI5" s="696"/>
      <c r="AJ5" s="696"/>
      <c r="AK5" s="696"/>
      <c r="AL5" s="696"/>
      <c r="AM5" s="696"/>
      <c r="AN5" s="696"/>
      <c r="AO5" s="696"/>
      <c r="AP5" s="697"/>
      <c r="AQ5" s="698" t="s">
        <v>554</v>
      </c>
      <c r="AR5" s="699"/>
      <c r="AS5" s="699"/>
      <c r="AT5" s="699"/>
      <c r="AU5" s="699"/>
      <c r="AV5" s="699"/>
      <c r="AW5" s="699"/>
      <c r="AX5" s="700"/>
    </row>
    <row r="6" spans="1:50" ht="39" customHeight="1">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565</v>
      </c>
      <c r="H7" s="495"/>
      <c r="I7" s="495"/>
      <c r="J7" s="495"/>
      <c r="K7" s="495"/>
      <c r="L7" s="495"/>
      <c r="M7" s="495"/>
      <c r="N7" s="495"/>
      <c r="O7" s="495"/>
      <c r="P7" s="495"/>
      <c r="Q7" s="495"/>
      <c r="R7" s="495"/>
      <c r="S7" s="495"/>
      <c r="T7" s="495"/>
      <c r="U7" s="495"/>
      <c r="V7" s="495"/>
      <c r="W7" s="495"/>
      <c r="X7" s="496"/>
      <c r="Y7" s="918" t="s">
        <v>548</v>
      </c>
      <c r="Z7" s="439"/>
      <c r="AA7" s="439"/>
      <c r="AB7" s="439"/>
      <c r="AC7" s="439"/>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1" t="s">
        <v>389</v>
      </c>
      <c r="B8" s="492"/>
      <c r="C8" s="492"/>
      <c r="D8" s="492"/>
      <c r="E8" s="492"/>
      <c r="F8" s="493"/>
      <c r="G8" s="937" t="str">
        <f>入力規則等!A26</f>
        <v>-</v>
      </c>
      <c r="H8" s="717"/>
      <c r="I8" s="717"/>
      <c r="J8" s="717"/>
      <c r="K8" s="717"/>
      <c r="L8" s="717"/>
      <c r="M8" s="717"/>
      <c r="N8" s="717"/>
      <c r="O8" s="717"/>
      <c r="P8" s="717"/>
      <c r="Q8" s="717"/>
      <c r="R8" s="717"/>
      <c r="S8" s="717"/>
      <c r="T8" s="717"/>
      <c r="U8" s="717"/>
      <c r="V8" s="717"/>
      <c r="W8" s="717"/>
      <c r="X8" s="938"/>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573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556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39" t="s">
        <v>24</v>
      </c>
      <c r="B12" s="940"/>
      <c r="C12" s="940"/>
      <c r="D12" s="940"/>
      <c r="E12" s="940"/>
      <c r="F12" s="941"/>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9"/>
    </row>
    <row r="13" spans="1:50" ht="21" customHeight="1">
      <c r="A13" s="611"/>
      <c r="B13" s="612"/>
      <c r="C13" s="612"/>
      <c r="D13" s="612"/>
      <c r="E13" s="612"/>
      <c r="F13" s="613"/>
      <c r="G13" s="720" t="s">
        <v>6</v>
      </c>
      <c r="H13" s="721"/>
      <c r="I13" s="761" t="s">
        <v>7</v>
      </c>
      <c r="J13" s="762"/>
      <c r="K13" s="762"/>
      <c r="L13" s="762"/>
      <c r="M13" s="762"/>
      <c r="N13" s="762"/>
      <c r="O13" s="763"/>
      <c r="P13" s="654">
        <v>0</v>
      </c>
      <c r="Q13" s="655"/>
      <c r="R13" s="655"/>
      <c r="S13" s="655"/>
      <c r="T13" s="655"/>
      <c r="U13" s="655"/>
      <c r="V13" s="656"/>
      <c r="W13" s="654">
        <v>0</v>
      </c>
      <c r="X13" s="655"/>
      <c r="Y13" s="655"/>
      <c r="Z13" s="655"/>
      <c r="AA13" s="655"/>
      <c r="AB13" s="655"/>
      <c r="AC13" s="656"/>
      <c r="AD13" s="654">
        <v>0</v>
      </c>
      <c r="AE13" s="655"/>
      <c r="AF13" s="655"/>
      <c r="AG13" s="655"/>
      <c r="AH13" s="655"/>
      <c r="AI13" s="655"/>
      <c r="AJ13" s="656"/>
      <c r="AK13" s="654">
        <v>124</v>
      </c>
      <c r="AL13" s="655"/>
      <c r="AM13" s="655"/>
      <c r="AN13" s="655"/>
      <c r="AO13" s="655"/>
      <c r="AP13" s="655"/>
      <c r="AQ13" s="656"/>
      <c r="AR13" s="915">
        <v>0</v>
      </c>
      <c r="AS13" s="916"/>
      <c r="AT13" s="916"/>
      <c r="AU13" s="916"/>
      <c r="AV13" s="916"/>
      <c r="AW13" s="916"/>
      <c r="AX13" s="917"/>
    </row>
    <row r="14" spans="1:50" ht="21" customHeight="1">
      <c r="A14" s="611"/>
      <c r="B14" s="612"/>
      <c r="C14" s="612"/>
      <c r="D14" s="612"/>
      <c r="E14" s="612"/>
      <c r="F14" s="613"/>
      <c r="G14" s="722"/>
      <c r="H14" s="723"/>
      <c r="I14" s="708" t="s">
        <v>8</v>
      </c>
      <c r="J14" s="759"/>
      <c r="K14" s="759"/>
      <c r="L14" s="759"/>
      <c r="M14" s="759"/>
      <c r="N14" s="759"/>
      <c r="O14" s="760"/>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13"/>
      <c r="AS17" s="913"/>
      <c r="AT17" s="913"/>
      <c r="AU17" s="913"/>
      <c r="AV17" s="913"/>
      <c r="AW17" s="913"/>
      <c r="AX17" s="914"/>
    </row>
    <row r="18" spans="1:50" ht="24.75" customHeight="1">
      <c r="A18" s="611"/>
      <c r="B18" s="612"/>
      <c r="C18" s="612"/>
      <c r="D18" s="612"/>
      <c r="E18" s="612"/>
      <c r="F18" s="613"/>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124</v>
      </c>
      <c r="AL18" s="876"/>
      <c r="AM18" s="876"/>
      <c r="AN18" s="876"/>
      <c r="AO18" s="876"/>
      <c r="AP18" s="876"/>
      <c r="AQ18" s="877"/>
      <c r="AR18" s="875">
        <f>SUM(AR13:AX17)</f>
        <v>0</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c r="Q19" s="655"/>
      <c r="R19" s="655"/>
      <c r="S19" s="655"/>
      <c r="T19" s="655"/>
      <c r="U19" s="655"/>
      <c r="V19" s="656"/>
      <c r="W19" s="654"/>
      <c r="X19" s="655"/>
      <c r="Y19" s="655"/>
      <c r="Z19" s="655"/>
      <c r="AA19" s="655"/>
      <c r="AB19" s="655"/>
      <c r="AC19" s="656"/>
      <c r="AD19" s="654"/>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c r="A20" s="611"/>
      <c r="B20" s="612"/>
      <c r="C20" s="612"/>
      <c r="D20" s="612"/>
      <c r="E20" s="612"/>
      <c r="F20" s="613"/>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6"/>
      <c r="B21" s="847"/>
      <c r="C21" s="847"/>
      <c r="D21" s="847"/>
      <c r="E21" s="847"/>
      <c r="F21" s="942"/>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48" t="s">
        <v>578</v>
      </c>
      <c r="H23" s="949"/>
      <c r="I23" s="949"/>
      <c r="J23" s="949"/>
      <c r="K23" s="949"/>
      <c r="L23" s="949"/>
      <c r="M23" s="949"/>
      <c r="N23" s="949"/>
      <c r="O23" s="950"/>
      <c r="P23" s="915">
        <v>124.6</v>
      </c>
      <c r="Q23" s="916"/>
      <c r="R23" s="916"/>
      <c r="S23" s="916"/>
      <c r="T23" s="916"/>
      <c r="U23" s="916"/>
      <c r="V23" s="933"/>
      <c r="W23" s="915">
        <v>0</v>
      </c>
      <c r="X23" s="916"/>
      <c r="Y23" s="916"/>
      <c r="Z23" s="916"/>
      <c r="AA23" s="916"/>
      <c r="AB23" s="916"/>
      <c r="AC23" s="933"/>
      <c r="AD23" s="973" t="s">
        <v>586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1" t="s">
        <v>579</v>
      </c>
      <c r="H24" s="952"/>
      <c r="I24" s="952"/>
      <c r="J24" s="952"/>
      <c r="K24" s="952"/>
      <c r="L24" s="952"/>
      <c r="M24" s="952"/>
      <c r="N24" s="952"/>
      <c r="O24" s="953"/>
      <c r="P24" s="654">
        <v>2.2999999999999998</v>
      </c>
      <c r="Q24" s="655"/>
      <c r="R24" s="655"/>
      <c r="S24" s="655"/>
      <c r="T24" s="655"/>
      <c r="U24" s="655"/>
      <c r="V24" s="656"/>
      <c r="W24" s="654"/>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1" t="s">
        <v>580</v>
      </c>
      <c r="H25" s="952"/>
      <c r="I25" s="952"/>
      <c r="J25" s="952"/>
      <c r="K25" s="952"/>
      <c r="L25" s="952"/>
      <c r="M25" s="952"/>
      <c r="N25" s="952"/>
      <c r="O25" s="953"/>
      <c r="P25" s="654">
        <v>0.1</v>
      </c>
      <c r="Q25" s="655"/>
      <c r="R25" s="655"/>
      <c r="S25" s="655"/>
      <c r="T25" s="655"/>
      <c r="U25" s="655"/>
      <c r="V25" s="656"/>
      <c r="W25" s="654"/>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1" t="s">
        <v>581</v>
      </c>
      <c r="H26" s="952"/>
      <c r="I26" s="952"/>
      <c r="J26" s="952"/>
      <c r="K26" s="952"/>
      <c r="L26" s="952"/>
      <c r="M26" s="952"/>
      <c r="N26" s="952"/>
      <c r="O26" s="953"/>
      <c r="P26" s="654">
        <v>6</v>
      </c>
      <c r="Q26" s="655"/>
      <c r="R26" s="655"/>
      <c r="S26" s="655"/>
      <c r="T26" s="655"/>
      <c r="U26" s="655"/>
      <c r="V26" s="656"/>
      <c r="W26" s="654"/>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4"/>
      <c r="Q27" s="655"/>
      <c r="R27" s="655"/>
      <c r="S27" s="655"/>
      <c r="T27" s="655"/>
      <c r="U27" s="655"/>
      <c r="V27" s="656"/>
      <c r="W27" s="654"/>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5">
        <f>P29-SUM(P23:P27)</f>
        <v>-9</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29">
        <f>AK13</f>
        <v>124</v>
      </c>
      <c r="Q29" s="930"/>
      <c r="R29" s="930"/>
      <c r="S29" s="930"/>
      <c r="T29" s="930"/>
      <c r="U29" s="930"/>
      <c r="V29" s="931"/>
      <c r="W29" s="929">
        <f>AR13</f>
        <v>0</v>
      </c>
      <c r="X29" s="930"/>
      <c r="Y29" s="930"/>
      <c r="Z29" s="930"/>
      <c r="AA29" s="930"/>
      <c r="AB29" s="930"/>
      <c r="AC29" s="931"/>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c r="AR31" s="193"/>
      <c r="AS31" s="126" t="s">
        <v>356</v>
      </c>
      <c r="AT31" s="127"/>
      <c r="AU31" s="192">
        <v>30</v>
      </c>
      <c r="AV31" s="192"/>
      <c r="AW31" s="394" t="s">
        <v>300</v>
      </c>
      <c r="AX31" s="395"/>
    </row>
    <row r="32" spans="1:50" ht="23.25" customHeight="1">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v>14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v>14</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v>100</v>
      </c>
      <c r="AV34" s="212"/>
      <c r="AW34" s="212"/>
      <c r="AX34" s="214"/>
    </row>
    <row r="35" spans="1:50" ht="23.25" customHeight="1">
      <c r="A35" s="219" t="s">
        <v>528</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1" t="s">
        <v>14</v>
      </c>
      <c r="AC55" s="591"/>
      <c r="AD55" s="59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thickBot="1">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3"/>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v>12</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v>14</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8" t="s">
        <v>542</v>
      </c>
      <c r="AR115" s="589"/>
      <c r="AS115" s="589"/>
      <c r="AT115" s="589"/>
      <c r="AU115" s="589"/>
      <c r="AV115" s="589"/>
      <c r="AW115" s="589"/>
      <c r="AX115" s="590"/>
    </row>
    <row r="116" spans="1:50" ht="23.25" customHeight="1">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v>124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c r="AF117" s="547"/>
      <c r="AG117" s="547"/>
      <c r="AH117" s="547"/>
      <c r="AI117" s="547"/>
      <c r="AJ117" s="547"/>
      <c r="AK117" s="547"/>
      <c r="AL117" s="547"/>
      <c r="AM117" s="547"/>
      <c r="AN117" s="547"/>
      <c r="AO117" s="547"/>
      <c r="AP117" s="547"/>
      <c r="AQ117" s="547" t="s">
        <v>584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8" t="s">
        <v>542</v>
      </c>
      <c r="AR118" s="589"/>
      <c r="AS118" s="589"/>
      <c r="AT118" s="589"/>
      <c r="AU118" s="589"/>
      <c r="AV118" s="589"/>
      <c r="AW118" s="589"/>
      <c r="AX118" s="590"/>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8" t="s">
        <v>542</v>
      </c>
      <c r="AR121" s="589"/>
      <c r="AS121" s="589"/>
      <c r="AT121" s="589"/>
      <c r="AU121" s="589"/>
      <c r="AV121" s="589"/>
      <c r="AW121" s="589"/>
      <c r="AX121" s="590"/>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8" t="s">
        <v>542</v>
      </c>
      <c r="AR124" s="589"/>
      <c r="AS124" s="589"/>
      <c r="AT124" s="589"/>
      <c r="AU124" s="589"/>
      <c r="AV124" s="589"/>
      <c r="AW124" s="589"/>
      <c r="AX124" s="590"/>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88" t="s">
        <v>542</v>
      </c>
      <c r="AR127" s="589"/>
      <c r="AS127" s="589"/>
      <c r="AT127" s="589"/>
      <c r="AU127" s="589"/>
      <c r="AV127" s="589"/>
      <c r="AW127" s="589"/>
      <c r="AX127" s="590"/>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v>57</v>
      </c>
      <c r="AF134" s="200"/>
      <c r="AG134" s="200"/>
      <c r="AH134" s="200"/>
      <c r="AI134" s="199">
        <v>38</v>
      </c>
      <c r="AJ134" s="200"/>
      <c r="AK134" s="200"/>
      <c r="AL134" s="200"/>
      <c r="AM134" s="199">
        <v>46</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v>34</v>
      </c>
      <c r="AF135" s="200"/>
      <c r="AG135" s="200"/>
      <c r="AH135" s="200"/>
      <c r="AI135" s="199">
        <v>34</v>
      </c>
      <c r="AJ135" s="200"/>
      <c r="AK135" s="200"/>
      <c r="AL135" s="200"/>
      <c r="AM135" s="199">
        <v>34</v>
      </c>
      <c r="AN135" s="200"/>
      <c r="AO135" s="200"/>
      <c r="AP135" s="200"/>
      <c r="AQ135" s="199"/>
      <c r="AR135" s="200"/>
      <c r="AS135" s="200"/>
      <c r="AT135" s="200"/>
      <c r="AU135" s="199">
        <v>34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7"/>
      <c r="E430" s="167" t="s">
        <v>388</v>
      </c>
      <c r="F430" s="168"/>
      <c r="G430" s="895" t="s">
        <v>384</v>
      </c>
      <c r="H430" s="116"/>
      <c r="I430" s="116"/>
      <c r="J430" s="896"/>
      <c r="K430" s="897"/>
      <c r="L430" s="897"/>
      <c r="M430" s="897"/>
      <c r="N430" s="897"/>
      <c r="O430" s="897"/>
      <c r="P430" s="897"/>
      <c r="Q430" s="897"/>
      <c r="R430" s="897"/>
      <c r="S430" s="897"/>
      <c r="T430" s="898"/>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9"/>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9"/>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9"/>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9"/>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9"/>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 customHeight="1">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555</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555</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555</v>
      </c>
      <c r="AE704" s="780"/>
      <c r="AF704" s="780"/>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570</v>
      </c>
      <c r="AE705" s="712"/>
      <c r="AF705" s="712"/>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39"/>
      <c r="B706" s="640"/>
      <c r="C706" s="791"/>
      <c r="D706" s="792"/>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569</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569</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570</v>
      </c>
      <c r="AE708" s="602"/>
      <c r="AF708" s="602"/>
      <c r="AG708" s="739" t="s">
        <v>568</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26.25" customHeight="1">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570</v>
      </c>
      <c r="AE711" s="322"/>
      <c r="AF711" s="322"/>
      <c r="AG711" s="94" t="s">
        <v>568</v>
      </c>
      <c r="AH711" s="95"/>
      <c r="AI711" s="95"/>
      <c r="AJ711" s="95"/>
      <c r="AK711" s="95"/>
      <c r="AL711" s="95"/>
      <c r="AM711" s="95"/>
      <c r="AN711" s="95"/>
      <c r="AO711" s="95"/>
      <c r="AP711" s="95"/>
      <c r="AQ711" s="95"/>
      <c r="AR711" s="95"/>
      <c r="AS711" s="95"/>
      <c r="AT711" s="95"/>
      <c r="AU711" s="95"/>
      <c r="AV711" s="95"/>
      <c r="AW711" s="95"/>
      <c r="AX711" s="96"/>
    </row>
    <row r="712" spans="1:50" ht="26.25" customHeight="1">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79" t="s">
        <v>570</v>
      </c>
      <c r="AE712" s="780"/>
      <c r="AF712" s="780"/>
      <c r="AG712" s="807" t="s">
        <v>568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570</v>
      </c>
      <c r="AE713" s="322"/>
      <c r="AF713" s="660"/>
      <c r="AG713" s="94" t="s">
        <v>571</v>
      </c>
      <c r="AH713" s="95"/>
      <c r="AI713" s="95"/>
      <c r="AJ713" s="95"/>
      <c r="AK713" s="95"/>
      <c r="AL713" s="95"/>
      <c r="AM713" s="95"/>
      <c r="AN713" s="95"/>
      <c r="AO713" s="95"/>
      <c r="AP713" s="95"/>
      <c r="AQ713" s="95"/>
      <c r="AR713" s="95"/>
      <c r="AS713" s="95"/>
      <c r="AT713" s="95"/>
      <c r="AU713" s="95"/>
      <c r="AV713" s="95"/>
      <c r="AW713" s="95"/>
      <c r="AX713" s="96"/>
    </row>
    <row r="714" spans="1:50" ht="26.25" customHeight="1">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570</v>
      </c>
      <c r="AE714" s="805"/>
      <c r="AF714" s="806"/>
      <c r="AG714" s="733" t="s">
        <v>571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570</v>
      </c>
      <c r="AE715" s="602"/>
      <c r="AF715" s="653"/>
      <c r="AG715" s="739" t="s">
        <v>568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570</v>
      </c>
      <c r="AE716" s="624"/>
      <c r="AF716" s="624"/>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27" customHeight="1">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5"/>
      <c r="B721" s="776"/>
      <c r="C721" s="289" t="s">
        <v>550</v>
      </c>
      <c r="D721" s="290"/>
      <c r="E721" s="290"/>
      <c r="F721" s="291"/>
      <c r="G721" s="280" t="s">
        <v>470</v>
      </c>
      <c r="H721" s="281"/>
      <c r="I721" s="83" t="str">
        <f>IF(OR(G721="　", G721=""), "", "-")</f>
        <v>-</v>
      </c>
      <c r="J721" s="284">
        <v>3</v>
      </c>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5"/>
      <c r="B722" s="776"/>
      <c r="C722" s="289" t="s">
        <v>550</v>
      </c>
      <c r="D722" s="290"/>
      <c r="E722" s="290"/>
      <c r="F722" s="291"/>
      <c r="G722" s="280"/>
      <c r="H722" s="281"/>
      <c r="I722" s="83" t="str">
        <f t="shared" ref="I722:I725" si="4">IF(OR(G722="　", G722=""), "", "-")</f>
        <v/>
      </c>
      <c r="J722" s="284">
        <v>16</v>
      </c>
      <c r="K722" s="284"/>
      <c r="L722" s="83" t="str">
        <f t="shared" ref="L722:L725" si="5">IF(M722="","","-")</f>
        <v/>
      </c>
      <c r="M722" s="84"/>
      <c r="N722" s="297" t="s">
        <v>567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7" t="s">
        <v>48</v>
      </c>
      <c r="B726" s="799"/>
      <c r="C726" s="812" t="s">
        <v>53</v>
      </c>
      <c r="D726" s="834"/>
      <c r="E726" s="834"/>
      <c r="F726" s="835"/>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c r="A727" s="800"/>
      <c r="B727" s="801"/>
      <c r="C727" s="745" t="s">
        <v>57</v>
      </c>
      <c r="D727" s="746"/>
      <c r="E727" s="746"/>
      <c r="F727" s="747"/>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1" t="s">
        <v>588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t="s">
        <v>587</v>
      </c>
      <c r="B731" s="797"/>
      <c r="C731" s="797"/>
      <c r="D731" s="797"/>
      <c r="E731" s="798"/>
      <c r="F731" s="726" t="s">
        <v>589</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t="s">
        <v>530</v>
      </c>
      <c r="B733" s="671"/>
      <c r="C733" s="671"/>
      <c r="D733" s="671"/>
      <c r="E733" s="672"/>
      <c r="F733" s="634" t="s">
        <v>590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1" t="s">
        <v>431</v>
      </c>
      <c r="B737" s="203"/>
      <c r="C737" s="203"/>
      <c r="D737" s="204"/>
      <c r="E737" s="987"/>
      <c r="F737" s="987"/>
      <c r="G737" s="987"/>
      <c r="H737" s="987"/>
      <c r="I737" s="987"/>
      <c r="J737" s="987"/>
      <c r="K737" s="987"/>
      <c r="L737" s="987"/>
      <c r="M737" s="987"/>
      <c r="N737" s="358" t="s">
        <v>358</v>
      </c>
      <c r="O737" s="358"/>
      <c r="P737" s="358"/>
      <c r="Q737" s="358"/>
      <c r="R737" s="987"/>
      <c r="S737" s="987"/>
      <c r="T737" s="987"/>
      <c r="U737" s="987"/>
      <c r="V737" s="987"/>
      <c r="W737" s="987"/>
      <c r="X737" s="987"/>
      <c r="Y737" s="987"/>
      <c r="Z737" s="987"/>
      <c r="AA737" s="358" t="s">
        <v>359</v>
      </c>
      <c r="AB737" s="358"/>
      <c r="AC737" s="358"/>
      <c r="AD737" s="358"/>
      <c r="AE737" s="987"/>
      <c r="AF737" s="987"/>
      <c r="AG737" s="987"/>
      <c r="AH737" s="987"/>
      <c r="AI737" s="987"/>
      <c r="AJ737" s="987"/>
      <c r="AK737" s="987"/>
      <c r="AL737" s="987"/>
      <c r="AM737" s="987"/>
      <c r="AN737" s="358" t="s">
        <v>360</v>
      </c>
      <c r="AO737" s="358"/>
      <c r="AP737" s="358"/>
      <c r="AQ737" s="358"/>
      <c r="AR737" s="988"/>
      <c r="AS737" s="989"/>
      <c r="AT737" s="989"/>
      <c r="AU737" s="989"/>
      <c r="AV737" s="989"/>
      <c r="AW737" s="989"/>
      <c r="AX737" s="990"/>
      <c r="AY737" s="89"/>
      <c r="AZ737" s="89"/>
    </row>
    <row r="738" spans="1:52" ht="24.75" customHeight="1">
      <c r="A738" s="991" t="s">
        <v>361</v>
      </c>
      <c r="B738" s="203"/>
      <c r="C738" s="203"/>
      <c r="D738" s="204"/>
      <c r="E738" s="987"/>
      <c r="F738" s="987"/>
      <c r="G738" s="987"/>
      <c r="H738" s="987"/>
      <c r="I738" s="987"/>
      <c r="J738" s="987"/>
      <c r="K738" s="987"/>
      <c r="L738" s="987"/>
      <c r="M738" s="987"/>
      <c r="N738" s="358" t="s">
        <v>362</v>
      </c>
      <c r="O738" s="358"/>
      <c r="P738" s="358"/>
      <c r="Q738" s="358"/>
      <c r="R738" s="987"/>
      <c r="S738" s="987"/>
      <c r="T738" s="987"/>
      <c r="U738" s="987"/>
      <c r="V738" s="987"/>
      <c r="W738" s="987"/>
      <c r="X738" s="987"/>
      <c r="Y738" s="987"/>
      <c r="Z738" s="987"/>
      <c r="AA738" s="358" t="s">
        <v>482</v>
      </c>
      <c r="AB738" s="358"/>
      <c r="AC738" s="358"/>
      <c r="AD738" s="358"/>
      <c r="AE738" s="987"/>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t="s">
        <v>470</v>
      </c>
      <c r="J739" s="982"/>
      <c r="K739" s="91" t="str">
        <f>IF(OR(I739="　", I739=""), "", "-")</f>
        <v>-</v>
      </c>
      <c r="L739" s="983">
        <v>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1" t="s">
        <v>532</v>
      </c>
      <c r="B740" s="612"/>
      <c r="C740" s="612"/>
      <c r="D740" s="612"/>
      <c r="E740" s="612"/>
      <c r="F740" s="61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534</v>
      </c>
      <c r="B779" s="626"/>
      <c r="C779" s="626"/>
      <c r="D779" s="626"/>
      <c r="E779" s="626"/>
      <c r="F779" s="627"/>
      <c r="G779" s="592" t="s">
        <v>508</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509</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2"/>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75" hidden="1"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customHeight="1">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customHeight="1">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customHeight="1">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customHeight="1">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row r="1134" spans="1:50" hidden="1"/>
    <row r="1135" spans="1:50" hidden="1"/>
    <row r="1136"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777"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2" t="s">
        <v>514</v>
      </c>
      <c r="H2" s="593"/>
      <c r="I2" s="593"/>
      <c r="J2" s="593"/>
      <c r="K2" s="593"/>
      <c r="L2" s="593"/>
      <c r="M2" s="593"/>
      <c r="N2" s="593"/>
      <c r="O2" s="593"/>
      <c r="P2" s="593"/>
      <c r="Q2" s="593"/>
      <c r="R2" s="593"/>
      <c r="S2" s="593"/>
      <c r="T2" s="593"/>
      <c r="U2" s="593"/>
      <c r="V2" s="593"/>
      <c r="W2" s="593"/>
      <c r="X2" s="593"/>
      <c r="Y2" s="593"/>
      <c r="Z2" s="593"/>
      <c r="AA2" s="593"/>
      <c r="AB2" s="594"/>
      <c r="AC2" s="592"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9"/>
      <c r="B15" s="1050"/>
      <c r="C15" s="1050"/>
      <c r="D15" s="1050"/>
      <c r="E15" s="1050"/>
      <c r="F15" s="1051"/>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9"/>
      <c r="B28" s="1050"/>
      <c r="C28" s="1050"/>
      <c r="D28" s="1050"/>
      <c r="E28" s="1050"/>
      <c r="F28" s="1051"/>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9"/>
      <c r="B41" s="1050"/>
      <c r="C41" s="1050"/>
      <c r="D41" s="1050"/>
      <c r="E41" s="1050"/>
      <c r="F41" s="1051"/>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9"/>
      <c r="B68" s="1050"/>
      <c r="C68" s="1050"/>
      <c r="D68" s="1050"/>
      <c r="E68" s="1050"/>
      <c r="F68" s="1051"/>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9"/>
      <c r="B81" s="1050"/>
      <c r="C81" s="1050"/>
      <c r="D81" s="1050"/>
      <c r="E81" s="1050"/>
      <c r="F81" s="1051"/>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9"/>
      <c r="B94" s="1050"/>
      <c r="C94" s="1050"/>
      <c r="D94" s="1050"/>
      <c r="E94" s="1050"/>
      <c r="F94" s="1051"/>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9"/>
      <c r="B121" s="1050"/>
      <c r="C121" s="1050"/>
      <c r="D121" s="1050"/>
      <c r="E121" s="1050"/>
      <c r="F121" s="1051"/>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9"/>
      <c r="B134" s="1050"/>
      <c r="C134" s="1050"/>
      <c r="D134" s="1050"/>
      <c r="E134" s="1050"/>
      <c r="F134" s="1051"/>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9"/>
      <c r="B147" s="1050"/>
      <c r="C147" s="1050"/>
      <c r="D147" s="1050"/>
      <c r="E147" s="1050"/>
      <c r="F147" s="1051"/>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9"/>
      <c r="B174" s="1050"/>
      <c r="C174" s="1050"/>
      <c r="D174" s="1050"/>
      <c r="E174" s="1050"/>
      <c r="F174" s="1051"/>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9"/>
      <c r="B187" s="1050"/>
      <c r="C187" s="1050"/>
      <c r="D187" s="1050"/>
      <c r="E187" s="1050"/>
      <c r="F187" s="1051"/>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9"/>
      <c r="B200" s="1050"/>
      <c r="C200" s="1050"/>
      <c r="D200" s="1050"/>
      <c r="E200" s="1050"/>
      <c r="F200" s="1051"/>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9"/>
      <c r="B227" s="1050"/>
      <c r="C227" s="1050"/>
      <c r="D227" s="1050"/>
      <c r="E227" s="1050"/>
      <c r="F227" s="1051"/>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9"/>
      <c r="B240" s="1050"/>
      <c r="C240" s="1050"/>
      <c r="D240" s="1050"/>
      <c r="E240" s="1050"/>
      <c r="F240" s="1051"/>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9"/>
      <c r="B253" s="1050"/>
      <c r="C253" s="1050"/>
      <c r="D253" s="1050"/>
      <c r="E253" s="1050"/>
      <c r="F253" s="1051"/>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2018-08-29T05:32:28Z</cp:lastPrinted>
  <dcterms:created xsi:type="dcterms:W3CDTF">2012-03-13T00:50:25Z</dcterms:created>
  <dcterms:modified xsi:type="dcterms:W3CDTF">2018-09-07T03:34:16Z</dcterms:modified>
</cp:coreProperties>
</file>