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<sst xmlns="http://schemas.openxmlformats.org/spreadsheetml/2006/main" count="2928" uniqueCount="641">
  <si>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</si>
  <si>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</si>
  <si>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</si>
  <si>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</si>
  <si>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</si>
  <si>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</si>
  <si>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</si>
  <si>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</si>
  <si>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</si>
  <si>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</si>
  <si>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</si>
  <si>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</si>
  <si>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</si>
  <si>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</si>
  <si>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</si>
  <si>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</si>
  <si>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</si>
  <si>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</si>
  <si>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</si>
  <si>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</si>
  <si>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</si>
  <si>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</si>
  <si>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</si>
  <si>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</si>
  <si>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</si>
  <si>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</si>
  <si>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</si>
  <si>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</si>
  <si>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</si>
  <si>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</si>
  <si>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</si>
  <si>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</si>
  <si>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</si>
  <si>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</si>
  <si>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</si>
  <si>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</si>
  <si>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</si>
  <si>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</si>
  <si>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</si>
  <si>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</si>
  <si>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</si>
  <si>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</si>
  <si>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</si>
  <si>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</si>
  <si>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</si>
  <si>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</si>
  <si>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</si>
  <si>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</si>
  <si>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</si>
  <si>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</si>
  <si>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</si>
  <si>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</si>
  <si>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</si>
  <si>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</si>
  <si>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</si>
  <si>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</si>
  <si>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</si>
  <si>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</si>
  <si>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</si>
  <si>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</si>
  <si>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</si>
  <si>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</si>
  <si>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</si>
  <si>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</si>
  <si>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</si>
  <si>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</si>
  <si>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</si>
  <si>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</si>
  <si>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</si>
  <si>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</si>
  <si>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</si>
  <si>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</si>
  <si>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</si>
  <si>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</si>
  <si>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</si>
  <si>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</si>
  <si>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</si>
  <si>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</si>
  <si>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</si>
  <si>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</si>
  <si>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</si>
  <si>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</si>
  <si>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</si>
  <si>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</si>
  <si>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</si>
  <si>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</si>
  <si>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</si>
  <si>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</si>
  <si>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</si>
  <si>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</si>
  <si>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</si>
  <si>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</si>
  <si>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</si>
  <si>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</si>
  <si>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</si>
  <si>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</si>
  <si>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</si>
  <si>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</si>
  <si>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</si>
  <si>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</si>
  <si>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</si>
  <si>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</si>
  <si>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</si>
  <si>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</si>
  <si>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</si>
  <si>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</si>
  <si>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</si>
  <si>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</si>
  <si>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</si>
  <si>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</si>
  <si>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</si>
  <si>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</si>
  <si>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</si>
  <si>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</si>
  <si>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</si>
  <si>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</si>
  <si>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</si>
  <si>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</si>
  <si>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</si>
  <si>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</si>
  <si>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</si>
  <si>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</si>
  <si>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</si>
  <si>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</si>
  <si>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</si>
  <si>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</si>
  <si>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</si>
  <si>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</si>
  <si>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</si>
  <si>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</si>
  <si>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</si>
  <si>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</si>
  <si>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</si>
  <si>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</si>
  <si>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</si>
  <si>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</si>
  <si>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</si>
  <si>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</si>
  <si>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</si>
  <si>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</si>
  <si>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</si>
  <si>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</si>
  <si>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</si>
  <si>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</si>
  <si>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</si>
  <si>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</si>
  <si>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</si>
  <si>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</si>
  <si>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</si>
  <si>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</si>
  <si>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</si>
  <si>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</si>
  <si>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</si>
  <si>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</si>
  <si>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</si>
  <si>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</si>
  <si>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</si>
  <si>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</si>
  <si>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</si>
  <si>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</si>
  <si>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</si>
  <si>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</si>
  <si>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</si>
  <si>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</si>
  <si>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</si>
  <si>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</si>
  <si>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</si>
  <si>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</si>
  <si>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</si>
  <si>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</si>
  <si>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</si>
  <si>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</si>
  <si>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</si>
  <si>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</si>
  <si>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</si>
  <si>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</si>
  <si>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</si>
  <si>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</si>
  <si>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</si>
  <si>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</si>
  <si>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</si>
  <si>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</si>
  <si>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</si>
  <si>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</si>
  <si>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</si>
  <si>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</si>
  <si>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</si>
  <si>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</si>
  <si>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</si>
  <si>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</si>
  <si>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</si>
  <si>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</si>
  <si>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</si>
  <si>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</si>
  <si>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</si>
  <si>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</si>
  <si>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</si>
  <si>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</si>
  <si>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</si>
  <si>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</si>
  <si>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</si>
  <si>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</si>
  <si>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</si>
  <si>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</si>
  <si>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</si>
  <si>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</si>
  <si>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</si>
  <si>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</si>
  <si>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</si>
  <si>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</si>
  <si>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</si>
  <si>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</si>
  <si>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</si>
  <si>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</si>
  <si>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</si>
  <si>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</si>
  <si>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</si>
  <si>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</si>
  <si>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</si>
  <si>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</si>
  <si>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</si>
  <si>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</si>
  <si>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</si>
  <si>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</si>
  <si>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</si>
  <si>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</si>
  <si>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</si>
  <si>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</si>
  <si>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</si>
  <si>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</si>
  <si>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</si>
  <si>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</si>
  <si>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</si>
  <si>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</si>
  <si>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</si>
  <si>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</si>
  <si>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</si>
  <si>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</si>
  <si>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</si>
  <si>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</si>
  <si>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</si>
  <si>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</si>
  <si>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</si>
  <si>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</si>
  <si>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</si>
  <si>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</si>
  <si>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</si>
  <si>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</si>
  <si>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</si>
  <si>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</si>
  <si>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</si>
  <si>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</si>
  <si>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</si>
  <si>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</si>
  <si>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</si>
  <si>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</si>
  <si>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</si>
  <si>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</si>
  <si>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</si>
  <si>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</si>
  <si>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</si>
  <si>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</si>
  <si>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</si>
  <si>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</si>
  <si>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</si>
  <si>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</si>
  <si>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</si>
  <si>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</si>
  <si>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</si>
  <si>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</si>
  <si>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</si>
  <si>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</si>
  <si>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</si>
  <si>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</si>
  <si>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</si>
  <si>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</si>
  <si>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</si>
  <si>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</si>
  <si>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</si>
  <si>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</si>
  <si>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</si>
  <si>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</si>
  <si>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</si>
  <si>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</si>
  <si>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</si>
  <si>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</si>
  <si>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</si>
  <si>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</si>
  <si>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</si>
  <si>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</si>
  <si>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</si>
  <si>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</si>
  <si>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</si>
  <si>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</si>
  <si>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</si>
  <si>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</si>
  <si>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</si>
  <si>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</si>
  <si>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</si>
  <si>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</si>
  <si>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</si>
  <si>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</si>
  <si>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</si>
  <si>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</si>
  <si>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</si>
  <si>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</si>
  <si>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</si>
  <si>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</si>
  <si>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</si>
  <si>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</si>
  <si>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</si>
  <si>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</si>
  <si>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</si>
  <si>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</si>
  <si>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</si>
  <si>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</si>
  <si>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</si>
  <si>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</si>
  <si>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</si>
  <si>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</si>
  <si>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</si>
  <si>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</si>
  <si>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</si>
  <si>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</si>
  <si>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</si>
  <si>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</si>
  <si>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</si>
  <si>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</si>
  <si>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</si>
  <si>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</si>
  <si>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</si>
  <si>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</si>
  <si>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</si>
  <si>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</si>
  <si>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</si>
  <si>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</si>
  <si>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</si>
  <si>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</si>
  <si>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</si>
  <si>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</si>
  <si>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</si>
  <si>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</si>
  <si>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</si>
  <si>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</si>
  <si>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</si>
  <si>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</si>
  <si>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</si>
  <si>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</si>
  <si>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</si>
  <si>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</si>
  <si>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</si>
  <si>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</si>
  <si>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</si>
  <si>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</si>
  <si>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</si>
  <si>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</si>
  <si>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</si>
  <si>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</si>
  <si>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</si>
  <si>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</si>
  <si>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</si>
  <si>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</si>
  <si>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</si>
  <si>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</si>
  <si>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</si>
  <si>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</si>
  <si>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</si>
  <si>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</si>
  <si>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</si>
  <si>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</si>
  <si>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</si>
  <si>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</si>
  <si>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</si>
  <si>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</si>
  <si>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</si>
  <si>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</si>
  <si>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</si>
  <si>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</si>
  <si>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</si>
  <si>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</si>
  <si>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</si>
  <si>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</si>
  <si>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</si>
  <si>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</si>
  <si>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</si>
  <si>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</si>
  <si>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</si>
  <si>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</si>
  <si>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</si>
  <si>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</si>
  <si>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</si>
  <si>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</si>
  <si>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</si>
  <si>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</si>
  <si>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</si>
  <si>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</si>
  <si>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</si>
  <si>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</si>
  <si>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</si>
  <si>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</si>
  <si>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</si>
  <si>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</si>
  <si>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</si>
  <si>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</si>
  <si>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</si>
  <si>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</si>
  <si>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</si>
  <si>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</si>
  <si>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</si>
  <si>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</si>
  <si>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</si>
  <si>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</si>
  <si>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</si>
  <si>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</si>
  <si>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</si>
  <si>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</si>
  <si>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</si>
  <si>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</si>
  <si>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</si>
  <si>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</si>
  <si>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</si>
  <si>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</si>
  <si>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</si>
  <si>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</si>
  <si>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</si>
  <si>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</si>
  <si>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</si>
  <si>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</si>
  <si>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</si>
  <si>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</si>
  <si>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</si>
  <si>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</si>
  <si>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</si>
  <si>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</si>
  <si>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</si>
  <si>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</si>
  <si>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</si>
  <si>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</si>
  <si>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</si>
  <si>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</si>
  <si>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</si>
  <si>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</si>
  <si>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</si>
  <si>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</si>
  <si>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</si>
  <si>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</si>
  <si>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</si>
  <si>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</si>
  <si>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</si>
  <si>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</si>
  <si>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</si>
  <si>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</si>
  <si>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</si>
  <si>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</si>
  <si>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</si>
  <si>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</si>
  <si>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</si>
  <si>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</si>
  <si>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</si>
  <si>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</si>
  <si>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</si>
  <si>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</si>
  <si>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</si>
  <si>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</si>
  <si>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</si>
  <si>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</si>
  <si>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</si>
  <si>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</si>
  <si>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</si>
  <si>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</si>
  <si>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</si>
  <si>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</si>
  <si>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</si>
  <si>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</si>
  <si>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</si>
  <si>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</si>
  <si>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</si>
  <si>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</si>
  <si>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</si>
  <si>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</si>
  <si>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</si>
  <si>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</si>
  <si>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</si>
  <si>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</si>
  <si>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</si>
  <si>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</si>
  <si>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</si>
  <si>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</si>
  <si>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</si>
  <si>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</si>
  <si>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</si>
  <si>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</si>
  <si>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</si>
  <si>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</si>
  <si>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</si>
  <si>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</si>
  <si>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</si>
  <si>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</si>
  <si>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</si>
  <si>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</si>
  <si>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</si>
  <si>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</si>
  <si>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</si>
  <si>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</si>
  <si>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</si>
  <si>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</si>
  <si>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</si>
  <si>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</si>
  <si>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</si>
  <si>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</si>
  <si>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</si>
  <si>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</si>
  <si>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</si>
  <si>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</si>
  <si>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</si>
  <si>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</si>
  <si>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</si>
  <si>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</si>
  <si>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</si>
  <si>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</si>
  <si>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</si>
  <si>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</si>
  <si>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</si>
  <si>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</si>
  <si>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</si>
  <si>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</si>
  <si>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</si>
  <si>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</si>
  <si>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</si>
  <si>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</si>
  <si>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</si>
  <si>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</si>
  <si>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</si>
  <si>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</si>
  <si>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</si>
  <si>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</si>
  <si>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</si>
  <si>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</si>
  <si>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</si>
  <si>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</si>
  <si>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</si>
  <si>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</si>
  <si>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</si>
  <si>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</si>
  <si>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</si>
  <si>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</si>
  <si>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</si>
  <si>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現地日系ネットワーク形成支援事業</t>
    <rPh sb="0" eb="2">
      <t>ゲンチ</t>
    </rPh>
    <rPh sb="2" eb="4">
      <t>ニッケイ</t>
    </rPh>
    <rPh sb="10" eb="12">
      <t>ケイセイ</t>
    </rPh>
    <rPh sb="12" eb="14">
      <t>シエン</t>
    </rPh>
    <rPh sb="14" eb="16">
      <t>ジギョウ</t>
    </rPh>
    <phoneticPr fontId="5"/>
  </si>
  <si>
    <t>中南米局</t>
    <rPh sb="0" eb="4">
      <t>チュウナンベイキョク</t>
    </rPh>
    <phoneticPr fontId="5"/>
  </si>
  <si>
    <t>平成３０年度</t>
    <rPh sb="0" eb="2">
      <t>ヘイセイ</t>
    </rPh>
    <rPh sb="4" eb="6">
      <t>ネンド</t>
    </rPh>
    <phoneticPr fontId="5"/>
  </si>
  <si>
    <t>南米課</t>
    <rPh sb="0" eb="3">
      <t>ナンベイカ</t>
    </rPh>
    <phoneticPr fontId="5"/>
  </si>
  <si>
    <t>課長　南慎二</t>
    <rPh sb="0" eb="2">
      <t>カチョウ</t>
    </rPh>
    <rPh sb="3" eb="4">
      <t>ミナミ</t>
    </rPh>
    <rPh sb="4" eb="6">
      <t>シンジ</t>
    </rPh>
    <phoneticPr fontId="5"/>
  </si>
  <si>
    <t>外務省設置法　第４条第１号，第８号，第１５号，第１６号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rPh sb="23" eb="24">
      <t>ダイ</t>
    </rPh>
    <rPh sb="26" eb="27">
      <t>ゴウ</t>
    </rPh>
    <phoneticPr fontId="5"/>
  </si>
  <si>
    <t>－</t>
    <phoneticPr fontId="5"/>
  </si>
  <si>
    <t>-</t>
  </si>
  <si>
    <t>-</t>
    <phoneticPr fontId="5"/>
  </si>
  <si>
    <t>-</t>
    <phoneticPr fontId="5"/>
  </si>
  <si>
    <t>諸謝金</t>
  </si>
  <si>
    <t>諸謝金</t>
    <rPh sb="0" eb="1">
      <t>ショ</t>
    </rPh>
    <rPh sb="1" eb="3">
      <t>シャキン</t>
    </rPh>
    <phoneticPr fontId="5"/>
  </si>
  <si>
    <t>庁費</t>
    <rPh sb="0" eb="2">
      <t>チョウヒ</t>
    </rPh>
    <phoneticPr fontId="5"/>
  </si>
  <si>
    <t>－</t>
    <phoneticPr fontId="5"/>
  </si>
  <si>
    <t>－</t>
    <phoneticPr fontId="5"/>
  </si>
  <si>
    <t>-</t>
    <phoneticPr fontId="5"/>
  </si>
  <si>
    <t>-</t>
    <phoneticPr fontId="5"/>
  </si>
  <si>
    <t>新世代日系人のネットワーク構築</t>
    <rPh sb="0" eb="3">
      <t>シンセダイ</t>
    </rPh>
    <rPh sb="3" eb="6">
      <t>ニッケイジン</t>
    </rPh>
    <rPh sb="13" eb="15">
      <t>コウチク</t>
    </rPh>
    <phoneticPr fontId="5"/>
  </si>
  <si>
    <t>リスト登録された新世代日系人のグループ数</t>
    <rPh sb="3" eb="5">
      <t>トウロク</t>
    </rPh>
    <rPh sb="8" eb="11">
      <t>シンセダイ</t>
    </rPh>
    <rPh sb="11" eb="14">
      <t>ニッケイジン</t>
    </rPh>
    <rPh sb="19" eb="20">
      <t>スウ</t>
    </rPh>
    <phoneticPr fontId="5"/>
  </si>
  <si>
    <t>グループ</t>
    <phoneticPr fontId="5"/>
  </si>
  <si>
    <t>グループ</t>
    <phoneticPr fontId="5"/>
  </si>
  <si>
    <t>-</t>
    <phoneticPr fontId="5"/>
  </si>
  <si>
    <t>-</t>
    <phoneticPr fontId="5"/>
  </si>
  <si>
    <t>-</t>
    <phoneticPr fontId="5"/>
  </si>
  <si>
    <t>-</t>
    <phoneticPr fontId="5"/>
  </si>
  <si>
    <t>-</t>
    <phoneticPr fontId="5"/>
  </si>
  <si>
    <t>外務省調べ</t>
    <rPh sb="0" eb="3">
      <t>ガイムショウ</t>
    </rPh>
    <rPh sb="3" eb="4">
      <t>シラ</t>
    </rPh>
    <phoneticPr fontId="5"/>
  </si>
  <si>
    <t>日系ネットワーク形成支援事業実施数</t>
    <rPh sb="0" eb="2">
      <t>ニッケイ</t>
    </rPh>
    <rPh sb="8" eb="10">
      <t>ケイセイ</t>
    </rPh>
    <rPh sb="10" eb="12">
      <t>シエン</t>
    </rPh>
    <rPh sb="12" eb="14">
      <t>ジギョウ</t>
    </rPh>
    <rPh sb="14" eb="16">
      <t>ジッシ</t>
    </rPh>
    <rPh sb="16" eb="17">
      <t>スウ</t>
    </rPh>
    <phoneticPr fontId="5"/>
  </si>
  <si>
    <t>回</t>
    <rPh sb="0" eb="1">
      <t>カイ</t>
    </rPh>
    <phoneticPr fontId="5"/>
  </si>
  <si>
    <t>-</t>
    <phoneticPr fontId="5"/>
  </si>
  <si>
    <t>-</t>
    <phoneticPr fontId="5"/>
  </si>
  <si>
    <t>-</t>
    <phoneticPr fontId="5"/>
  </si>
  <si>
    <t>事業開催経費／事業実施回数　　　　　　　　　　　　　　</t>
    <rPh sb="0" eb="2">
      <t>ジギョウ</t>
    </rPh>
    <rPh sb="2" eb="4">
      <t>カイサイ</t>
    </rPh>
    <rPh sb="4" eb="6">
      <t>ケイヒ</t>
    </rPh>
    <rPh sb="7" eb="9">
      <t>ジギョウ</t>
    </rPh>
    <rPh sb="9" eb="11">
      <t>ジッシ</t>
    </rPh>
    <rPh sb="11" eb="13">
      <t>カイスウ</t>
    </rPh>
    <phoneticPr fontId="5"/>
  </si>
  <si>
    <t>千円</t>
    <rPh sb="0" eb="2">
      <t>センエン</t>
    </rPh>
    <phoneticPr fontId="5"/>
  </si>
  <si>
    <t>Ⅰ　地域別外交</t>
    <rPh sb="2" eb="5">
      <t>チイキベツ</t>
    </rPh>
    <rPh sb="5" eb="7">
      <t>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</si>
  <si>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</si>
  <si>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t>
    <phoneticPr fontId="5"/>
  </si>
  <si>
    <t>-</t>
    <phoneticPr fontId="5"/>
  </si>
  <si>
    <t>-</t>
    <phoneticPr fontId="5"/>
  </si>
  <si>
    <t>-</t>
    <phoneticPr fontId="5"/>
  </si>
  <si>
    <t>○</t>
    <phoneticPr fontId="5"/>
  </si>
  <si>
    <t>○</t>
    <phoneticPr fontId="5"/>
  </si>
  <si>
    <t>○</t>
    <phoneticPr fontId="5"/>
  </si>
  <si>
    <t>無</t>
    <rPh sb="0" eb="1">
      <t>ム</t>
    </rPh>
    <phoneticPr fontId="5"/>
  </si>
  <si>
    <t>‐</t>
  </si>
  <si>
    <t>「中南米日系社会との連携に関する有識者懇談会」でも新世代日系ネットワークの伸張のための交流促進支援が外務大臣宛に提言されている。</t>
    <phoneticPr fontId="5"/>
  </si>
  <si>
    <t>在外公館の関与が必須であり，国が実施すべき事業である。</t>
    <phoneticPr fontId="5"/>
  </si>
  <si>
    <t>政策目的の達成のために優先度の高い事業である。</t>
    <phoneticPr fontId="5"/>
  </si>
  <si>
    <t>在外における事業実施のため，支出先の選定は在外公館が行う必要があり，妥当である。</t>
    <phoneticPr fontId="5"/>
  </si>
  <si>
    <t>事業関連経費については見積り合わせを実施しコスト削減に努める予定。</t>
    <phoneticPr fontId="5"/>
  </si>
  <si>
    <t>必要最小限の経費に限定する予定。</t>
    <phoneticPr fontId="5"/>
  </si>
  <si>
    <t>事業関連経費については見積り合わせを実施しコスト削減に努める予定。</t>
    <phoneticPr fontId="5"/>
  </si>
  <si>
    <t>外務省</t>
    <rPh sb="0" eb="3">
      <t>ガイムショウ</t>
    </rPh>
    <phoneticPr fontId="5"/>
  </si>
  <si>
    <t>日系社会実相調査</t>
    <rPh sb="0" eb="2">
      <t>ニッケイ</t>
    </rPh>
    <rPh sb="2" eb="4">
      <t>シャカイ</t>
    </rPh>
    <rPh sb="4" eb="6">
      <t>ジッソウ</t>
    </rPh>
    <rPh sb="6" eb="8">
      <t>チョウサ</t>
    </rPh>
    <phoneticPr fontId="5"/>
  </si>
  <si>
    <t>－</t>
    <phoneticPr fontId="5"/>
  </si>
  <si>
    <t>－</t>
    <phoneticPr fontId="5"/>
  </si>
  <si>
    <t>A.各国大使館</t>
    <rPh sb="2" eb="4">
      <t>カクコク</t>
    </rPh>
    <rPh sb="4" eb="7">
      <t>タイシカン</t>
    </rPh>
    <phoneticPr fontId="5"/>
  </si>
  <si>
    <t>B.各国大使館</t>
    <rPh sb="2" eb="4">
      <t>カクコク</t>
    </rPh>
    <rPh sb="4" eb="7">
      <t>タイシカン</t>
    </rPh>
    <phoneticPr fontId="5"/>
  </si>
  <si>
    <t>E.各国大使館</t>
    <rPh sb="2" eb="4">
      <t>カクコク</t>
    </rPh>
    <rPh sb="4" eb="7">
      <t>タイシカン</t>
    </rPh>
    <phoneticPr fontId="5"/>
  </si>
  <si>
    <t>C.各国大使館</t>
    <rPh sb="2" eb="4">
      <t>カクコク</t>
    </rPh>
    <rPh sb="4" eb="7">
      <t>タイシカン</t>
    </rPh>
    <phoneticPr fontId="5"/>
  </si>
  <si>
    <t>D.各国大使館</t>
    <rPh sb="2" eb="4">
      <t>カクコク</t>
    </rPh>
    <rPh sb="4" eb="7">
      <t>タイシカン</t>
    </rPh>
    <phoneticPr fontId="5"/>
  </si>
  <si>
    <r>
      <t>O</t>
    </r>
    <r>
      <rPr>
        <sz val="11"/>
        <rFont val="ＭＳ Ｐゴシック"/>
        <family val="3"/>
        <charset val="128"/>
      </rPr>
      <t>FFICE JOE SANO</t>
    </r>
    <phoneticPr fontId="5"/>
  </si>
  <si>
    <t>企画料</t>
    <rPh sb="0" eb="2">
      <t>キカク</t>
    </rPh>
    <rPh sb="2" eb="3">
      <t>リョウ</t>
    </rPh>
    <phoneticPr fontId="5"/>
  </si>
  <si>
    <r>
      <t>j</t>
    </r>
    <r>
      <rPr>
        <sz val="11"/>
        <rFont val="ＭＳ Ｐゴシック"/>
        <family val="3"/>
        <charset val="128"/>
      </rPr>
      <t>orge KUNIGAMI</t>
    </r>
    <phoneticPr fontId="5"/>
  </si>
  <si>
    <t>講師謝金</t>
    <rPh sb="0" eb="2">
      <t>コウシ</t>
    </rPh>
    <rPh sb="2" eb="4">
      <t>シャキン</t>
    </rPh>
    <phoneticPr fontId="5"/>
  </si>
  <si>
    <t>軽食</t>
    <rPh sb="0" eb="2">
      <t>ケイショク</t>
    </rPh>
    <phoneticPr fontId="5"/>
  </si>
  <si>
    <t>会場借料等</t>
    <rPh sb="0" eb="2">
      <t>カイジョウ</t>
    </rPh>
    <rPh sb="2" eb="4">
      <t>シャクリョウ</t>
    </rPh>
    <rPh sb="4" eb="5">
      <t>トウ</t>
    </rPh>
    <phoneticPr fontId="5"/>
  </si>
  <si>
    <t>講師宿泊料</t>
    <rPh sb="0" eb="2">
      <t>コウシ</t>
    </rPh>
    <rPh sb="2" eb="5">
      <t>シュクハクリョウ</t>
    </rPh>
    <phoneticPr fontId="5"/>
  </si>
  <si>
    <r>
      <t>O</t>
    </r>
    <r>
      <rPr>
        <sz val="11"/>
        <rFont val="ＭＳ Ｐゴシック"/>
        <family val="3"/>
        <charset val="128"/>
      </rPr>
      <t>FFICE JOE SANO</t>
    </r>
    <phoneticPr fontId="5"/>
  </si>
  <si>
    <t>会場借料</t>
    <rPh sb="0" eb="2">
      <t>カイジョウ</t>
    </rPh>
    <rPh sb="2" eb="4">
      <t>シャクリョウ</t>
    </rPh>
    <phoneticPr fontId="5"/>
  </si>
  <si>
    <r>
      <t>R</t>
    </r>
    <r>
      <rPr>
        <sz val="11"/>
        <rFont val="ＭＳ Ｐゴシック"/>
        <family val="3"/>
        <charset val="128"/>
      </rPr>
      <t>estaurant NAKACHI</t>
    </r>
    <phoneticPr fontId="5"/>
  </si>
  <si>
    <r>
      <t>S</t>
    </r>
    <r>
      <rPr>
        <sz val="11"/>
        <rFont val="ＭＳ Ｐゴシック"/>
        <family val="3"/>
        <charset val="128"/>
      </rPr>
      <t>ONESTA</t>
    </r>
    <phoneticPr fontId="5"/>
  </si>
  <si>
    <t>-</t>
    <phoneticPr fontId="5"/>
  </si>
  <si>
    <t>-</t>
    <phoneticPr fontId="5"/>
  </si>
  <si>
    <t>　中南米諸国の人々が日本に対して抱く信頼感を醸成する基礎となった中南米の日系社会を更に発展させ，次の世代に引き継ぐために，帰国後の被招へい者等の新世代の日系人と協力して，母国や中南米域内の日系社会の特に若い世代のネットワーク形成・伸張をはかるための事業（会合，セミナー等）を実施することにより，各国及び中南米域内の日系ネットワーク強化を促すとともに，その実勢の把握に資することを目的とする。</t>
    <rPh sb="1" eb="4">
      <t>チュウナンベイ</t>
    </rPh>
    <rPh sb="4" eb="6">
      <t>ショコク</t>
    </rPh>
    <rPh sb="7" eb="9">
      <t>ヒトビト</t>
    </rPh>
    <rPh sb="10" eb="12">
      <t>ニホン</t>
    </rPh>
    <rPh sb="13" eb="14">
      <t>タイ</t>
    </rPh>
    <rPh sb="16" eb="17">
      <t>イダ</t>
    </rPh>
    <rPh sb="18" eb="21">
      <t>シンライカン</t>
    </rPh>
    <rPh sb="22" eb="24">
      <t>ジョウセイ</t>
    </rPh>
    <rPh sb="26" eb="28">
      <t>キソ</t>
    </rPh>
    <rPh sb="32" eb="35">
      <t>チュウナンベイ</t>
    </rPh>
    <rPh sb="36" eb="38">
      <t>ニッケイ</t>
    </rPh>
    <rPh sb="38" eb="40">
      <t>シャカイ</t>
    </rPh>
    <rPh sb="41" eb="42">
      <t>サラ</t>
    </rPh>
    <rPh sb="43" eb="45">
      <t>ハッテン</t>
    </rPh>
    <rPh sb="48" eb="49">
      <t>ツギ</t>
    </rPh>
    <rPh sb="50" eb="52">
      <t>セダイ</t>
    </rPh>
    <rPh sb="53" eb="54">
      <t>ヒ</t>
    </rPh>
    <rPh sb="55" eb="56">
      <t>ツ</t>
    </rPh>
    <rPh sb="61" eb="64">
      <t>キコクゴ</t>
    </rPh>
    <rPh sb="65" eb="67">
      <t>ヒショウ</t>
    </rPh>
    <rPh sb="69" eb="70">
      <t>シャ</t>
    </rPh>
    <rPh sb="70" eb="71">
      <t>トウ</t>
    </rPh>
    <rPh sb="72" eb="73">
      <t>シン</t>
    </rPh>
    <rPh sb="73" eb="75">
      <t>セダイ</t>
    </rPh>
    <rPh sb="76" eb="79">
      <t>ニッケイジン</t>
    </rPh>
    <rPh sb="80" eb="82">
      <t>キョウリョク</t>
    </rPh>
    <rPh sb="85" eb="87">
      <t>ボコク</t>
    </rPh>
    <rPh sb="88" eb="91">
      <t>チュウナンベイ</t>
    </rPh>
    <rPh sb="91" eb="93">
      <t>イキナイ</t>
    </rPh>
    <rPh sb="94" eb="96">
      <t>ニッケイ</t>
    </rPh>
    <rPh sb="96" eb="98">
      <t>シャカイ</t>
    </rPh>
    <rPh sb="99" eb="100">
      <t>トク</t>
    </rPh>
    <rPh sb="101" eb="102">
      <t>ワカ</t>
    </rPh>
    <rPh sb="103" eb="105">
      <t>セダイ</t>
    </rPh>
    <rPh sb="112" eb="114">
      <t>ケイセイ</t>
    </rPh>
    <rPh sb="115" eb="117">
      <t>シンチョウ</t>
    </rPh>
    <rPh sb="124" eb="126">
      <t>ジギョウ</t>
    </rPh>
    <rPh sb="127" eb="129">
      <t>カイゴウ</t>
    </rPh>
    <rPh sb="134" eb="135">
      <t>トウ</t>
    </rPh>
    <rPh sb="137" eb="139">
      <t>ジッシ</t>
    </rPh>
    <rPh sb="147" eb="149">
      <t>カクコク</t>
    </rPh>
    <rPh sb="149" eb="150">
      <t>オヨ</t>
    </rPh>
    <rPh sb="151" eb="154">
      <t>チュウナンベイ</t>
    </rPh>
    <rPh sb="154" eb="156">
      <t>イキナイ</t>
    </rPh>
    <rPh sb="157" eb="159">
      <t>ニッケイ</t>
    </rPh>
    <rPh sb="165" eb="167">
      <t>キョウカ</t>
    </rPh>
    <rPh sb="168" eb="169">
      <t>ウナガ</t>
    </rPh>
    <rPh sb="177" eb="179">
      <t>ジッセイ</t>
    </rPh>
    <rPh sb="180" eb="182">
      <t>ハアク</t>
    </rPh>
    <rPh sb="183" eb="184">
      <t>シ</t>
    </rPh>
    <rPh sb="189" eb="191">
      <t>モクテキ</t>
    </rPh>
    <phoneticPr fontId="5"/>
  </si>
  <si>
    <t>　一定規模の日系社会を有し，「次世代日系人指導者会議」招へい等の参加者が所在する中南米各国の首都等において，被招へい者等の新世代日系人を中心とした新たな日系ネットワーク形成・伸張事業を開催。在外公館が，被招へい者等新世代日系人の発案・企画案を受け，日系アイデンティティ形成セミナーやビジネスマッチングイベント等を同日系人と協働実施。発案・企画者は事業報告と参加日系人リストを在外公館に提出する。結果として，これまで繋がりのなかった新世代日系人が発掘され，ネットワーク化されることにより，留学，招へい等の新たな有力候補者や，日系団体や在外公館にとっての有為な発信・連携対象が拡充される。</t>
    <phoneticPr fontId="5"/>
  </si>
  <si>
    <t>これまで繋がりのなかった新世代日系人が発掘され，ネットワーク化されることにより，留学，招へい等の新たな有力候補者や，日系団体や在外公館にとっての有為な発信・連携対象が拡充される。</t>
    <rPh sb="4" eb="5">
      <t>ツナ</t>
    </rPh>
    <rPh sb="12" eb="15">
      <t>シンセダイ</t>
    </rPh>
    <rPh sb="15" eb="18">
      <t>ニッケイジン</t>
    </rPh>
    <rPh sb="19" eb="21">
      <t>ハックツ</t>
    </rPh>
    <rPh sb="30" eb="31">
      <t>カ</t>
    </rPh>
    <rPh sb="40" eb="42">
      <t>リュウガク</t>
    </rPh>
    <rPh sb="43" eb="44">
      <t>ショウ</t>
    </rPh>
    <rPh sb="46" eb="47">
      <t>トウ</t>
    </rPh>
    <rPh sb="48" eb="49">
      <t>アラ</t>
    </rPh>
    <rPh sb="51" eb="53">
      <t>ユウリョク</t>
    </rPh>
    <rPh sb="53" eb="55">
      <t>コウホ</t>
    </rPh>
    <rPh sb="55" eb="56">
      <t>シャ</t>
    </rPh>
    <rPh sb="58" eb="60">
      <t>ニッケイ</t>
    </rPh>
    <rPh sb="60" eb="62">
      <t>ダンタイ</t>
    </rPh>
    <rPh sb="63" eb="65">
      <t>ザイガイ</t>
    </rPh>
    <rPh sb="65" eb="67">
      <t>コウカン</t>
    </rPh>
    <rPh sb="72" eb="74">
      <t>ユウイ</t>
    </rPh>
    <rPh sb="75" eb="77">
      <t>ハッシン</t>
    </rPh>
    <rPh sb="78" eb="80">
      <t>レンケイ</t>
    </rPh>
    <rPh sb="80" eb="82">
      <t>タイショウ</t>
    </rPh>
    <rPh sb="83" eb="85">
      <t>カクジュウ</t>
    </rPh>
    <phoneticPr fontId="5"/>
  </si>
  <si>
    <t>被招へい者等の新世代日系人を中心とした新たな日系ネットワーク形成・伸張事業を開催。</t>
    <rPh sb="0" eb="1">
      <t>ヒ</t>
    </rPh>
    <rPh sb="1" eb="2">
      <t>ショウ</t>
    </rPh>
    <rPh sb="4" eb="6">
      <t>シャナド</t>
    </rPh>
    <rPh sb="7" eb="10">
      <t>シンセダイ</t>
    </rPh>
    <rPh sb="10" eb="13">
      <t>ニッケイジン</t>
    </rPh>
    <rPh sb="14" eb="16">
      <t>チュウシン</t>
    </rPh>
    <rPh sb="19" eb="20">
      <t>アラ</t>
    </rPh>
    <rPh sb="22" eb="24">
      <t>ニッケイ</t>
    </rPh>
    <rPh sb="30" eb="32">
      <t>ケイセイ</t>
    </rPh>
    <rPh sb="33" eb="35">
      <t>シンチョウ</t>
    </rPh>
    <rPh sb="35" eb="37">
      <t>ジギョウ</t>
    </rPh>
    <rPh sb="38" eb="40">
      <t>カイサイ</t>
    </rPh>
    <phoneticPr fontId="5"/>
  </si>
  <si>
    <t>－</t>
    <phoneticPr fontId="5"/>
  </si>
  <si>
    <t>7,341/16</t>
    <phoneticPr fontId="5"/>
  </si>
  <si>
    <t>１６事業の参加者のコンタクト・リスト各２５名分</t>
    <rPh sb="2" eb="4">
      <t>ジギョウ</t>
    </rPh>
    <rPh sb="5" eb="8">
      <t>サンカシャ</t>
    </rPh>
    <rPh sb="18" eb="19">
      <t>カク</t>
    </rPh>
    <rPh sb="21" eb="23">
      <t>メイブン</t>
    </rPh>
    <phoneticPr fontId="5"/>
  </si>
  <si>
    <t>実施予定の１４公館のうち３公館からりん請（アルゼンチン，クリチバ，ペルー）済み。第一回は６月４日（ペルー）。</t>
    <rPh sb="0" eb="2">
      <t>ジッシ</t>
    </rPh>
    <rPh sb="2" eb="4">
      <t>ヨテイ</t>
    </rPh>
    <rPh sb="7" eb="9">
      <t>コウカン</t>
    </rPh>
    <rPh sb="13" eb="15">
      <t>コウカン</t>
    </rPh>
    <rPh sb="19" eb="20">
      <t>ショウ</t>
    </rPh>
    <rPh sb="37" eb="38">
      <t>ズ</t>
    </rPh>
    <rPh sb="40" eb="43">
      <t>ダイイッカイ</t>
    </rPh>
    <rPh sb="45" eb="46">
      <t>ガツ</t>
    </rPh>
    <rPh sb="47" eb="48">
      <t>ヒ</t>
    </rPh>
    <phoneticPr fontId="5"/>
  </si>
  <si>
    <t>日系ネットワーク形成支援事業を実施することにより，有望な新世代日系人参加者同士のグループ化及び同グループをプラットフォームとした新世代日系人のネットワークの拡大を目指す。本事業を通して，現地日系社会との連携が強化され，この結果，日本と当該国との友好関係の推進が期待できる。</t>
    <rPh sb="0" eb="2">
      <t>ニッケイ</t>
    </rPh>
    <rPh sb="8" eb="10">
      <t>ケイセイ</t>
    </rPh>
    <rPh sb="10" eb="12">
      <t>シエン</t>
    </rPh>
    <rPh sb="12" eb="14">
      <t>ジギョウ</t>
    </rPh>
    <rPh sb="15" eb="17">
      <t>ジッシ</t>
    </rPh>
    <rPh sb="25" eb="27">
      <t>ユウボウ</t>
    </rPh>
    <rPh sb="28" eb="31">
      <t>シンセダイ</t>
    </rPh>
    <rPh sb="31" eb="34">
      <t>ニッケイジン</t>
    </rPh>
    <rPh sb="34" eb="37">
      <t>サンカシャ</t>
    </rPh>
    <rPh sb="37" eb="39">
      <t>ドウシ</t>
    </rPh>
    <rPh sb="44" eb="45">
      <t>カ</t>
    </rPh>
    <rPh sb="45" eb="46">
      <t>オヨ</t>
    </rPh>
    <rPh sb="47" eb="48">
      <t>ドウ</t>
    </rPh>
    <rPh sb="64" eb="67">
      <t>シンセダイ</t>
    </rPh>
    <rPh sb="67" eb="70">
      <t>ニッケイジン</t>
    </rPh>
    <rPh sb="78" eb="80">
      <t>カクダイ</t>
    </rPh>
    <rPh sb="81" eb="83">
      <t>メザ</t>
    </rPh>
    <rPh sb="85" eb="86">
      <t>ホン</t>
    </rPh>
    <rPh sb="86" eb="88">
      <t>ジギョウ</t>
    </rPh>
    <rPh sb="89" eb="90">
      <t>トオ</t>
    </rPh>
    <rPh sb="93" eb="95">
      <t>ゲンチ</t>
    </rPh>
    <rPh sb="95" eb="97">
      <t>ニッケイ</t>
    </rPh>
    <rPh sb="97" eb="99">
      <t>シャカイ</t>
    </rPh>
    <rPh sb="101" eb="103">
      <t>レンケイ</t>
    </rPh>
    <rPh sb="104" eb="106">
      <t>キョウカ</t>
    </rPh>
    <rPh sb="111" eb="113">
      <t>ケッカ</t>
    </rPh>
    <rPh sb="114" eb="116">
      <t>ニホン</t>
    </rPh>
    <rPh sb="117" eb="120">
      <t>トウガイコク</t>
    </rPh>
    <rPh sb="122" eb="124">
      <t>ユウコウ</t>
    </rPh>
    <rPh sb="124" eb="126">
      <t>カンケイ</t>
    </rPh>
    <rPh sb="127" eb="129">
      <t>スイシン</t>
    </rPh>
    <rPh sb="130" eb="132">
      <t>キタイ</t>
    </rPh>
    <phoneticPr fontId="5"/>
  </si>
  <si>
    <t>-</t>
    <phoneticPr fontId="5"/>
  </si>
  <si>
    <t>南米諸国との協力強化</t>
    <rPh sb="0" eb="2">
      <t>ナンベイ</t>
    </rPh>
    <rPh sb="2" eb="4">
      <t>ショコク</t>
    </rPh>
    <rPh sb="6" eb="8">
      <t>キョウリョク</t>
    </rPh>
    <rPh sb="8" eb="10">
      <t>キョウカ</t>
    </rPh>
    <phoneticPr fontId="5"/>
  </si>
  <si>
    <t>○</t>
  </si>
  <si>
    <t>中南米日系人を通じた対外発信強化</t>
    <rPh sb="0" eb="3">
      <t>チュウナンベイ</t>
    </rPh>
    <rPh sb="3" eb="6">
      <t>ニッケイジン</t>
    </rPh>
    <rPh sb="7" eb="8">
      <t>ツウ</t>
    </rPh>
    <rPh sb="10" eb="12">
      <t>タイガイ</t>
    </rPh>
    <rPh sb="12" eb="14">
      <t>ハッシン</t>
    </rPh>
    <rPh sb="14" eb="16">
      <t>キョウカ</t>
    </rPh>
    <phoneticPr fontId="5"/>
  </si>
  <si>
    <t>語学指導等を行う外国青年招致事業（ＪＥＴプログラム）</t>
    <rPh sb="0" eb="2">
      <t>ゴガク</t>
    </rPh>
    <rPh sb="2" eb="4">
      <t>シドウ</t>
    </rPh>
    <rPh sb="4" eb="5">
      <t>トウ</t>
    </rPh>
    <rPh sb="6" eb="7">
      <t>オコナ</t>
    </rPh>
    <rPh sb="8" eb="10">
      <t>ガイコク</t>
    </rPh>
    <rPh sb="10" eb="12">
      <t>セイネン</t>
    </rPh>
    <rPh sb="12" eb="14">
      <t>ショウチ</t>
    </rPh>
    <rPh sb="14" eb="16">
      <t>ジギョウ</t>
    </rPh>
    <phoneticPr fontId="5"/>
  </si>
  <si>
    <t>次世代日系人指導者会議事業は，訪日招へいによる会議参加を通じ，次世代の日系社会リーダー人材を確保するもの。
中南米日系人を通じた対外発信強化は，現地社会で効果的に広報・発信するため，これに意欲を有し，ＳＮＳ等により既に発信力が高い人材，親日派・知日派人材を発掘・招へいするもの。
　現地日系社会ネットワーク形成支援事業は右リーダー人材等と協力し，現地ネットワークの伸張・拡充を図るもの。
　実相調査は，新世代の日系人の実相や意識を把握するとともに，有為の日系人や日系人グループをリスト化するものであり，上記３事業をはじめ対中南米日系社会施策の更なる効果的な運用や有力な招へい者，協力・連携相手の発掘に繋げるもの。
語学指導等を行う外国青年招致事業は，語学指導等を行う外国青年を招致する事業。</t>
    <rPh sb="54" eb="57">
      <t>チュウナンベイ</t>
    </rPh>
    <rPh sb="57" eb="60">
      <t>ニッケイジン</t>
    </rPh>
    <rPh sb="61" eb="62">
      <t>ツウ</t>
    </rPh>
    <rPh sb="64" eb="66">
      <t>タイガイ</t>
    </rPh>
    <rPh sb="66" eb="68">
      <t>ハッシン</t>
    </rPh>
    <rPh sb="68" eb="70">
      <t>キョウカ</t>
    </rPh>
    <rPh sb="72" eb="74">
      <t>ゲンチ</t>
    </rPh>
    <rPh sb="74" eb="76">
      <t>シャカイ</t>
    </rPh>
    <rPh sb="77" eb="80">
      <t>コウカテキ</t>
    </rPh>
    <rPh sb="81" eb="83">
      <t>コウホウ</t>
    </rPh>
    <rPh sb="84" eb="86">
      <t>ハッシン</t>
    </rPh>
    <rPh sb="94" eb="96">
      <t>イヨク</t>
    </rPh>
    <rPh sb="97" eb="98">
      <t>ユウ</t>
    </rPh>
    <rPh sb="103" eb="104">
      <t>トウ</t>
    </rPh>
    <rPh sb="107" eb="108">
      <t>スデ</t>
    </rPh>
    <rPh sb="109" eb="112">
      <t>ハッシンリョク</t>
    </rPh>
    <rPh sb="113" eb="114">
      <t>タカ</t>
    </rPh>
    <rPh sb="115" eb="117">
      <t>ジンザイ</t>
    </rPh>
    <rPh sb="118" eb="121">
      <t>シンニチハ</t>
    </rPh>
    <rPh sb="122" eb="125">
      <t>チニチハ</t>
    </rPh>
    <rPh sb="125" eb="127">
      <t>ジンザイ</t>
    </rPh>
    <rPh sb="128" eb="130">
      <t>ハックツ</t>
    </rPh>
    <rPh sb="131" eb="132">
      <t>ショウ</t>
    </rPh>
    <rPh sb="307" eb="309">
      <t>ゴガク</t>
    </rPh>
    <rPh sb="309" eb="311">
      <t>シドウ</t>
    </rPh>
    <rPh sb="311" eb="312">
      <t>トウ</t>
    </rPh>
    <rPh sb="313" eb="314">
      <t>オコナ</t>
    </rPh>
    <rPh sb="315" eb="317">
      <t>ガイコク</t>
    </rPh>
    <rPh sb="317" eb="319">
      <t>セイネン</t>
    </rPh>
    <rPh sb="319" eb="321">
      <t>ショウチ</t>
    </rPh>
    <rPh sb="321" eb="323">
      <t>ジギョウ</t>
    </rPh>
    <rPh sb="325" eb="327">
      <t>ゴガク</t>
    </rPh>
    <rPh sb="327" eb="329">
      <t>シドウ</t>
    </rPh>
    <rPh sb="329" eb="330">
      <t>トウ</t>
    </rPh>
    <rPh sb="331" eb="332">
      <t>オコナ</t>
    </rPh>
    <rPh sb="333" eb="335">
      <t>ガイコク</t>
    </rPh>
    <rPh sb="335" eb="337">
      <t>セイネン</t>
    </rPh>
    <rPh sb="338" eb="340">
      <t>ショウチ</t>
    </rPh>
    <rPh sb="342" eb="344">
      <t>ジギョウ</t>
    </rPh>
    <phoneticPr fontId="5"/>
  </si>
  <si>
    <t>-</t>
    <phoneticPr fontId="5"/>
  </si>
  <si>
    <t>引き続き適切かつ効率的な事業実施に努める。</t>
    <phoneticPr fontId="5"/>
  </si>
  <si>
    <t>外部有識者の点検対象外である。</t>
    <phoneticPr fontId="5"/>
  </si>
  <si>
    <t>-</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</si>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</sst>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xdr:colOff>
      <xdr:row>746</xdr:row>
      <xdr:rowOff>276224</xdr:rowOff>
    </xdr:from>
    <xdr:to>
      <xdr:col>21</xdr:col>
      <xdr:colOff>19050</xdr:colOff>
      <xdr:row>749</xdr:row>
      <xdr:rowOff>104774</xdr:rowOff>
    </xdr:to>
    <xdr:sp macro="" textlink="">
      <xdr:nvSpPr>
        <xdr:cNvPr id="2" name="正方形/長方形 1"/>
        <xdr:cNvSpPr/>
      </xdr:nvSpPr>
      <xdr:spPr>
        <a:xfrm>
          <a:off x="2219325" y="43938824"/>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104776</xdr:colOff>
      <xdr:row>747</xdr:row>
      <xdr:rowOff>9524</xdr:rowOff>
    </xdr:from>
    <xdr:to>
      <xdr:col>20</xdr:col>
      <xdr:colOff>161926</xdr:colOff>
      <xdr:row>749</xdr:row>
      <xdr:rowOff>57150</xdr:rowOff>
    </xdr:to>
    <xdr:sp macro="" textlink="">
      <xdr:nvSpPr>
        <xdr:cNvPr id="3" name="テキスト ボックス 2"/>
        <xdr:cNvSpPr txBox="1"/>
      </xdr:nvSpPr>
      <xdr:spPr>
        <a:xfrm>
          <a:off x="2305051" y="44024549"/>
          <a:ext cx="2057400"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Ａ．企画及び実施者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１．３百万円</a:t>
          </a:r>
          <a:endParaRPr kumimoji="1" lang="en-US" altLang="ja-JP" sz="1100"/>
        </a:p>
      </xdr:txBody>
    </xdr:sp>
    <xdr:clientData/>
  </xdr:twoCellAnchor>
  <xdr:twoCellAnchor>
    <xdr:from>
      <xdr:col>13</xdr:col>
      <xdr:colOff>0</xdr:colOff>
      <xdr:row>742</xdr:row>
      <xdr:rowOff>0</xdr:rowOff>
    </xdr:from>
    <xdr:to>
      <xdr:col>44</xdr:col>
      <xdr:colOff>9525</xdr:colOff>
      <xdr:row>744</xdr:row>
      <xdr:rowOff>9525</xdr:rowOff>
    </xdr:to>
    <xdr:sp macro="" textlink="">
      <xdr:nvSpPr>
        <xdr:cNvPr id="4" name="角丸四角形 3"/>
        <xdr:cNvSpPr/>
      </xdr:nvSpPr>
      <xdr:spPr>
        <a:xfrm>
          <a:off x="2800350" y="42252900"/>
          <a:ext cx="6210300" cy="7143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152399</xdr:colOff>
      <xdr:row>742</xdr:row>
      <xdr:rowOff>47624</xdr:rowOff>
    </xdr:from>
    <xdr:to>
      <xdr:col>37</xdr:col>
      <xdr:colOff>123824</xdr:colOff>
      <xdr:row>743</xdr:row>
      <xdr:rowOff>333374</xdr:rowOff>
    </xdr:to>
    <xdr:sp macro="" textlink="">
      <xdr:nvSpPr>
        <xdr:cNvPr id="5" name="テキスト ボックス 4"/>
        <xdr:cNvSpPr txBox="1"/>
      </xdr:nvSpPr>
      <xdr:spPr>
        <a:xfrm>
          <a:off x="3752849" y="42300524"/>
          <a:ext cx="39719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現地日系ネットワーク形成支援事業</a:t>
          </a:r>
          <a:endParaRPr kumimoji="1" lang="en-US" altLang="ja-JP" sz="1400"/>
        </a:p>
        <a:p>
          <a:pPr algn="ctr"/>
          <a:r>
            <a:rPr kumimoji="1" lang="ja-JP" altLang="en-US" sz="1400"/>
            <a:t>７．３百万円</a:t>
          </a:r>
          <a:endParaRPr kumimoji="1" lang="en-US" altLang="ja-JP" sz="1400"/>
        </a:p>
      </xdr:txBody>
    </xdr:sp>
    <xdr:clientData/>
  </xdr:twoCellAnchor>
  <xdr:twoCellAnchor>
    <xdr:from>
      <xdr:col>27</xdr:col>
      <xdr:colOff>145256</xdr:colOff>
      <xdr:row>744</xdr:row>
      <xdr:rowOff>12700</xdr:rowOff>
    </xdr:from>
    <xdr:to>
      <xdr:col>27</xdr:col>
      <xdr:colOff>152401</xdr:colOff>
      <xdr:row>756</xdr:row>
      <xdr:rowOff>4763</xdr:rowOff>
    </xdr:to>
    <xdr:cxnSp macro="">
      <xdr:nvCxnSpPr>
        <xdr:cNvPr id="6" name="直線コネクタ 5"/>
        <xdr:cNvCxnSpPr/>
      </xdr:nvCxnSpPr>
      <xdr:spPr>
        <a:xfrm flipH="1">
          <a:off x="5745956" y="42970450"/>
          <a:ext cx="7145" cy="422116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750</xdr:row>
      <xdr:rowOff>266700</xdr:rowOff>
    </xdr:from>
    <xdr:to>
      <xdr:col>21</xdr:col>
      <xdr:colOff>0</xdr:colOff>
      <xdr:row>753</xdr:row>
      <xdr:rowOff>95250</xdr:rowOff>
    </xdr:to>
    <xdr:sp macro="" textlink="">
      <xdr:nvSpPr>
        <xdr:cNvPr id="7" name="正方形/長方形 6"/>
        <xdr:cNvSpPr/>
      </xdr:nvSpPr>
      <xdr:spPr>
        <a:xfrm>
          <a:off x="2200275" y="4533900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754</xdr:row>
      <xdr:rowOff>266700</xdr:rowOff>
    </xdr:from>
    <xdr:to>
      <xdr:col>21</xdr:col>
      <xdr:colOff>0</xdr:colOff>
      <xdr:row>757</xdr:row>
      <xdr:rowOff>95250</xdr:rowOff>
    </xdr:to>
    <xdr:sp macro="" textlink="">
      <xdr:nvSpPr>
        <xdr:cNvPr id="8" name="正方形/長方形 7"/>
        <xdr:cNvSpPr/>
      </xdr:nvSpPr>
      <xdr:spPr>
        <a:xfrm>
          <a:off x="2200275" y="4674870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748</xdr:row>
      <xdr:rowOff>276225</xdr:rowOff>
    </xdr:from>
    <xdr:to>
      <xdr:col>46</xdr:col>
      <xdr:colOff>0</xdr:colOff>
      <xdr:row>751</xdr:row>
      <xdr:rowOff>104775</xdr:rowOff>
    </xdr:to>
    <xdr:sp macro="" textlink="">
      <xdr:nvSpPr>
        <xdr:cNvPr id="9" name="正方形/長方形 8"/>
        <xdr:cNvSpPr/>
      </xdr:nvSpPr>
      <xdr:spPr>
        <a:xfrm>
          <a:off x="7200900" y="446436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xdr:colOff>
      <xdr:row>752</xdr:row>
      <xdr:rowOff>257175</xdr:rowOff>
    </xdr:from>
    <xdr:to>
      <xdr:col>46</xdr:col>
      <xdr:colOff>9525</xdr:colOff>
      <xdr:row>755</xdr:row>
      <xdr:rowOff>85725</xdr:rowOff>
    </xdr:to>
    <xdr:sp macro="" textlink="">
      <xdr:nvSpPr>
        <xdr:cNvPr id="10" name="正方形/長方形 9"/>
        <xdr:cNvSpPr/>
      </xdr:nvSpPr>
      <xdr:spPr>
        <a:xfrm>
          <a:off x="7210425" y="4603432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750</xdr:row>
      <xdr:rowOff>323850</xdr:rowOff>
    </xdr:from>
    <xdr:to>
      <xdr:col>20</xdr:col>
      <xdr:colOff>133350</xdr:colOff>
      <xdr:row>753</xdr:row>
      <xdr:rowOff>47625</xdr:rowOff>
    </xdr:to>
    <xdr:sp macro="" textlink="">
      <xdr:nvSpPr>
        <xdr:cNvPr id="11" name="テキスト ボックス 10"/>
        <xdr:cNvSpPr txBox="1"/>
      </xdr:nvSpPr>
      <xdr:spPr>
        <a:xfrm>
          <a:off x="2276475" y="45396150"/>
          <a:ext cx="205740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Ｂ．講師</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１，０百万円</a:t>
          </a:r>
          <a:endParaRPr kumimoji="1" lang="en-US" altLang="ja-JP" sz="1100"/>
        </a:p>
      </xdr:txBody>
    </xdr:sp>
    <xdr:clientData/>
  </xdr:twoCellAnchor>
  <xdr:twoCellAnchor>
    <xdr:from>
      <xdr:col>10</xdr:col>
      <xdr:colOff>76200</xdr:colOff>
      <xdr:row>754</xdr:row>
      <xdr:rowOff>323850</xdr:rowOff>
    </xdr:from>
    <xdr:to>
      <xdr:col>20</xdr:col>
      <xdr:colOff>133350</xdr:colOff>
      <xdr:row>757</xdr:row>
      <xdr:rowOff>57150</xdr:rowOff>
    </xdr:to>
    <xdr:sp macro="" textlink="">
      <xdr:nvSpPr>
        <xdr:cNvPr id="12" name="テキスト ボックス 11"/>
        <xdr:cNvSpPr txBox="1"/>
      </xdr:nvSpPr>
      <xdr:spPr>
        <a:xfrm>
          <a:off x="2276475" y="46805850"/>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Ｃ．借料及び損料</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ja-JP" altLang="en-US" sz="1100"/>
            <a:t>３．１百万円</a:t>
          </a:r>
          <a:endParaRPr kumimoji="1" lang="en-US" altLang="ja-JP" sz="1100"/>
        </a:p>
      </xdr:txBody>
    </xdr:sp>
    <xdr:clientData/>
  </xdr:twoCellAnchor>
  <xdr:twoCellAnchor>
    <xdr:from>
      <xdr:col>35</xdr:col>
      <xdr:colOff>76200</xdr:colOff>
      <xdr:row>748</xdr:row>
      <xdr:rowOff>314325</xdr:rowOff>
    </xdr:from>
    <xdr:to>
      <xdr:col>45</xdr:col>
      <xdr:colOff>133350</xdr:colOff>
      <xdr:row>751</xdr:row>
      <xdr:rowOff>66675</xdr:rowOff>
    </xdr:to>
    <xdr:sp macro="" textlink="">
      <xdr:nvSpPr>
        <xdr:cNvPr id="13" name="テキスト ボックス 12"/>
        <xdr:cNvSpPr txBox="1"/>
      </xdr:nvSpPr>
      <xdr:spPr>
        <a:xfrm>
          <a:off x="7277100" y="44681775"/>
          <a:ext cx="205740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Ｄ．会議費及び消耗品費</a:t>
          </a:r>
          <a:endParaRPr kumimoji="1" lang="en-US" altLang="ja-JP" sz="1100"/>
        </a:p>
        <a:p>
          <a:pPr algn="ctr"/>
          <a:r>
            <a:rPr kumimoji="1" lang="en-US" altLang="ja-JP" sz="1100"/>
            <a:t>【</a:t>
          </a:r>
          <a:r>
            <a:rPr kumimoji="1" lang="ja-JP" altLang="en-US" sz="1100"/>
            <a:t>軽食等</a:t>
          </a:r>
          <a:r>
            <a:rPr kumimoji="1" lang="en-US" altLang="ja-JP" sz="1100"/>
            <a:t>】</a:t>
          </a:r>
        </a:p>
        <a:p>
          <a:pPr algn="ctr"/>
          <a:r>
            <a:rPr kumimoji="1" lang="ja-JP" altLang="en-US" sz="1100"/>
            <a:t>１．２百万円</a:t>
          </a:r>
          <a:endParaRPr kumimoji="1" lang="en-US" altLang="ja-JP" sz="1100"/>
        </a:p>
      </xdr:txBody>
    </xdr:sp>
    <xdr:clientData/>
  </xdr:twoCellAnchor>
  <xdr:twoCellAnchor>
    <xdr:from>
      <xdr:col>35</xdr:col>
      <xdr:colOff>85725</xdr:colOff>
      <xdr:row>752</xdr:row>
      <xdr:rowOff>304800</xdr:rowOff>
    </xdr:from>
    <xdr:to>
      <xdr:col>45</xdr:col>
      <xdr:colOff>142875</xdr:colOff>
      <xdr:row>755</xdr:row>
      <xdr:rowOff>38100</xdr:rowOff>
    </xdr:to>
    <xdr:sp macro="" textlink="">
      <xdr:nvSpPr>
        <xdr:cNvPr id="14" name="テキスト ボックス 13"/>
        <xdr:cNvSpPr txBox="1"/>
      </xdr:nvSpPr>
      <xdr:spPr>
        <a:xfrm>
          <a:off x="7286625" y="46081950"/>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Ｅ．雑役務費</a:t>
          </a:r>
          <a:endParaRPr kumimoji="1" lang="en-US" altLang="ja-JP" sz="1100"/>
        </a:p>
        <a:p>
          <a:pPr algn="ctr"/>
          <a:r>
            <a:rPr kumimoji="1" lang="en-US" altLang="ja-JP" sz="1100"/>
            <a:t>【</a:t>
          </a:r>
          <a:r>
            <a:rPr kumimoji="1" lang="ja-JP" altLang="en-US" sz="1100"/>
            <a:t>講師宿泊料等</a:t>
          </a:r>
          <a:r>
            <a:rPr kumimoji="1" lang="en-US" altLang="ja-JP" sz="1100"/>
            <a:t>】</a:t>
          </a:r>
        </a:p>
        <a:p>
          <a:pPr algn="ctr"/>
          <a:r>
            <a:rPr kumimoji="1" lang="ja-JP" altLang="en-US" sz="1100"/>
            <a:t>０．７百万円</a:t>
          </a:r>
          <a:endParaRPr kumimoji="1" lang="en-US" altLang="ja-JP" sz="1100"/>
        </a:p>
      </xdr:txBody>
    </xdr:sp>
    <xdr:clientData/>
  </xdr:twoCellAnchor>
  <xdr:twoCellAnchor>
    <xdr:from>
      <xdr:col>22</xdr:col>
      <xdr:colOff>9525</xdr:colOff>
      <xdr:row>748</xdr:row>
      <xdr:rowOff>0</xdr:rowOff>
    </xdr:from>
    <xdr:to>
      <xdr:col>27</xdr:col>
      <xdr:colOff>142875</xdr:colOff>
      <xdr:row>748</xdr:row>
      <xdr:rowOff>0</xdr:rowOff>
    </xdr:to>
    <xdr:cxnSp macro="">
      <xdr:nvCxnSpPr>
        <xdr:cNvPr id="15" name="直線矢印コネクタ 14"/>
        <xdr:cNvCxnSpPr/>
      </xdr:nvCxnSpPr>
      <xdr:spPr>
        <a:xfrm flipH="1">
          <a:off x="4610100" y="44367450"/>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752</xdr:row>
      <xdr:rowOff>0</xdr:rowOff>
    </xdr:from>
    <xdr:to>
      <xdr:col>27</xdr:col>
      <xdr:colOff>142875</xdr:colOff>
      <xdr:row>752</xdr:row>
      <xdr:rowOff>0</xdr:rowOff>
    </xdr:to>
    <xdr:cxnSp macro="">
      <xdr:nvCxnSpPr>
        <xdr:cNvPr id="16" name="直線矢印コネクタ 15"/>
        <xdr:cNvCxnSpPr/>
      </xdr:nvCxnSpPr>
      <xdr:spPr>
        <a:xfrm flipH="1">
          <a:off x="4610100" y="45777150"/>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xdr:colOff>
      <xdr:row>756</xdr:row>
      <xdr:rowOff>0</xdr:rowOff>
    </xdr:from>
    <xdr:to>
      <xdr:col>27</xdr:col>
      <xdr:colOff>159544</xdr:colOff>
      <xdr:row>756</xdr:row>
      <xdr:rowOff>0</xdr:rowOff>
    </xdr:to>
    <xdr:cxnSp macro="">
      <xdr:nvCxnSpPr>
        <xdr:cNvPr id="17" name="直線矢印コネクタ 16"/>
        <xdr:cNvCxnSpPr/>
      </xdr:nvCxnSpPr>
      <xdr:spPr>
        <a:xfrm flipH="1">
          <a:off x="4600576" y="47186850"/>
          <a:ext cx="115966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142875</xdr:colOff>
      <xdr:row>750</xdr:row>
      <xdr:rowOff>0</xdr:rowOff>
    </xdr:from>
    <xdr:to>
      <xdr:col>34</xdr:col>
      <xdr:colOff>0</xdr:colOff>
      <xdr:row>750</xdr:row>
      <xdr:rowOff>0</xdr:rowOff>
    </xdr:to>
    <xdr:cxnSp macro="">
      <xdr:nvCxnSpPr>
        <xdr:cNvPr id="18" name="直線矢印コネクタ 17"/>
        <xdr:cNvCxnSpPr/>
      </xdr:nvCxnSpPr>
      <xdr:spPr>
        <a:xfrm>
          <a:off x="5743575" y="45072300"/>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142875</xdr:colOff>
      <xdr:row>754</xdr:row>
      <xdr:rowOff>0</xdr:rowOff>
    </xdr:from>
    <xdr:to>
      <xdr:col>34</xdr:col>
      <xdr:colOff>0</xdr:colOff>
      <xdr:row>754</xdr:row>
      <xdr:rowOff>0</xdr:rowOff>
    </xdr:to>
    <xdr:cxnSp macro="">
      <xdr:nvCxnSpPr>
        <xdr:cNvPr id="19" name="直線矢印コネクタ 18"/>
        <xdr:cNvCxnSpPr/>
      </xdr:nvCxnSpPr>
      <xdr:spPr>
        <a:xfrm>
          <a:off x="5743575" y="46482000"/>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133351</xdr:colOff>
      <xdr:row>746</xdr:row>
      <xdr:rowOff>28575</xdr:rowOff>
    </xdr:from>
    <xdr:ext cx="952500" cy="275717"/>
    <xdr:sp macro="" textlink="">
      <xdr:nvSpPr>
        <xdr:cNvPr id="20" name="テキスト ボックス 19"/>
        <xdr:cNvSpPr txBox="1"/>
      </xdr:nvSpPr>
      <xdr:spPr>
        <a:xfrm>
          <a:off x="2133601" y="4369117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9</xdr:col>
      <xdr:colOff>142875</xdr:colOff>
      <xdr:row>750</xdr:row>
      <xdr:rowOff>28575</xdr:rowOff>
    </xdr:from>
    <xdr:ext cx="952500" cy="275717"/>
    <xdr:sp macro="" textlink="">
      <xdr:nvSpPr>
        <xdr:cNvPr id="21" name="テキスト ボックス 20"/>
        <xdr:cNvSpPr txBox="1"/>
      </xdr:nvSpPr>
      <xdr:spPr>
        <a:xfrm>
          <a:off x="2143125" y="4510087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9</xdr:col>
      <xdr:colOff>152400</xdr:colOff>
      <xdr:row>754</xdr:row>
      <xdr:rowOff>9525</xdr:rowOff>
    </xdr:from>
    <xdr:ext cx="952500" cy="275717"/>
    <xdr:sp macro="" textlink="">
      <xdr:nvSpPr>
        <xdr:cNvPr id="22" name="テキスト ボックス 21"/>
        <xdr:cNvSpPr txBox="1"/>
      </xdr:nvSpPr>
      <xdr:spPr>
        <a:xfrm>
          <a:off x="2152650" y="4649152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34</xdr:col>
      <xdr:colOff>161925</xdr:colOff>
      <xdr:row>752</xdr:row>
      <xdr:rowOff>0</xdr:rowOff>
    </xdr:from>
    <xdr:ext cx="952500" cy="275717"/>
    <xdr:sp macro="" textlink="">
      <xdr:nvSpPr>
        <xdr:cNvPr id="23" name="テキスト ボックス 22"/>
        <xdr:cNvSpPr txBox="1"/>
      </xdr:nvSpPr>
      <xdr:spPr>
        <a:xfrm>
          <a:off x="7162800" y="45777150"/>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34</xdr:col>
      <xdr:colOff>161925</xdr:colOff>
      <xdr:row>748</xdr:row>
      <xdr:rowOff>19050</xdr:rowOff>
    </xdr:from>
    <xdr:ext cx="952500" cy="275717"/>
    <xdr:sp macro="" textlink="">
      <xdr:nvSpPr>
        <xdr:cNvPr id="24" name="テキスト ボックス 23"/>
        <xdr:cNvSpPr txBox="1"/>
      </xdr:nvSpPr>
      <xdr:spPr>
        <a:xfrm>
          <a:off x="7162800" y="44386500"/>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467</v>
      </c>
      <c r="AP2" s="217"/>
      <c r="AQ2" s="217"/>
      <c r="AR2" s="79" t="str">
        <f>IF(OR(AO2="　", AO2=""), "", "-")</f>
        <v>-</v>
      </c>
      <c r="AS2" s="218">
        <v>6</v>
      </c>
      <c r="AT2" s="218"/>
      <c r="AU2" s="218"/>
      <c r="AV2" s="52" t="str">
        <f>IF(AW2="", "", "-")</f>
        <v/>
      </c>
      <c r="AW2" s="395"/>
      <c r="AX2" s="395"/>
    </row>
    <row r="3" spans="1:50" ht="21" customHeight="1" thickBot="1">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549</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3" t="s">
        <v>545</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621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622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t="s">
        <v>555</v>
      </c>
      <c r="Q13" s="98"/>
      <c r="R13" s="98"/>
      <c r="S13" s="98"/>
      <c r="T13" s="98"/>
      <c r="U13" s="98"/>
      <c r="V13" s="99"/>
      <c r="W13" s="97" t="s">
        <v>555</v>
      </c>
      <c r="X13" s="98"/>
      <c r="Y13" s="98"/>
      <c r="Z13" s="98"/>
      <c r="AA13" s="98"/>
      <c r="AB13" s="98"/>
      <c r="AC13" s="99"/>
      <c r="AD13" s="97" t="s">
        <v>555</v>
      </c>
      <c r="AE13" s="98"/>
      <c r="AF13" s="98"/>
      <c r="AG13" s="98"/>
      <c r="AH13" s="98"/>
      <c r="AI13" s="98"/>
      <c r="AJ13" s="99"/>
      <c r="AK13" s="97">
        <v>7</v>
      </c>
      <c r="AL13" s="98"/>
      <c r="AM13" s="98"/>
      <c r="AN13" s="98"/>
      <c r="AO13" s="98"/>
      <c r="AP13" s="98"/>
      <c r="AQ13" s="99"/>
      <c r="AR13" s="94">
        <v>7</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7</v>
      </c>
      <c r="AL18" s="104"/>
      <c r="AM18" s="104"/>
      <c r="AN18" s="104"/>
      <c r="AO18" s="104"/>
      <c r="AP18" s="104"/>
      <c r="AQ18" s="105"/>
      <c r="AR18" s="103">
        <f>SUM(AR13:AX17)</f>
        <v>7</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495</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2</v>
      </c>
      <c r="Q23" s="95"/>
      <c r="R23" s="95"/>
      <c r="S23" s="95"/>
      <c r="T23" s="95"/>
      <c r="U23" s="95"/>
      <c r="V23" s="96"/>
      <c r="W23" s="94">
        <v>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559</v>
      </c>
      <c r="H24" s="187"/>
      <c r="I24" s="187"/>
      <c r="J24" s="187"/>
      <c r="K24" s="187"/>
      <c r="L24" s="187"/>
      <c r="M24" s="187"/>
      <c r="N24" s="187"/>
      <c r="O24" s="188"/>
      <c r="P24" s="97">
        <v>5</v>
      </c>
      <c r="Q24" s="98"/>
      <c r="R24" s="98"/>
      <c r="S24" s="98"/>
      <c r="T24" s="98"/>
      <c r="U24" s="98"/>
      <c r="V24" s="99"/>
      <c r="W24" s="97">
        <v>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560</v>
      </c>
      <c r="H25" s="187"/>
      <c r="I25" s="187"/>
      <c r="J25" s="187"/>
      <c r="K25" s="187"/>
      <c r="L25" s="187"/>
      <c r="M25" s="187"/>
      <c r="N25" s="187"/>
      <c r="O25" s="188"/>
      <c r="P25" s="97" t="s">
        <v>562</v>
      </c>
      <c r="Q25" s="98"/>
      <c r="R25" s="98"/>
      <c r="S25" s="98"/>
      <c r="T25" s="98"/>
      <c r="U25" s="98"/>
      <c r="V25" s="99"/>
      <c r="W25" s="97" t="s">
        <v>636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561</v>
      </c>
      <c r="H26" s="187"/>
      <c r="I26" s="187"/>
      <c r="J26" s="187"/>
      <c r="K26" s="187"/>
      <c r="L26" s="187"/>
      <c r="M26" s="187"/>
      <c r="N26" s="187"/>
      <c r="O26" s="188"/>
      <c r="P26" s="97" t="s">
        <v>562</v>
      </c>
      <c r="Q26" s="98"/>
      <c r="R26" s="98"/>
      <c r="S26" s="98"/>
      <c r="T26" s="98"/>
      <c r="U26" s="98"/>
      <c r="V26" s="99"/>
      <c r="W26" s="97" t="s">
        <v>636</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561</v>
      </c>
      <c r="H27" s="187"/>
      <c r="I27" s="187"/>
      <c r="J27" s="187"/>
      <c r="K27" s="187"/>
      <c r="L27" s="187"/>
      <c r="M27" s="187"/>
      <c r="N27" s="187"/>
      <c r="O27" s="188"/>
      <c r="P27" s="97" t="s">
        <v>563</v>
      </c>
      <c r="Q27" s="98"/>
      <c r="R27" s="98"/>
      <c r="S27" s="98"/>
      <c r="T27" s="98"/>
      <c r="U27" s="98"/>
      <c r="V27" s="99"/>
      <c r="W27" s="97" t="s">
        <v>636</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473</v>
      </c>
      <c r="H29" s="193"/>
      <c r="I29" s="193"/>
      <c r="J29" s="193"/>
      <c r="K29" s="193"/>
      <c r="L29" s="193"/>
      <c r="M29" s="193"/>
      <c r="N29" s="193"/>
      <c r="O29" s="194"/>
      <c r="P29" s="225">
        <f>AK13</f>
        <v>7</v>
      </c>
      <c r="Q29" s="226"/>
      <c r="R29" s="226"/>
      <c r="S29" s="226"/>
      <c r="T29" s="226"/>
      <c r="U29" s="226"/>
      <c r="V29" s="227"/>
      <c r="W29" s="225">
        <f>AR13</f>
        <v>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489</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469</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619</v>
      </c>
      <c r="AR31" s="133"/>
      <c r="AS31" s="134" t="s">
        <v>356</v>
      </c>
      <c r="AT31" s="169"/>
      <c r="AU31" s="269">
        <v>30</v>
      </c>
      <c r="AV31" s="269"/>
      <c r="AW31" s="377" t="s">
        <v>300</v>
      </c>
      <c r="AX31" s="378"/>
    </row>
    <row r="32" spans="1:50" ht="23.25" customHeight="1">
      <c r="A32" s="515"/>
      <c r="B32" s="513"/>
      <c r="C32" s="513"/>
      <c r="D32" s="513"/>
      <c r="E32" s="513"/>
      <c r="F32" s="514"/>
      <c r="G32" s="540" t="s">
        <v>564</v>
      </c>
      <c r="H32" s="541"/>
      <c r="I32" s="541"/>
      <c r="J32" s="541"/>
      <c r="K32" s="541"/>
      <c r="L32" s="541"/>
      <c r="M32" s="541"/>
      <c r="N32" s="541"/>
      <c r="O32" s="542"/>
      <c r="P32" s="158" t="s">
        <v>565</v>
      </c>
      <c r="Q32" s="158"/>
      <c r="R32" s="158"/>
      <c r="S32" s="158"/>
      <c r="T32" s="158"/>
      <c r="U32" s="158"/>
      <c r="V32" s="158"/>
      <c r="W32" s="158"/>
      <c r="X32" s="229"/>
      <c r="Y32" s="336" t="s">
        <v>12</v>
      </c>
      <c r="Z32" s="549"/>
      <c r="AA32" s="550"/>
      <c r="AB32" s="551" t="s">
        <v>566</v>
      </c>
      <c r="AC32" s="551"/>
      <c r="AD32" s="551"/>
      <c r="AE32" s="362" t="s">
        <v>568</v>
      </c>
      <c r="AF32" s="363"/>
      <c r="AG32" s="363"/>
      <c r="AH32" s="363"/>
      <c r="AI32" s="362" t="s">
        <v>570</v>
      </c>
      <c r="AJ32" s="363"/>
      <c r="AK32" s="363"/>
      <c r="AL32" s="363"/>
      <c r="AM32" s="362" t="s">
        <v>570</v>
      </c>
      <c r="AN32" s="363"/>
      <c r="AO32" s="363"/>
      <c r="AP32" s="363"/>
      <c r="AQ32" s="100" t="s">
        <v>570</v>
      </c>
      <c r="AR32" s="101"/>
      <c r="AS32" s="101"/>
      <c r="AT32" s="102"/>
      <c r="AU32" s="363" t="s">
        <v>571</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2" t="s">
        <v>569</v>
      </c>
      <c r="AF33" s="363"/>
      <c r="AG33" s="363"/>
      <c r="AH33" s="363"/>
      <c r="AI33" s="362" t="s">
        <v>570</v>
      </c>
      <c r="AJ33" s="363"/>
      <c r="AK33" s="363"/>
      <c r="AL33" s="363"/>
      <c r="AM33" s="362" t="s">
        <v>570</v>
      </c>
      <c r="AN33" s="363"/>
      <c r="AO33" s="363"/>
      <c r="AP33" s="363"/>
      <c r="AQ33" s="100" t="s">
        <v>620</v>
      </c>
      <c r="AR33" s="101"/>
      <c r="AS33" s="101"/>
      <c r="AT33" s="102"/>
      <c r="AU33" s="363">
        <v>16</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570</v>
      </c>
      <c r="AF34" s="363"/>
      <c r="AG34" s="363"/>
      <c r="AH34" s="363"/>
      <c r="AI34" s="362" t="s">
        <v>570</v>
      </c>
      <c r="AJ34" s="363"/>
      <c r="AK34" s="363"/>
      <c r="AL34" s="363"/>
      <c r="AM34" s="362" t="s">
        <v>570</v>
      </c>
      <c r="AN34" s="363"/>
      <c r="AO34" s="363"/>
      <c r="AP34" s="363"/>
      <c r="AQ34" s="100" t="s">
        <v>570</v>
      </c>
      <c r="AR34" s="101"/>
      <c r="AS34" s="101"/>
      <c r="AT34" s="102"/>
      <c r="AU34" s="363" t="s">
        <v>572</v>
      </c>
      <c r="AV34" s="363"/>
      <c r="AW34" s="363"/>
      <c r="AX34" s="365"/>
    </row>
    <row r="35" spans="1:50" ht="23.25" customHeight="1">
      <c r="A35" s="900" t="s">
        <v>525</v>
      </c>
      <c r="B35" s="901"/>
      <c r="C35" s="901"/>
      <c r="D35" s="901"/>
      <c r="E35" s="901"/>
      <c r="F35" s="902"/>
      <c r="G35" s="906" t="s">
        <v>573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489</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489</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489</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489</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6" t="s">
        <v>357</v>
      </c>
      <c r="AF65" s="367"/>
      <c r="AG65" s="367"/>
      <c r="AH65" s="368"/>
      <c r="AI65" s="366" t="s">
        <v>363</v>
      </c>
      <c r="AJ65" s="367"/>
      <c r="AK65" s="367"/>
      <c r="AL65" s="368"/>
      <c r="AM65" s="373" t="s">
        <v>469</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488</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528</v>
      </c>
      <c r="B78" s="915"/>
      <c r="C78" s="915"/>
      <c r="D78" s="915"/>
      <c r="E78" s="912" t="s">
        <v>462</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hidden="1" customHeight="1">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470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469</v>
      </c>
      <c r="AN100" s="827"/>
      <c r="AO100" s="827"/>
      <c r="AP100" s="828"/>
      <c r="AQ100" s="931" t="s">
        <v>492</v>
      </c>
      <c r="AR100" s="932"/>
      <c r="AS100" s="932"/>
      <c r="AT100" s="933"/>
      <c r="AU100" s="931" t="s">
        <v>538</v>
      </c>
      <c r="AV100" s="932"/>
      <c r="AW100" s="932"/>
      <c r="AX100" s="934"/>
    </row>
    <row r="101" spans="1:60" ht="23.25" customHeight="1">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575</v>
      </c>
      <c r="AC101" s="551"/>
      <c r="AD101" s="551"/>
      <c r="AE101" s="362" t="s">
        <v>576</v>
      </c>
      <c r="AF101" s="363"/>
      <c r="AG101" s="363"/>
      <c r="AH101" s="364"/>
      <c r="AI101" s="362" t="s">
        <v>577</v>
      </c>
      <c r="AJ101" s="363"/>
      <c r="AK101" s="363"/>
      <c r="AL101" s="364"/>
      <c r="AM101" s="362" t="s">
        <v>578</v>
      </c>
      <c r="AN101" s="363"/>
      <c r="AO101" s="363"/>
      <c r="AP101" s="364"/>
      <c r="AQ101" s="362" t="s">
        <v>576</v>
      </c>
      <c r="AR101" s="363"/>
      <c r="AS101" s="363"/>
      <c r="AT101" s="364"/>
      <c r="AU101" s="362" t="s">
        <v>578</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575</v>
      </c>
      <c r="AC102" s="551"/>
      <c r="AD102" s="551"/>
      <c r="AE102" s="356" t="s">
        <v>568</v>
      </c>
      <c r="AF102" s="356"/>
      <c r="AG102" s="356"/>
      <c r="AH102" s="356"/>
      <c r="AI102" s="356" t="s">
        <v>577</v>
      </c>
      <c r="AJ102" s="356"/>
      <c r="AK102" s="356"/>
      <c r="AL102" s="356"/>
      <c r="AM102" s="356" t="s">
        <v>578</v>
      </c>
      <c r="AN102" s="356"/>
      <c r="AO102" s="356"/>
      <c r="AP102" s="356"/>
      <c r="AQ102" s="817">
        <v>16</v>
      </c>
      <c r="AR102" s="818"/>
      <c r="AS102" s="818"/>
      <c r="AT102" s="819"/>
      <c r="AU102" s="817" t="s">
        <v>619</v>
      </c>
      <c r="AV102" s="818"/>
      <c r="AW102" s="818"/>
      <c r="AX102" s="819"/>
    </row>
    <row r="103" spans="1:60" ht="31.5" hidden="1" customHeight="1">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8" t="s">
        <v>492</v>
      </c>
      <c r="AR103" s="359"/>
      <c r="AS103" s="359"/>
      <c r="AT103" s="360"/>
      <c r="AU103" s="358" t="s">
        <v>538</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8" t="s">
        <v>492</v>
      </c>
      <c r="AR106" s="359"/>
      <c r="AS106" s="359"/>
      <c r="AT106" s="360"/>
      <c r="AU106" s="358" t="s">
        <v>538</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8" t="s">
        <v>492</v>
      </c>
      <c r="AR109" s="359"/>
      <c r="AS109" s="359"/>
      <c r="AT109" s="360"/>
      <c r="AU109" s="358" t="s">
        <v>538</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8" t="s">
        <v>492</v>
      </c>
      <c r="AR112" s="359"/>
      <c r="AS112" s="359"/>
      <c r="AT112" s="360"/>
      <c r="AU112" s="358" t="s">
        <v>538</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3" t="s">
        <v>539</v>
      </c>
      <c r="AR115" s="334"/>
      <c r="AS115" s="334"/>
      <c r="AT115" s="334"/>
      <c r="AU115" s="334"/>
      <c r="AV115" s="334"/>
      <c r="AW115" s="334"/>
      <c r="AX115" s="335"/>
    </row>
    <row r="116" spans="1:50" ht="23.25" customHeight="1">
      <c r="A116" s="290"/>
      <c r="B116" s="291"/>
      <c r="C116" s="291"/>
      <c r="D116" s="291"/>
      <c r="E116" s="291"/>
      <c r="F116" s="292"/>
      <c r="G116" s="349" t="s">
        <v>579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580</v>
      </c>
      <c r="AC116" s="299"/>
      <c r="AD116" s="300"/>
      <c r="AE116" s="356" t="s">
        <v>578</v>
      </c>
      <c r="AF116" s="356"/>
      <c r="AG116" s="356"/>
      <c r="AH116" s="356"/>
      <c r="AI116" s="356" t="s">
        <v>578</v>
      </c>
      <c r="AJ116" s="356"/>
      <c r="AK116" s="356"/>
      <c r="AL116" s="356"/>
      <c r="AM116" s="356" t="s">
        <v>577</v>
      </c>
      <c r="AN116" s="356"/>
      <c r="AO116" s="356"/>
      <c r="AP116" s="356"/>
      <c r="AQ116" s="362">
        <v>459</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500</v>
      </c>
      <c r="AC117" s="340"/>
      <c r="AD117" s="341"/>
      <c r="AE117" s="304" t="s">
        <v>568</v>
      </c>
      <c r="AF117" s="304"/>
      <c r="AG117" s="304"/>
      <c r="AH117" s="304"/>
      <c r="AI117" s="304" t="s">
        <v>577</v>
      </c>
      <c r="AJ117" s="304"/>
      <c r="AK117" s="304"/>
      <c r="AL117" s="304"/>
      <c r="AM117" s="304" t="s">
        <v>577</v>
      </c>
      <c r="AN117" s="304"/>
      <c r="AO117" s="304"/>
      <c r="AP117" s="304"/>
      <c r="AQ117" s="304" t="s">
        <v>626</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3" t="s">
        <v>539</v>
      </c>
      <c r="AR118" s="334"/>
      <c r="AS118" s="334"/>
      <c r="AT118" s="334"/>
      <c r="AU118" s="334"/>
      <c r="AV118" s="334"/>
      <c r="AW118" s="334"/>
      <c r="AX118" s="335"/>
    </row>
    <row r="119" spans="1:50" ht="23.25" hidden="1" customHeight="1">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3" t="s">
        <v>539</v>
      </c>
      <c r="AR121" s="334"/>
      <c r="AS121" s="334"/>
      <c r="AT121" s="334"/>
      <c r="AU121" s="334"/>
      <c r="AV121" s="334"/>
      <c r="AW121" s="334"/>
      <c r="AX121" s="335"/>
    </row>
    <row r="122" spans="1:50" ht="23.25" hidden="1" customHeight="1">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3" t="s">
        <v>539</v>
      </c>
      <c r="AR124" s="334"/>
      <c r="AS124" s="334"/>
      <c r="AT124" s="334"/>
      <c r="AU124" s="334"/>
      <c r="AV124" s="334"/>
      <c r="AW124" s="334"/>
      <c r="AX124" s="335"/>
    </row>
    <row r="125" spans="1:50" ht="23.25" hidden="1" customHeight="1">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539</v>
      </c>
      <c r="AR127" s="334"/>
      <c r="AS127" s="334"/>
      <c r="AT127" s="334"/>
      <c r="AU127" s="334"/>
      <c r="AV127" s="334"/>
      <c r="AW127" s="334"/>
      <c r="AX127" s="335"/>
    </row>
    <row r="128" spans="1:50" ht="23.25" hidden="1" customHeight="1">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581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582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619</v>
      </c>
      <c r="AR133" s="269"/>
      <c r="AS133" s="134" t="s">
        <v>356</v>
      </c>
      <c r="AT133" s="169"/>
      <c r="AU133" s="133">
        <v>30</v>
      </c>
      <c r="AV133" s="133"/>
      <c r="AW133" s="134" t="s">
        <v>300</v>
      </c>
      <c r="AX133" s="135"/>
    </row>
    <row r="134" spans="1:50" ht="39.75" customHeight="1">
      <c r="A134" s="997"/>
      <c r="B134" s="250"/>
      <c r="C134" s="249"/>
      <c r="D134" s="250"/>
      <c r="E134" s="249"/>
      <c r="F134" s="312"/>
      <c r="G134" s="228" t="s">
        <v>627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t="s">
        <v>619</v>
      </c>
      <c r="AF134" s="101"/>
      <c r="AG134" s="101"/>
      <c r="AH134" s="101"/>
      <c r="AI134" s="264" t="s">
        <v>619</v>
      </c>
      <c r="AJ134" s="101"/>
      <c r="AK134" s="101"/>
      <c r="AL134" s="101"/>
      <c r="AM134" s="264" t="s">
        <v>619</v>
      </c>
      <c r="AN134" s="101"/>
      <c r="AO134" s="101"/>
      <c r="AP134" s="101"/>
      <c r="AQ134" s="264" t="s">
        <v>619</v>
      </c>
      <c r="AR134" s="101"/>
      <c r="AS134" s="101"/>
      <c r="AT134" s="101"/>
      <c r="AU134" s="264" t="s">
        <v>630</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t="s">
        <v>619</v>
      </c>
      <c r="AF135" s="101"/>
      <c r="AG135" s="101"/>
      <c r="AH135" s="101"/>
      <c r="AI135" s="264" t="s">
        <v>619</v>
      </c>
      <c r="AJ135" s="101"/>
      <c r="AK135" s="101"/>
      <c r="AL135" s="101"/>
      <c r="AM135" s="264" t="s">
        <v>619</v>
      </c>
      <c r="AN135" s="101"/>
      <c r="AO135" s="101"/>
      <c r="AP135" s="101"/>
      <c r="AQ135" s="264" t="s">
        <v>619</v>
      </c>
      <c r="AR135" s="101"/>
      <c r="AS135" s="101"/>
      <c r="AT135" s="101"/>
      <c r="AU135" s="264">
        <v>400</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624</v>
      </c>
      <c r="H154" s="158"/>
      <c r="I154" s="158"/>
      <c r="J154" s="158"/>
      <c r="K154" s="158"/>
      <c r="L154" s="158"/>
      <c r="M154" s="158"/>
      <c r="N154" s="158"/>
      <c r="O154" s="158"/>
      <c r="P154" s="229"/>
      <c r="Q154" s="157" t="s">
        <v>623</v>
      </c>
      <c r="R154" s="158"/>
      <c r="S154" s="158"/>
      <c r="T154" s="158"/>
      <c r="U154" s="158"/>
      <c r="V154" s="158"/>
      <c r="W154" s="158"/>
      <c r="X154" s="158"/>
      <c r="Y154" s="158"/>
      <c r="Z154" s="158"/>
      <c r="AA154" s="926"/>
      <c r="AB154" s="253"/>
      <c r="AC154" s="254"/>
      <c r="AD154" s="254"/>
      <c r="AE154" s="259" t="s">
        <v>628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625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629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 hidden="1" customHeight="1" thickBot="1">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533</v>
      </c>
      <c r="AN431" s="178"/>
      <c r="AO431" s="178"/>
      <c r="AP431" s="173"/>
      <c r="AQ431" s="173" t="s">
        <v>355</v>
      </c>
      <c r="AR431" s="166"/>
      <c r="AS431" s="166"/>
      <c r="AT431" s="167"/>
      <c r="AU431" s="131" t="s">
        <v>253</v>
      </c>
      <c r="AV431" s="131"/>
      <c r="AW431" s="131"/>
      <c r="AX431" s="132"/>
    </row>
    <row r="432" spans="1:50" ht="18.75" hidden="1" customHeight="1" thickBo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570</v>
      </c>
      <c r="AF432" s="133"/>
      <c r="AG432" s="134" t="s">
        <v>356</v>
      </c>
      <c r="AH432" s="169"/>
      <c r="AI432" s="179"/>
      <c r="AJ432" s="179"/>
      <c r="AK432" s="179"/>
      <c r="AL432" s="174"/>
      <c r="AM432" s="179"/>
      <c r="AN432" s="179"/>
      <c r="AO432" s="179"/>
      <c r="AP432" s="174"/>
      <c r="AQ432" s="215" t="s">
        <v>569</v>
      </c>
      <c r="AR432" s="133"/>
      <c r="AS432" s="134" t="s">
        <v>356</v>
      </c>
      <c r="AT432" s="169"/>
      <c r="AU432" s="133" t="s">
        <v>570</v>
      </c>
      <c r="AV432" s="133"/>
      <c r="AW432" s="134" t="s">
        <v>300</v>
      </c>
      <c r="AX432" s="135"/>
    </row>
    <row r="433" spans="1:50" ht="23.25" hidden="1" customHeight="1" thickBot="1">
      <c r="A433" s="997"/>
      <c r="B433" s="250"/>
      <c r="C433" s="249"/>
      <c r="D433" s="250"/>
      <c r="E433" s="163"/>
      <c r="F433" s="164"/>
      <c r="G433" s="228" t="s">
        <v>583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584</v>
      </c>
      <c r="AC433" s="130"/>
      <c r="AD433" s="130"/>
      <c r="AE433" s="100" t="s">
        <v>577</v>
      </c>
      <c r="AF433" s="101"/>
      <c r="AG433" s="101"/>
      <c r="AH433" s="101"/>
      <c r="AI433" s="100" t="s">
        <v>577</v>
      </c>
      <c r="AJ433" s="101"/>
      <c r="AK433" s="101"/>
      <c r="AL433" s="101"/>
      <c r="AM433" s="100" t="s">
        <v>577</v>
      </c>
      <c r="AN433" s="101"/>
      <c r="AO433" s="101"/>
      <c r="AP433" s="102"/>
      <c r="AQ433" s="100" t="s">
        <v>570</v>
      </c>
      <c r="AR433" s="101"/>
      <c r="AS433" s="101"/>
      <c r="AT433" s="102"/>
      <c r="AU433" s="101" t="s">
        <v>570</v>
      </c>
      <c r="AV433" s="101"/>
      <c r="AW433" s="101"/>
      <c r="AX433" s="220"/>
    </row>
    <row r="434" spans="1:50" ht="23.25" hidden="1" customHeight="1" thickBo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556</v>
      </c>
      <c r="AC434" s="219"/>
      <c r="AD434" s="219"/>
      <c r="AE434" s="100" t="s">
        <v>577</v>
      </c>
      <c r="AF434" s="101"/>
      <c r="AG434" s="101"/>
      <c r="AH434" s="102"/>
      <c r="AI434" s="100" t="s">
        <v>569</v>
      </c>
      <c r="AJ434" s="101"/>
      <c r="AK434" s="101"/>
      <c r="AL434" s="101"/>
      <c r="AM434" s="100" t="s">
        <v>577</v>
      </c>
      <c r="AN434" s="101"/>
      <c r="AO434" s="101"/>
      <c r="AP434" s="102"/>
      <c r="AQ434" s="100" t="s">
        <v>570</v>
      </c>
      <c r="AR434" s="101"/>
      <c r="AS434" s="101"/>
      <c r="AT434" s="102"/>
      <c r="AU434" s="101" t="s">
        <v>569</v>
      </c>
      <c r="AV434" s="101"/>
      <c r="AW434" s="101"/>
      <c r="AX434" s="220"/>
    </row>
    <row r="435" spans="1:50" ht="23.25" hidden="1" customHeight="1" thickBo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569</v>
      </c>
      <c r="AF435" s="101"/>
      <c r="AG435" s="101"/>
      <c r="AH435" s="102"/>
      <c r="AI435" s="100" t="s">
        <v>569</v>
      </c>
      <c r="AJ435" s="101"/>
      <c r="AK435" s="101"/>
      <c r="AL435" s="101"/>
      <c r="AM435" s="100" t="s">
        <v>577</v>
      </c>
      <c r="AN435" s="101"/>
      <c r="AO435" s="101"/>
      <c r="AP435" s="102"/>
      <c r="AQ435" s="100" t="s">
        <v>570</v>
      </c>
      <c r="AR435" s="101"/>
      <c r="AS435" s="101"/>
      <c r="AT435" s="102"/>
      <c r="AU435" s="101" t="s">
        <v>569</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thickBo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thickBo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585</v>
      </c>
      <c r="AF457" s="133"/>
      <c r="AG457" s="134" t="s">
        <v>356</v>
      </c>
      <c r="AH457" s="169"/>
      <c r="AI457" s="179"/>
      <c r="AJ457" s="179"/>
      <c r="AK457" s="179"/>
      <c r="AL457" s="174"/>
      <c r="AM457" s="179"/>
      <c r="AN457" s="179"/>
      <c r="AO457" s="179"/>
      <c r="AP457" s="174"/>
      <c r="AQ457" s="215" t="s">
        <v>578</v>
      </c>
      <c r="AR457" s="133"/>
      <c r="AS457" s="134" t="s">
        <v>356</v>
      </c>
      <c r="AT457" s="169"/>
      <c r="AU457" s="133" t="s">
        <v>578</v>
      </c>
      <c r="AV457" s="133"/>
      <c r="AW457" s="134" t="s">
        <v>300</v>
      </c>
      <c r="AX457" s="135"/>
    </row>
    <row r="458" spans="1:50" ht="23.25" hidden="1" customHeight="1" thickBot="1">
      <c r="A458" s="997"/>
      <c r="B458" s="250"/>
      <c r="C458" s="249"/>
      <c r="D458" s="250"/>
      <c r="E458" s="163"/>
      <c r="F458" s="164"/>
      <c r="G458" s="228" t="s">
        <v>585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576</v>
      </c>
      <c r="AC458" s="130"/>
      <c r="AD458" s="130"/>
      <c r="AE458" s="100" t="s">
        <v>586</v>
      </c>
      <c r="AF458" s="101"/>
      <c r="AG458" s="101"/>
      <c r="AH458" s="101"/>
      <c r="AI458" s="100" t="s">
        <v>586</v>
      </c>
      <c r="AJ458" s="101"/>
      <c r="AK458" s="101"/>
      <c r="AL458" s="101"/>
      <c r="AM458" s="100" t="s">
        <v>585</v>
      </c>
      <c r="AN458" s="101"/>
      <c r="AO458" s="101"/>
      <c r="AP458" s="102"/>
      <c r="AQ458" s="100" t="s">
        <v>578</v>
      </c>
      <c r="AR458" s="101"/>
      <c r="AS458" s="101"/>
      <c r="AT458" s="102"/>
      <c r="AU458" s="101" t="s">
        <v>576</v>
      </c>
      <c r="AV458" s="101"/>
      <c r="AW458" s="101"/>
      <c r="AX458" s="220"/>
    </row>
    <row r="459" spans="1:50" ht="23.25" hidden="1" customHeight="1" thickBo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576</v>
      </c>
      <c r="AC459" s="219"/>
      <c r="AD459" s="219"/>
      <c r="AE459" s="100" t="s">
        <v>585</v>
      </c>
      <c r="AF459" s="101"/>
      <c r="AG459" s="101"/>
      <c r="AH459" s="102"/>
      <c r="AI459" s="100" t="s">
        <v>585</v>
      </c>
      <c r="AJ459" s="101"/>
      <c r="AK459" s="101"/>
      <c r="AL459" s="101"/>
      <c r="AM459" s="100" t="s">
        <v>578</v>
      </c>
      <c r="AN459" s="101"/>
      <c r="AO459" s="101"/>
      <c r="AP459" s="102"/>
      <c r="AQ459" s="100" t="s">
        <v>578</v>
      </c>
      <c r="AR459" s="101"/>
      <c r="AS459" s="101"/>
      <c r="AT459" s="102"/>
      <c r="AU459" s="101" t="s">
        <v>576</v>
      </c>
      <c r="AV459" s="101"/>
      <c r="AW459" s="101"/>
      <c r="AX459" s="220"/>
    </row>
    <row r="460" spans="1:50" ht="23.25" hidden="1" customHeight="1" thickBo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578</v>
      </c>
      <c r="AF460" s="101"/>
      <c r="AG460" s="101"/>
      <c r="AH460" s="102"/>
      <c r="AI460" s="100" t="s">
        <v>578</v>
      </c>
      <c r="AJ460" s="101"/>
      <c r="AK460" s="101"/>
      <c r="AL460" s="101"/>
      <c r="AM460" s="100" t="s">
        <v>578</v>
      </c>
      <c r="AN460" s="101"/>
      <c r="AO460" s="101"/>
      <c r="AP460" s="102"/>
      <c r="AQ460" s="100" t="s">
        <v>578</v>
      </c>
      <c r="AR460" s="101"/>
      <c r="AS460" s="101"/>
      <c r="AT460" s="102"/>
      <c r="AU460" s="101" t="s">
        <v>578</v>
      </c>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25" hidden="1" customHeight="1" thickBo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thickBot="1">
      <c r="A644" s="997"/>
      <c r="B644" s="250"/>
      <c r="C644" s="249"/>
      <c r="D644" s="250"/>
      <c r="E644" s="157" t="s">
        <v>576</v>
      </c>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thickBo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587</v>
      </c>
      <c r="AE702" s="899"/>
      <c r="AF702" s="899"/>
      <c r="AG702" s="888" t="s">
        <v>592</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588</v>
      </c>
      <c r="AE703" s="152"/>
      <c r="AF703" s="152"/>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589</v>
      </c>
      <c r="AE704" s="586"/>
      <c r="AF704" s="586"/>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588</v>
      </c>
      <c r="AE705" s="733"/>
      <c r="AF705" s="733"/>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591</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587</v>
      </c>
      <c r="AE709" s="152"/>
      <c r="AF709" s="152"/>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591</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587</v>
      </c>
      <c r="AE711" s="152"/>
      <c r="AF711" s="152"/>
      <c r="AG711" s="664" t="s">
        <v>597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458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589</v>
      </c>
      <c r="AE714" s="592"/>
      <c r="AF714" s="593"/>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459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591</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591</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591</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591</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591</v>
      </c>
      <c r="AE719" s="668"/>
      <c r="AF719" s="668"/>
      <c r="AG719" s="157" t="s">
        <v>635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t="s">
        <v>599</v>
      </c>
      <c r="D721" s="921"/>
      <c r="E721" s="921"/>
      <c r="F721" s="922"/>
      <c r="G721" s="940" t="s">
        <v>482</v>
      </c>
      <c r="H721" s="941"/>
      <c r="I721" s="83" t="str">
        <f>IF(OR(G721="　", G721=""), "", "-")</f>
        <v/>
      </c>
      <c r="J721" s="919">
        <v>25</v>
      </c>
      <c r="K721" s="919"/>
      <c r="L721" s="83" t="str">
        <f>IF(M721="","","-")</f>
        <v/>
      </c>
      <c r="M721" s="84"/>
      <c r="N721" s="916" t="s">
        <v>631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t="s">
        <v>599</v>
      </c>
      <c r="D722" s="921"/>
      <c r="E722" s="921"/>
      <c r="F722" s="922"/>
      <c r="G722" s="940" t="s">
        <v>467</v>
      </c>
      <c r="H722" s="941"/>
      <c r="I722" s="83" t="str">
        <f t="shared" ref="I722:I725" si="4">IF(OR(G722="　", G722=""), "", "-")</f>
        <v>-</v>
      </c>
      <c r="J722" s="919">
        <v>7</v>
      </c>
      <c r="K722" s="919"/>
      <c r="L722" s="83" t="str">
        <f t="shared" ref="L722:L725" si="5">IF(M722="","","-")</f>
        <v/>
      </c>
      <c r="M722" s="84"/>
      <c r="N722" s="916" t="s">
        <v>600</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t="s">
        <v>546</v>
      </c>
      <c r="D723" s="921"/>
      <c r="E723" s="921"/>
      <c r="F723" s="922"/>
      <c r="G723" s="940"/>
      <c r="H723" s="941"/>
      <c r="I723" s="83" t="str">
        <f t="shared" si="4"/>
        <v/>
      </c>
      <c r="J723" s="919">
        <v>24</v>
      </c>
      <c r="K723" s="919"/>
      <c r="L723" s="83" t="str">
        <f t="shared" si="5"/>
        <v/>
      </c>
      <c r="M723" s="84"/>
      <c r="N723" s="916" t="s">
        <v>633</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t="s">
        <v>546</v>
      </c>
      <c r="D724" s="921"/>
      <c r="E724" s="921"/>
      <c r="F724" s="922"/>
      <c r="G724" s="940" t="s">
        <v>467</v>
      </c>
      <c r="H724" s="941"/>
      <c r="I724" s="83" t="str">
        <f t="shared" si="4"/>
        <v>-</v>
      </c>
      <c r="J724" s="919">
        <v>6</v>
      </c>
      <c r="K724" s="919"/>
      <c r="L724" s="83" t="str">
        <f t="shared" si="5"/>
        <v/>
      </c>
      <c r="M724" s="84"/>
      <c r="N724" s="916" t="s">
        <v>634</v>
      </c>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601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602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638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637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640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639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569</v>
      </c>
      <c r="F737" s="111"/>
      <c r="G737" s="111"/>
      <c r="H737" s="111"/>
      <c r="I737" s="111"/>
      <c r="J737" s="111"/>
      <c r="K737" s="111"/>
      <c r="L737" s="111"/>
      <c r="M737" s="111"/>
      <c r="N737" s="112" t="s">
        <v>358</v>
      </c>
      <c r="O737" s="112"/>
      <c r="P737" s="112"/>
      <c r="Q737" s="112"/>
      <c r="R737" s="111" t="s">
        <v>569</v>
      </c>
      <c r="S737" s="111"/>
      <c r="T737" s="111"/>
      <c r="U737" s="111"/>
      <c r="V737" s="111"/>
      <c r="W737" s="111"/>
      <c r="X737" s="111"/>
      <c r="Y737" s="111"/>
      <c r="Z737" s="111"/>
      <c r="AA737" s="112" t="s">
        <v>359</v>
      </c>
      <c r="AB737" s="112"/>
      <c r="AC737" s="112"/>
      <c r="AD737" s="112"/>
      <c r="AE737" s="111" t="s">
        <v>569</v>
      </c>
      <c r="AF737" s="111"/>
      <c r="AG737" s="111"/>
      <c r="AH737" s="111"/>
      <c r="AI737" s="111"/>
      <c r="AJ737" s="111"/>
      <c r="AK737" s="111"/>
      <c r="AL737" s="111"/>
      <c r="AM737" s="111"/>
      <c r="AN737" s="112" t="s">
        <v>360</v>
      </c>
      <c r="AO737" s="112"/>
      <c r="AP737" s="112"/>
      <c r="AQ737" s="112"/>
      <c r="AR737" s="113" t="s">
        <v>570</v>
      </c>
      <c r="AS737" s="114"/>
      <c r="AT737" s="114"/>
      <c r="AU737" s="114"/>
      <c r="AV737" s="114"/>
      <c r="AW737" s="114"/>
      <c r="AX737" s="115"/>
      <c r="AY737" s="89"/>
      <c r="AZ737" s="89"/>
    </row>
    <row r="738" spans="1:52" ht="24.75" customHeight="1">
      <c r="A738" s="116" t="s">
        <v>361</v>
      </c>
      <c r="B738" s="117"/>
      <c r="C738" s="117"/>
      <c r="D738" s="118"/>
      <c r="E738" s="111" t="s">
        <v>577</v>
      </c>
      <c r="F738" s="111"/>
      <c r="G738" s="111"/>
      <c r="H738" s="111"/>
      <c r="I738" s="111"/>
      <c r="J738" s="111"/>
      <c r="K738" s="111"/>
      <c r="L738" s="111"/>
      <c r="M738" s="111"/>
      <c r="N738" s="112" t="s">
        <v>362</v>
      </c>
      <c r="O738" s="112"/>
      <c r="P738" s="112"/>
      <c r="Q738" s="112"/>
      <c r="R738" s="111" t="s">
        <v>569</v>
      </c>
      <c r="S738" s="111"/>
      <c r="T738" s="111"/>
      <c r="U738" s="111"/>
      <c r="V738" s="111"/>
      <c r="W738" s="111"/>
      <c r="X738" s="111"/>
      <c r="Y738" s="111"/>
      <c r="Z738" s="111"/>
      <c r="AA738" s="112" t="s">
        <v>480</v>
      </c>
      <c r="AB738" s="112"/>
      <c r="AC738" s="112"/>
      <c r="AD738" s="112"/>
      <c r="AE738" s="111" t="s">
        <v>556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540</v>
      </c>
      <c r="B739" s="123"/>
      <c r="C739" s="123"/>
      <c r="D739" s="124"/>
      <c r="E739" s="125" t="s">
        <v>546</v>
      </c>
      <c r="F739" s="126"/>
      <c r="G739" s="126"/>
      <c r="H739" s="91" t="str">
        <f>IF(E739="", "", "(")</f>
        <v>(</v>
      </c>
      <c r="I739" s="106" t="s">
        <v>467</v>
      </c>
      <c r="J739" s="106"/>
      <c r="K739" s="91" t="str">
        <f>IF(OR(I739="　", I739=""), "", "-")</f>
        <v>-</v>
      </c>
      <c r="L739" s="107">
        <v>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531</v>
      </c>
      <c r="B779" s="761"/>
      <c r="C779" s="761"/>
      <c r="D779" s="761"/>
      <c r="E779" s="761"/>
      <c r="F779" s="762"/>
      <c r="G779" s="440" t="s">
        <v>603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558</v>
      </c>
      <c r="H781" s="450"/>
      <c r="I781" s="450"/>
      <c r="J781" s="450"/>
      <c r="K781" s="451"/>
      <c r="L781" s="452" t="s">
        <v>609</v>
      </c>
      <c r="M781" s="453"/>
      <c r="N781" s="453"/>
      <c r="O781" s="453"/>
      <c r="P781" s="453"/>
      <c r="Q781" s="453"/>
      <c r="R781" s="453"/>
      <c r="S781" s="453"/>
      <c r="T781" s="453"/>
      <c r="U781" s="453"/>
      <c r="V781" s="453"/>
      <c r="W781" s="453"/>
      <c r="X781" s="454"/>
      <c r="Y781" s="455">
        <v>0</v>
      </c>
      <c r="Z781" s="456"/>
      <c r="AA781" s="456"/>
      <c r="AB781" s="557"/>
      <c r="AC781" s="449" t="s">
        <v>557</v>
      </c>
      <c r="AD781" s="450"/>
      <c r="AE781" s="450"/>
      <c r="AF781" s="450"/>
      <c r="AG781" s="451"/>
      <c r="AH781" s="452" t="s">
        <v>611</v>
      </c>
      <c r="AI781" s="453"/>
      <c r="AJ781" s="453"/>
      <c r="AK781" s="453"/>
      <c r="AL781" s="453"/>
      <c r="AM781" s="453"/>
      <c r="AN781" s="453"/>
      <c r="AO781" s="453"/>
      <c r="AP781" s="453"/>
      <c r="AQ781" s="453"/>
      <c r="AR781" s="453"/>
      <c r="AS781" s="453"/>
      <c r="AT781" s="454"/>
      <c r="AU781" s="455">
        <v>0.2</v>
      </c>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0.2</v>
      </c>
      <c r="AV791" s="413"/>
      <c r="AW791" s="413"/>
      <c r="AX791" s="415"/>
    </row>
    <row r="792" spans="1:50" ht="24.75" customHeight="1">
      <c r="A792" s="556"/>
      <c r="B792" s="763"/>
      <c r="C792" s="763"/>
      <c r="D792" s="763"/>
      <c r="E792" s="763"/>
      <c r="F792" s="764"/>
      <c r="G792" s="440" t="s">
        <v>606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3"/>
      <c r="C794" s="763"/>
      <c r="D794" s="763"/>
      <c r="E794" s="763"/>
      <c r="F794" s="764"/>
      <c r="G794" s="449" t="s">
        <v>559</v>
      </c>
      <c r="H794" s="450"/>
      <c r="I794" s="450"/>
      <c r="J794" s="450"/>
      <c r="K794" s="451"/>
      <c r="L794" s="452" t="s">
        <v>613</v>
      </c>
      <c r="M794" s="453"/>
      <c r="N794" s="453"/>
      <c r="O794" s="453"/>
      <c r="P794" s="453"/>
      <c r="Q794" s="453"/>
      <c r="R794" s="453"/>
      <c r="S794" s="453"/>
      <c r="T794" s="453"/>
      <c r="U794" s="453"/>
      <c r="V794" s="453"/>
      <c r="W794" s="453"/>
      <c r="X794" s="454"/>
      <c r="Y794" s="455">
        <v>0.2</v>
      </c>
      <c r="Z794" s="456"/>
      <c r="AA794" s="456"/>
      <c r="AB794" s="557"/>
      <c r="AC794" s="449" t="s">
        <v>559</v>
      </c>
      <c r="AD794" s="450"/>
      <c r="AE794" s="450"/>
      <c r="AF794" s="450"/>
      <c r="AG794" s="451"/>
      <c r="AH794" s="452" t="s">
        <v>612</v>
      </c>
      <c r="AI794" s="453"/>
      <c r="AJ794" s="453"/>
      <c r="AK794" s="453"/>
      <c r="AL794" s="453"/>
      <c r="AM794" s="453"/>
      <c r="AN794" s="453"/>
      <c r="AO794" s="453"/>
      <c r="AP794" s="453"/>
      <c r="AQ794" s="453"/>
      <c r="AR794" s="453"/>
      <c r="AS794" s="453"/>
      <c r="AT794" s="454"/>
      <c r="AU794" s="455">
        <v>0</v>
      </c>
      <c r="AV794" s="456"/>
      <c r="AW794" s="456"/>
      <c r="AX794" s="457"/>
    </row>
    <row r="795" spans="1:50" ht="24.75"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c r="A805" s="556"/>
      <c r="B805" s="763"/>
      <c r="C805" s="763"/>
      <c r="D805" s="763"/>
      <c r="E805" s="763"/>
      <c r="F805" s="764"/>
      <c r="G805" s="440" t="s">
        <v>605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6"/>
      <c r="B807" s="763"/>
      <c r="C807" s="763"/>
      <c r="D807" s="763"/>
      <c r="E807" s="763"/>
      <c r="F807" s="764"/>
      <c r="G807" s="449" t="s">
        <v>559</v>
      </c>
      <c r="H807" s="450"/>
      <c r="I807" s="450"/>
      <c r="J807" s="450"/>
      <c r="K807" s="451"/>
      <c r="L807" s="452" t="s">
        <v>614</v>
      </c>
      <c r="M807" s="453"/>
      <c r="N807" s="453"/>
      <c r="O807" s="453"/>
      <c r="P807" s="453"/>
      <c r="Q807" s="453"/>
      <c r="R807" s="453"/>
      <c r="S807" s="453"/>
      <c r="T807" s="453"/>
      <c r="U807" s="453"/>
      <c r="V807" s="453"/>
      <c r="W807" s="453"/>
      <c r="X807" s="454"/>
      <c r="Y807" s="455">
        <v>0</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608</v>
      </c>
      <c r="D837" s="416"/>
      <c r="E837" s="416"/>
      <c r="F837" s="416"/>
      <c r="G837" s="416"/>
      <c r="H837" s="416"/>
      <c r="I837" s="416"/>
      <c r="J837" s="417"/>
      <c r="K837" s="418"/>
      <c r="L837" s="418"/>
      <c r="M837" s="418"/>
      <c r="N837" s="418"/>
      <c r="O837" s="418"/>
      <c r="P837" s="426" t="s">
        <v>609</v>
      </c>
      <c r="Q837" s="315"/>
      <c r="R837" s="315"/>
      <c r="S837" s="315"/>
      <c r="T837" s="315"/>
      <c r="U837" s="315"/>
      <c r="V837" s="315"/>
      <c r="W837" s="315"/>
      <c r="X837" s="315"/>
      <c r="Y837" s="316">
        <v>0</v>
      </c>
      <c r="Z837" s="317"/>
      <c r="AA837" s="317"/>
      <c r="AB837" s="318"/>
      <c r="AC837" s="326" t="s">
        <v>524</v>
      </c>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c r="A870" s="402">
        <v>1</v>
      </c>
      <c r="B870" s="402">
        <v>1</v>
      </c>
      <c r="C870" s="425" t="s">
        <v>610</v>
      </c>
      <c r="D870" s="416"/>
      <c r="E870" s="416"/>
      <c r="F870" s="416"/>
      <c r="G870" s="416"/>
      <c r="H870" s="416"/>
      <c r="I870" s="416"/>
      <c r="J870" s="417"/>
      <c r="K870" s="418"/>
      <c r="L870" s="418"/>
      <c r="M870" s="418"/>
      <c r="N870" s="418"/>
      <c r="O870" s="418"/>
      <c r="P870" s="426" t="s">
        <v>611</v>
      </c>
      <c r="Q870" s="315"/>
      <c r="R870" s="315"/>
      <c r="S870" s="315"/>
      <c r="T870" s="315"/>
      <c r="U870" s="315"/>
      <c r="V870" s="315"/>
      <c r="W870" s="315"/>
      <c r="X870" s="315"/>
      <c r="Y870" s="316">
        <v>0.2</v>
      </c>
      <c r="Z870" s="317"/>
      <c r="AA870" s="317"/>
      <c r="AB870" s="318"/>
      <c r="AC870" s="326" t="s">
        <v>524</v>
      </c>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c r="A903" s="402">
        <v>1</v>
      </c>
      <c r="B903" s="402">
        <v>1</v>
      </c>
      <c r="C903" s="425" t="s">
        <v>615</v>
      </c>
      <c r="D903" s="416"/>
      <c r="E903" s="416"/>
      <c r="F903" s="416"/>
      <c r="G903" s="416"/>
      <c r="H903" s="416"/>
      <c r="I903" s="416"/>
      <c r="J903" s="417"/>
      <c r="K903" s="418"/>
      <c r="L903" s="418"/>
      <c r="M903" s="418"/>
      <c r="N903" s="418"/>
      <c r="O903" s="418"/>
      <c r="P903" s="426" t="s">
        <v>616</v>
      </c>
      <c r="Q903" s="315"/>
      <c r="R903" s="315"/>
      <c r="S903" s="315"/>
      <c r="T903" s="315"/>
      <c r="U903" s="315"/>
      <c r="V903" s="315"/>
      <c r="W903" s="315"/>
      <c r="X903" s="315"/>
      <c r="Y903" s="316">
        <v>0.2</v>
      </c>
      <c r="Z903" s="317"/>
      <c r="AA903" s="317"/>
      <c r="AB903" s="318"/>
      <c r="AC903" s="326" t="s">
        <v>524</v>
      </c>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c r="A936" s="402">
        <v>1</v>
      </c>
      <c r="B936" s="402">
        <v>1</v>
      </c>
      <c r="C936" s="425" t="s">
        <v>617</v>
      </c>
      <c r="D936" s="416"/>
      <c r="E936" s="416"/>
      <c r="F936" s="416"/>
      <c r="G936" s="416"/>
      <c r="H936" s="416"/>
      <c r="I936" s="416"/>
      <c r="J936" s="417"/>
      <c r="K936" s="418"/>
      <c r="L936" s="418"/>
      <c r="M936" s="418"/>
      <c r="N936" s="418"/>
      <c r="O936" s="418"/>
      <c r="P936" s="426" t="s">
        <v>612</v>
      </c>
      <c r="Q936" s="315"/>
      <c r="R936" s="315"/>
      <c r="S936" s="315"/>
      <c r="T936" s="315"/>
      <c r="U936" s="315"/>
      <c r="V936" s="315"/>
      <c r="W936" s="315"/>
      <c r="X936" s="315"/>
      <c r="Y936" s="316">
        <v>0</v>
      </c>
      <c r="Z936" s="317"/>
      <c r="AA936" s="317"/>
      <c r="AB936" s="318"/>
      <c r="AC936" s="326" t="s">
        <v>524</v>
      </c>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c r="A969" s="402">
        <v>1</v>
      </c>
      <c r="B969" s="402">
        <v>1</v>
      </c>
      <c r="C969" s="425" t="s">
        <v>618</v>
      </c>
      <c r="D969" s="416"/>
      <c r="E969" s="416"/>
      <c r="F969" s="416"/>
      <c r="G969" s="416"/>
      <c r="H969" s="416"/>
      <c r="I969" s="416"/>
      <c r="J969" s="417"/>
      <c r="K969" s="418"/>
      <c r="L969" s="418"/>
      <c r="M969" s="418"/>
      <c r="N969" s="418"/>
      <c r="O969" s="418"/>
      <c r="P969" s="426" t="s">
        <v>614</v>
      </c>
      <c r="Q969" s="315"/>
      <c r="R969" s="315"/>
      <c r="S969" s="315"/>
      <c r="T969" s="315"/>
      <c r="U969" s="315"/>
      <c r="V969" s="315"/>
      <c r="W969" s="315"/>
      <c r="X969" s="315"/>
      <c r="Y969" s="316">
        <v>0</v>
      </c>
      <c r="Z969" s="317"/>
      <c r="AA969" s="317"/>
      <c r="AB969" s="318"/>
      <c r="AC969" s="326" t="s">
        <v>524</v>
      </c>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91" t="s">
        <v>464</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465</v>
      </c>
      <c r="AQ1101" s="428"/>
      <c r="AR1101" s="428"/>
      <c r="AS1101" s="428"/>
      <c r="AT1101" s="428"/>
      <c r="AU1101" s="428"/>
      <c r="AV1101" s="428"/>
      <c r="AW1101" s="428"/>
      <c r="AX1101" s="428"/>
    </row>
    <row r="1102" spans="1:50" ht="30"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45" max="49" man="1"/>
    <brk id="699" max="49" man="1"/>
    <brk id="735" max="49" man="1"/>
    <brk id="831" max="49" man="1"/>
    <brk id="1102" max="49" man="1"/>
    <brk id="112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7" sqref="T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632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460</v>
      </c>
      <c r="Y5" s="32" t="s">
        <v>74</v>
      </c>
      <c r="Z5" s="30"/>
      <c r="AA5" s="32" t="s">
        <v>79</v>
      </c>
      <c r="AB5" s="31"/>
      <c r="AC5" s="32" t="s">
        <v>298</v>
      </c>
      <c r="AD5" s="31"/>
      <c r="AE5" s="45" t="s">
        <v>530</v>
      </c>
      <c r="AF5" s="30"/>
      <c r="AG5" s="56" t="s">
        <v>520</v>
      </c>
      <c r="AI5" s="56" t="s">
        <v>505</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542</v>
      </c>
      <c r="W6" s="32" t="s">
        <v>271</v>
      </c>
      <c r="Y6" s="32" t="s">
        <v>76</v>
      </c>
      <c r="Z6" s="30"/>
      <c r="AA6" s="32" t="s">
        <v>81</v>
      </c>
      <c r="AB6" s="31"/>
      <c r="AC6" s="32" t="s">
        <v>257</v>
      </c>
      <c r="AD6" s="31"/>
      <c r="AE6" s="45" t="s">
        <v>527</v>
      </c>
      <c r="AF6" s="30"/>
      <c r="AG6" s="56" t="s">
        <v>521</v>
      </c>
      <c r="AI6" s="54" t="s">
        <v>463</v>
      </c>
      <c r="AK6" s="54" t="str">
        <f t="shared" si="7"/>
        <v>E</v>
      </c>
      <c r="AP6" s="56" t="s">
        <v>521</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524</v>
      </c>
      <c r="AK9" s="54" t="str">
        <f t="shared" si="7"/>
        <v>H</v>
      </c>
      <c r="AP9" s="56" t="s">
        <v>524</v>
      </c>
    </row>
    <row r="10" spans="1:42" ht="13.5" customHeight="1">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632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468</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469</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469</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469</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469</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469</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469</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469</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469</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469</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469</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2018-06-19T02:03:29Z</cp:lastPrinted>
  <dcterms:created xsi:type="dcterms:W3CDTF">2012-03-13T00:50:25Z</dcterms:created>
  <dcterms:modified xsi:type="dcterms:W3CDTF">2018-09-06T02:50:08Z</dcterms:modified>
</cp:coreProperties>
</file>