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7275" yWindow="-75" windowWidth="12525" windowHeight="115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<sst xmlns="http://schemas.openxmlformats.org/spreadsheetml/2006/main" count="2886" uniqueCount="632">
  <si>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</si>
  <si>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</si>
  <si>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</si>
  <si>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</si>
  <si>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</si>
  <si>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</si>
  <si>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</si>
  <si>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</si>
  <si>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</si>
  <si>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</si>
  <si>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</si>
  <si>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</si>
  <si>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</si>
  <si>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</si>
  <si>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</si>
  <si>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</si>
  <si>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</si>
  <si>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</si>
  <si>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</si>
  <si>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</si>
  <si>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</si>
  <si>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</si>
  <si>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</si>
  <si>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</si>
  <si>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</si>
  <si>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</si>
  <si>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</si>
  <si>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</si>
  <si>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</si>
  <si>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</si>
  <si>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</si>
  <si>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</si>
  <si>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</si>
  <si>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</si>
  <si>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</si>
  <si>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</si>
  <si>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</si>
  <si>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</si>
  <si>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</si>
  <si>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</si>
  <si>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</si>
  <si>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</si>
  <si>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</si>
  <si>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</si>
  <si>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</si>
  <si>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</si>
  <si>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</si>
  <si>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</si>
  <si>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</si>
  <si>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</si>
  <si>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</si>
  <si>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</si>
  <si>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</si>
  <si>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</si>
  <si>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</si>
  <si>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</si>
  <si>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</si>
  <si>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</si>
  <si>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</si>
  <si>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</si>
  <si>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</si>
  <si>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</si>
  <si>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</si>
  <si>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</si>
  <si>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</si>
  <si>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</si>
  <si>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</si>
  <si>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</si>
  <si>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</si>
  <si>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</si>
  <si>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</si>
  <si>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</si>
  <si>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</si>
  <si>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</si>
  <si>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</si>
  <si>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</si>
  <si>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</si>
  <si>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</si>
  <si>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</si>
  <si>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</si>
  <si>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</si>
  <si>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</si>
  <si>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</si>
  <si>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</si>
  <si>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</si>
  <si>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</si>
  <si>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</si>
  <si>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</si>
  <si>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</si>
  <si>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</si>
  <si>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</si>
  <si>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</si>
  <si>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</si>
  <si>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</si>
  <si>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</si>
  <si>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</si>
  <si>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</si>
  <si>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</si>
  <si>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</si>
  <si>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</si>
  <si>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</si>
  <si>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</si>
  <si>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</si>
  <si>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</si>
  <si>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</si>
  <si>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</si>
  <si>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</si>
  <si>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</si>
  <si>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</si>
  <si>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</si>
  <si>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</si>
  <si>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</si>
  <si>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</si>
  <si>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</si>
  <si>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</si>
  <si>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</si>
  <si>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</si>
  <si>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</si>
  <si>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</si>
  <si>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</si>
  <si>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</si>
  <si>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</si>
  <si>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</si>
  <si>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</si>
  <si>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</si>
  <si>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</si>
  <si>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</si>
  <si>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</si>
  <si>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</si>
  <si>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</si>
  <si>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</si>
  <si>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</si>
  <si>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</si>
  <si>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</si>
  <si>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</si>
  <si>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</si>
  <si>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</si>
  <si>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</si>
  <si>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</si>
  <si>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</si>
  <si>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</si>
  <si>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</si>
  <si>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</si>
  <si>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</si>
  <si>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</si>
  <si>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</si>
  <si>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</si>
  <si>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</si>
  <si>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</si>
  <si>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</si>
  <si>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</si>
  <si>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</si>
  <si>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</si>
  <si>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</si>
  <si>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</si>
  <si>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</si>
  <si>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</si>
  <si>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</si>
  <si>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</si>
  <si>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</si>
  <si>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</si>
  <si>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</si>
  <si>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</si>
  <si>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</si>
  <si>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</si>
  <si>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</si>
  <si>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</si>
  <si>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</si>
  <si>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</si>
  <si>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</si>
  <si>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</si>
  <si>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</si>
  <si>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</si>
  <si>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</si>
  <si>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</si>
  <si>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</si>
  <si>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</si>
  <si>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</si>
  <si>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</si>
  <si>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</si>
  <si>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</si>
  <si>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</si>
  <si>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</si>
  <si>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</si>
  <si>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</si>
  <si>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</si>
  <si>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</si>
  <si>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</si>
  <si>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</si>
  <si>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</si>
  <si>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</si>
  <si>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</si>
  <si>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</si>
  <si>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</si>
  <si>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</si>
  <si>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</si>
  <si>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</si>
  <si>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</si>
  <si>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</si>
  <si>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</si>
  <si>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</si>
  <si>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</si>
  <si>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</si>
  <si>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</si>
  <si>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</si>
  <si>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</si>
  <si>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</si>
  <si>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</si>
  <si>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</si>
  <si>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</si>
  <si>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</si>
  <si>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</si>
  <si>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</si>
  <si>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</si>
  <si>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</si>
  <si>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</si>
  <si>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</si>
  <si>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</si>
  <si>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</si>
  <si>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</si>
  <si>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</si>
  <si>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</si>
  <si>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</si>
  <si>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</si>
  <si>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</si>
  <si>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</si>
  <si>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</si>
  <si>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</si>
  <si>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</si>
  <si>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</si>
  <si>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</si>
  <si>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</si>
  <si>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</si>
  <si>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</si>
  <si>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</si>
  <si>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</si>
  <si>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</si>
  <si>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</si>
  <si>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</si>
  <si>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</si>
  <si>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</si>
  <si>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</si>
  <si>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</si>
  <si>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</si>
  <si>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</si>
  <si>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</si>
  <si>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</si>
  <si>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</si>
  <si>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</si>
  <si>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</si>
  <si>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</si>
  <si>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</si>
  <si>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</si>
  <si>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</si>
  <si>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</si>
  <si>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</si>
  <si>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</si>
  <si>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</si>
  <si>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</si>
  <si>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</si>
  <si>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</si>
  <si>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</si>
  <si>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</si>
  <si>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</si>
  <si>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</si>
  <si>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</si>
  <si>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</si>
  <si>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</si>
  <si>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</si>
  <si>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</si>
  <si>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</si>
  <si>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</si>
  <si>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</si>
  <si>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</si>
  <si>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</si>
  <si>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</si>
  <si>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</si>
  <si>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</si>
  <si>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</si>
  <si>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</si>
  <si>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</si>
  <si>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</si>
  <si>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</si>
  <si>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</si>
  <si>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</si>
  <si>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</si>
  <si>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</si>
  <si>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</si>
  <si>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</si>
  <si>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</si>
  <si>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</si>
  <si>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</si>
  <si>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</si>
  <si>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</si>
  <si>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</si>
  <si>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</si>
  <si>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</si>
  <si>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</si>
  <si>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</si>
  <si>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</si>
  <si>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</si>
  <si>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</si>
  <si>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</si>
  <si>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</si>
  <si>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</si>
  <si>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</si>
  <si>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</si>
  <si>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</si>
  <si>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</si>
  <si>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</si>
  <si>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</si>
  <si>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</si>
  <si>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</si>
  <si>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</si>
  <si>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</si>
  <si>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</si>
  <si>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</si>
  <si>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</si>
  <si>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</si>
  <si>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</si>
  <si>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</si>
  <si>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</si>
  <si>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</si>
  <si>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</si>
  <si>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</si>
  <si>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</si>
  <si>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</si>
  <si>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</si>
  <si>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</si>
  <si>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</si>
  <si>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</si>
  <si>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</si>
  <si>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</si>
  <si>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</si>
  <si>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</si>
  <si>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</si>
  <si>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</si>
  <si>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</si>
  <si>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</si>
  <si>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</si>
  <si>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</si>
  <si>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</si>
  <si>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</si>
  <si>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</si>
  <si>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</si>
  <si>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</si>
  <si>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</si>
  <si>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</si>
  <si>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</si>
  <si>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</si>
  <si>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</si>
  <si>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</si>
  <si>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</si>
  <si>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</si>
  <si>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</si>
  <si>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</si>
  <si>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</si>
  <si>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</si>
  <si>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</si>
  <si>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</si>
  <si>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</si>
  <si>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</si>
  <si>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</si>
  <si>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</si>
  <si>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</si>
  <si>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</si>
  <si>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</si>
  <si>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</si>
  <si>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</si>
  <si>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</si>
  <si>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</si>
  <si>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</si>
  <si>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</si>
  <si>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</si>
  <si>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</si>
  <si>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</si>
  <si>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</si>
  <si>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</si>
  <si>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</si>
  <si>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</si>
  <si>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</si>
  <si>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</si>
  <si>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</si>
  <si>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</si>
  <si>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</si>
  <si>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</si>
  <si>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</si>
  <si>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</si>
  <si>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</si>
  <si>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</si>
  <si>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</si>
  <si>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</si>
  <si>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</si>
  <si>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</si>
  <si>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</si>
  <si>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</si>
  <si>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</si>
  <si>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</si>
  <si>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</si>
  <si>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</si>
  <si>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</si>
  <si>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</si>
  <si>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</si>
  <si>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</si>
  <si>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</si>
  <si>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</si>
  <si>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</si>
  <si>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</si>
  <si>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</si>
  <si>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</si>
  <si>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</si>
  <si>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</si>
  <si>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</si>
  <si>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</si>
  <si>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</si>
  <si>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</si>
  <si>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</si>
  <si>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</si>
  <si>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</si>
  <si>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</si>
  <si>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</si>
  <si>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</si>
  <si>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</si>
  <si>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</si>
  <si>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</si>
  <si>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</si>
  <si>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</si>
  <si>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</si>
  <si>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</si>
  <si>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</si>
  <si>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</si>
  <si>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</si>
  <si>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</si>
  <si>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</si>
  <si>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</si>
  <si>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</si>
  <si>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</si>
  <si>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</si>
  <si>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</si>
  <si>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</si>
  <si>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</si>
  <si>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</si>
  <si>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</si>
  <si>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</si>
  <si>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</si>
  <si>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</si>
  <si>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</si>
  <si>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</si>
  <si>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</si>
  <si>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</si>
  <si>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</si>
  <si>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</si>
  <si>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</si>
  <si>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</si>
  <si>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</si>
  <si>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</si>
  <si>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</si>
  <si>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</si>
  <si>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</si>
  <si>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</si>
  <si>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</si>
  <si>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</si>
  <si>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</si>
  <si>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</si>
  <si>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</si>
  <si>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</si>
  <si>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</si>
  <si>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</si>
  <si>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</si>
  <si>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</si>
  <si>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</si>
  <si>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</si>
  <si>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</si>
  <si>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</si>
  <si>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</si>
  <si>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</si>
  <si>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</si>
  <si>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</si>
  <si>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</si>
  <si>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</si>
  <si>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</si>
  <si>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</si>
  <si>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</si>
  <si>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</si>
  <si>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</si>
  <si>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</si>
  <si>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</si>
  <si>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</si>
  <si>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</si>
  <si>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</si>
  <si>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</si>
  <si>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</si>
  <si>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</si>
  <si>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</si>
  <si>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</si>
  <si>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</si>
  <si>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</si>
  <si>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</si>
  <si>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</si>
  <si>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</si>
  <si>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</si>
  <si>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</si>
  <si>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</si>
  <si>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</si>
  <si>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</si>
  <si>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</si>
  <si>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</si>
  <si>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</si>
  <si>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</si>
  <si>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</si>
  <si>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</si>
  <si>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</si>
  <si>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</si>
  <si>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</si>
  <si>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</si>
  <si>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</si>
  <si>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</si>
  <si>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</si>
  <si>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</si>
  <si>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</si>
  <si>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</si>
  <si>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</si>
  <si>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</si>
  <si>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</si>
  <si>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</si>
  <si>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</si>
  <si>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</si>
  <si>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</si>
  <si>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</si>
  <si>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</si>
  <si>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</si>
  <si>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</si>
  <si>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</si>
  <si>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</si>
  <si>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</si>
  <si>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</si>
  <si>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</si>
  <si>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</si>
  <si>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</si>
  <si>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</si>
  <si>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</si>
  <si>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</si>
  <si>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</si>
  <si>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</si>
  <si>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</si>
  <si>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</si>
  <si>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</si>
  <si>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</si>
  <si>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</si>
  <si>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</si>
  <si>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経済協力開発機構・開発関連（ＤＡＣ）拠出金</t>
    <phoneticPr fontId="5"/>
  </si>
  <si>
    <t>外務省</t>
  </si>
  <si>
    <t>国際協力局</t>
    <phoneticPr fontId="5"/>
  </si>
  <si>
    <t>開発協力企画室</t>
    <phoneticPr fontId="5"/>
  </si>
  <si>
    <t>室長　板垣克巳</t>
    <rPh sb="3" eb="5">
      <t>イタガキ</t>
    </rPh>
    <rPh sb="5" eb="7">
      <t>カツミ</t>
    </rPh>
    <phoneticPr fontId="5"/>
  </si>
  <si>
    <t>外務省設置法第４条第３項</t>
    <phoneticPr fontId="5"/>
  </si>
  <si>
    <t>ＤＡＣ事務局からの要請</t>
    <phoneticPr fontId="5"/>
  </si>
  <si>
    <t>経済協力開発機構・開発援助委員会（ＯＥＣＤ・ＤＡＣ）は，ＯＥＣＤにおいて援助政策を議論し，援助の実施方法等に関する国際的な潮流を決める重要なフォーラム。加盟国の大部分は，援助実施の方法について我が国とは考え方が異なる欧州ドナーであり，議論に我が国の主張を反映させるためには，ＤＡＣの活動に積極的に参画することにより，援助潮流の形成に関与する必要がある。</t>
    <phoneticPr fontId="5"/>
  </si>
  <si>
    <t>○</t>
  </si>
  <si>
    <t>-</t>
  </si>
  <si>
    <t>-</t>
    <phoneticPr fontId="5"/>
  </si>
  <si>
    <t>-</t>
    <phoneticPr fontId="5"/>
  </si>
  <si>
    <t>政府開発援助経済協力国際機関等拠出金</t>
    <phoneticPr fontId="5"/>
  </si>
  <si>
    <t>我が国の優先分野のDAC活動への反映</t>
    <phoneticPr fontId="5"/>
  </si>
  <si>
    <t>-</t>
    <phoneticPr fontId="5"/>
  </si>
  <si>
    <t>-</t>
    <phoneticPr fontId="5"/>
  </si>
  <si>
    <t>-</t>
    <phoneticPr fontId="5"/>
  </si>
  <si>
    <t>OECD代表部調べ</t>
    <phoneticPr fontId="5"/>
  </si>
  <si>
    <t>執行額／プロジェクト数　　　　　　　　　　　　　　　　</t>
    <phoneticPr fontId="5"/>
  </si>
  <si>
    <t>プロジェクト数</t>
    <rPh sb="6" eb="7">
      <t>スウ</t>
    </rPh>
    <phoneticPr fontId="5"/>
  </si>
  <si>
    <t>-</t>
    <phoneticPr fontId="5"/>
  </si>
  <si>
    <t>千円</t>
    <rPh sb="0" eb="2">
      <t>センエン</t>
    </rPh>
    <phoneticPr fontId="5"/>
  </si>
  <si>
    <t>12,437千円/3件</t>
    <phoneticPr fontId="5"/>
  </si>
  <si>
    <t>12,437千円/2件</t>
    <phoneticPr fontId="5"/>
  </si>
  <si>
    <t>12,437千円/1件</t>
    <phoneticPr fontId="5"/>
  </si>
  <si>
    <t>12,437千円/1件</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</si>
  <si>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</si>
  <si>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</si>
  <si>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</si>
  <si>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phoneticPr fontId="5"/>
  </si>
  <si>
    <t>-</t>
    <phoneticPr fontId="5"/>
  </si>
  <si>
    <t>国際機関への拠出であり，政府が行うべきもの。</t>
    <phoneticPr fontId="5"/>
  </si>
  <si>
    <t>開発援助の国際場裡での議論・潮流作りに参画するためにも必要な事業。</t>
    <phoneticPr fontId="5"/>
  </si>
  <si>
    <t>‐</t>
  </si>
  <si>
    <t>DACが提供するプログラムは拠出金を払うDACメンバーにも資するもの。</t>
    <phoneticPr fontId="5"/>
  </si>
  <si>
    <t>ＤＡＣ加盟国が合意した活動を実施するための拠出であり，必要な経費に限定されている。</t>
    <phoneticPr fontId="5"/>
  </si>
  <si>
    <t>DACメンバーによるレビューやDAC内部及び外部監査により事業の効率性がチェックされ，効率化が追求されている。</t>
    <phoneticPr fontId="5"/>
  </si>
  <si>
    <t>141</t>
    <phoneticPr fontId="5"/>
  </si>
  <si>
    <t>140</t>
    <phoneticPr fontId="5"/>
  </si>
  <si>
    <t>165</t>
    <phoneticPr fontId="5"/>
  </si>
  <si>
    <t>276</t>
    <phoneticPr fontId="5"/>
  </si>
  <si>
    <t>260</t>
    <phoneticPr fontId="5"/>
  </si>
  <si>
    <t>302</t>
    <phoneticPr fontId="5"/>
  </si>
  <si>
    <t>拠出金</t>
    <phoneticPr fontId="5"/>
  </si>
  <si>
    <t>プロジェクトの実施</t>
    <phoneticPr fontId="5"/>
  </si>
  <si>
    <t>経済協力開発機構・開発援助委員会（ＯＥＣＤ・ＤＡＣ）</t>
    <phoneticPr fontId="5"/>
  </si>
  <si>
    <t>プロジェクト（移行期にある国の開発）</t>
    <rPh sb="7" eb="10">
      <t>イコウキ</t>
    </rPh>
    <rPh sb="13" eb="14">
      <t>クニ</t>
    </rPh>
    <rPh sb="15" eb="17">
      <t>カイハツ</t>
    </rPh>
    <phoneticPr fontId="5"/>
  </si>
  <si>
    <t>我が国は，１９９５年以来，毎年ＤＡＣに拠出することにより，援助効果向上他，我が国の優先分野ないし比較優位を踏まえた活動に積極的に関与している。平成２９年度拠出金は，開発段階の移行期にある国に関する分析に活用されている。</t>
    <rPh sb="82" eb="84">
      <t>カイハツ</t>
    </rPh>
    <rPh sb="84" eb="86">
      <t>ダンカイ</t>
    </rPh>
    <rPh sb="87" eb="90">
      <t>イコウキ</t>
    </rPh>
    <rPh sb="93" eb="94">
      <t>クニ</t>
    </rPh>
    <rPh sb="95" eb="96">
      <t>カン</t>
    </rPh>
    <rPh sb="98" eb="100">
      <t>ブンセキ</t>
    </rPh>
    <phoneticPr fontId="5"/>
  </si>
  <si>
    <t>-</t>
    <phoneticPr fontId="5"/>
  </si>
  <si>
    <t>-</t>
    <phoneticPr fontId="5"/>
  </si>
  <si>
    <t>-</t>
    <phoneticPr fontId="5"/>
  </si>
  <si>
    <t>-</t>
    <phoneticPr fontId="5"/>
  </si>
  <si>
    <t>DAC職員における日本人の割合を，DAC任意拠出金全体に占める日本の拠出比率（2015-16年0.99%）以上とする</t>
    <rPh sb="53" eb="55">
      <t>イジョウ</t>
    </rPh>
    <phoneticPr fontId="5"/>
  </si>
  <si>
    <t>DAC職員に占める日本人職員の割合</t>
    <rPh sb="15" eb="17">
      <t>ワリアイ</t>
    </rPh>
    <phoneticPr fontId="5"/>
  </si>
  <si>
    <t>％</t>
    <phoneticPr fontId="5"/>
  </si>
  <si>
    <t>％</t>
    <phoneticPr fontId="5"/>
  </si>
  <si>
    <t>-</t>
    <phoneticPr fontId="5"/>
  </si>
  <si>
    <t>DAC幹部職員における日本人幹部職員数の割合を，DAC任意拠出金全体に占める日本の拠出比率（2015-16年0.99%）とする</t>
    <phoneticPr fontId="5"/>
  </si>
  <si>
    <t>DAC幹部職員（Ａ５以上）に占める日本人幹部職員の割合</t>
    <rPh sb="25" eb="27">
      <t>ワリアイ</t>
    </rPh>
    <phoneticPr fontId="5"/>
  </si>
  <si>
    <t>％</t>
    <phoneticPr fontId="5"/>
  </si>
  <si>
    <t>-</t>
    <phoneticPr fontId="5"/>
  </si>
  <si>
    <t>-</t>
    <phoneticPr fontId="5"/>
  </si>
  <si>
    <t>我が国ＤＡＣ拠出金により実施されたプロジェクト数</t>
    <phoneticPr fontId="5"/>
  </si>
  <si>
    <t>-</t>
    <phoneticPr fontId="5"/>
  </si>
  <si>
    <t>-</t>
    <phoneticPr fontId="5"/>
  </si>
  <si>
    <t>-</t>
    <phoneticPr fontId="5"/>
  </si>
  <si>
    <t>途上国への援助の量的拡大と質的向上はじめDACの目的は国際社会の平和と繁栄につながり，社会のニーズを反映。</t>
    <phoneticPr fontId="5"/>
  </si>
  <si>
    <t>援助効果を議論するフォーラムであり，DACの活動自身も費用対効果が高いとされている。</t>
    <phoneticPr fontId="5"/>
  </si>
  <si>
    <t>我が国の主張や優先分野がDACの活動に反映される等，目標に資するものとなっている。</t>
    <rPh sb="7" eb="9">
      <t>ユウセン</t>
    </rPh>
    <rPh sb="9" eb="11">
      <t>ブンヤ</t>
    </rPh>
    <rPh sb="16" eb="18">
      <t>カツドウ</t>
    </rPh>
    <rPh sb="26" eb="28">
      <t>モクヒョウ</t>
    </rPh>
    <rPh sb="29" eb="30">
      <t>シ</t>
    </rPh>
    <phoneticPr fontId="5"/>
  </si>
  <si>
    <t>我が国の優先分野に着実に取り組んでいる，</t>
    <rPh sb="0" eb="1">
      <t>ワ</t>
    </rPh>
    <rPh sb="2" eb="3">
      <t>クニ</t>
    </rPh>
    <rPh sb="4" eb="6">
      <t>ユウセン</t>
    </rPh>
    <rPh sb="6" eb="8">
      <t>ブンヤ</t>
    </rPh>
    <rPh sb="9" eb="11">
      <t>チャクジツ</t>
    </rPh>
    <rPh sb="12" eb="13">
      <t>ト</t>
    </rPh>
    <rPh sb="14" eb="15">
      <t>ク</t>
    </rPh>
    <phoneticPr fontId="5"/>
  </si>
  <si>
    <t>DACにおける議論や事業の成果物は加盟国に共有され，援助のあり方の検討等に十分活用されている。</t>
    <rPh sb="7" eb="9">
      <t>ギロン</t>
    </rPh>
    <rPh sb="10" eb="12">
      <t>ジギョウ</t>
    </rPh>
    <rPh sb="13" eb="16">
      <t>セイカブツ</t>
    </rPh>
    <rPh sb="26" eb="28">
      <t>エンジョ</t>
    </rPh>
    <rPh sb="31" eb="32">
      <t>カタ</t>
    </rPh>
    <rPh sb="33" eb="35">
      <t>ケントウ</t>
    </rPh>
    <rPh sb="35" eb="36">
      <t>トウ</t>
    </rPh>
    <phoneticPr fontId="5"/>
  </si>
  <si>
    <t>本件事業については，OECD代表部により運営・活動をモニタリングするとともに，報告書を提出せしめ，状況を把握している。OECDの内部監査（事務総長官房内部監査・評価部が担当，DACの詳細評価も右部署が担当し，報告書を発出），外部監査による監査報告書により成果を評価。我が国の拠出金の執行状況や効率的な使用を確認できた。</t>
    <rPh sb="2" eb="4">
      <t>ジギョウ</t>
    </rPh>
    <phoneticPr fontId="5"/>
  </si>
  <si>
    <t>我が国の優先分野におけるDACの取組や理解を促進するため，DAC事務局と協議を行うことで，本件事業のより効果的な活用を追求していく。執行状況及び効率的な使用のあり方については，事業の開始後も含めDAC事務局との間でフォローしていく。</t>
    <rPh sb="4" eb="6">
      <t>ユウセン</t>
    </rPh>
    <rPh sb="6" eb="8">
      <t>ブンヤ</t>
    </rPh>
    <rPh sb="16" eb="18">
      <t>トリクミ</t>
    </rPh>
    <rPh sb="19" eb="21">
      <t>リカイ</t>
    </rPh>
    <rPh sb="22" eb="24">
      <t>ソクシン</t>
    </rPh>
    <rPh sb="45" eb="47">
      <t>ホンケン</t>
    </rPh>
    <rPh sb="47" eb="49">
      <t>ジギョウ</t>
    </rPh>
    <rPh sb="88" eb="90">
      <t>ジギョウ</t>
    </rPh>
    <rPh sb="95" eb="96">
      <t>フク</t>
    </rPh>
    <phoneticPr fontId="5"/>
  </si>
  <si>
    <t>-</t>
    <phoneticPr fontId="5"/>
  </si>
  <si>
    <t>DAC任意拠出予算全体に占める我が国拠出の割合</t>
    <rPh sb="3" eb="5">
      <t>ニンイ</t>
    </rPh>
    <rPh sb="5" eb="7">
      <t>キョシュツ</t>
    </rPh>
    <rPh sb="7" eb="9">
      <t>ヨサン</t>
    </rPh>
    <rPh sb="9" eb="11">
      <t>ゼンタイ</t>
    </rPh>
    <rPh sb="12" eb="13">
      <t>シ</t>
    </rPh>
    <rPh sb="15" eb="16">
      <t>ワ</t>
    </rPh>
    <rPh sb="17" eb="18">
      <t>クニ</t>
    </rPh>
    <rPh sb="18" eb="20">
      <t>キョシュツ</t>
    </rPh>
    <rPh sb="21" eb="23">
      <t>ワリアイ</t>
    </rPh>
    <phoneticPr fontId="5"/>
  </si>
  <si>
    <t>％</t>
    <phoneticPr fontId="5"/>
  </si>
  <si>
    <t>-</t>
    <phoneticPr fontId="5"/>
  </si>
  <si>
    <t>DAC年間収支報告</t>
    <rPh sb="3" eb="5">
      <t>ネンカン</t>
    </rPh>
    <rPh sb="5" eb="7">
      <t>シュウシ</t>
    </rPh>
    <rPh sb="7" eb="9">
      <t>ホウコク</t>
    </rPh>
    <phoneticPr fontId="5"/>
  </si>
  <si>
    <t>特に問題ないと考えます。</t>
    <phoneticPr fontId="5"/>
  </si>
  <si>
    <t>拠出先の国際機関に対する国際機関評価を実施しており，その結果（総合評価Ｂ）も踏まえつつ，拠出金が効果的に活用されるよう，引き続き適正な執行管理に努める。</t>
    <phoneticPr fontId="5"/>
  </si>
  <si>
    <t>為替レートの変動
「新しい日本のための優先課題推進枠」13百万円。</t>
    <rPh sb="0" eb="2">
      <t>カワセ</t>
    </rPh>
    <rPh sb="6" eb="8">
      <t>ヘンドウ</t>
    </rPh>
    <phoneticPr fontId="5"/>
  </si>
  <si>
    <t>引き続き適正な執行管理に努める。</t>
    <rPh sb="0" eb="1">
      <t>ヒ</t>
    </rPh>
    <rPh sb="2" eb="3">
      <t>ツヅ</t>
    </rPh>
    <rPh sb="4" eb="6">
      <t>テキセイ</t>
    </rPh>
    <rPh sb="7" eb="9">
      <t>シッコウ</t>
    </rPh>
    <rPh sb="9" eb="11">
      <t>カンリ</t>
    </rPh>
    <rPh sb="12" eb="1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</si>
</sst>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13607</xdr:rowOff>
    </xdr:from>
    <xdr:to>
      <xdr:col>36</xdr:col>
      <xdr:colOff>0</xdr:colOff>
      <xdr:row>744</xdr:row>
      <xdr:rowOff>24814</xdr:rowOff>
    </xdr:to>
    <xdr:sp macro="" textlink="">
      <xdr:nvSpPr>
        <xdr:cNvPr id="2" name="正方形/長方形 1"/>
        <xdr:cNvSpPr/>
      </xdr:nvSpPr>
      <xdr:spPr>
        <a:xfrm>
          <a:off x="3673929" y="58374643"/>
          <a:ext cx="3673928" cy="107256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１２百万円</a:t>
          </a:r>
        </a:p>
      </xdr:txBody>
    </xdr:sp>
    <xdr:clientData/>
  </xdr:twoCellAnchor>
  <xdr:twoCellAnchor>
    <xdr:from>
      <xdr:col>20</xdr:col>
      <xdr:colOff>13609</xdr:colOff>
      <xdr:row>745</xdr:row>
      <xdr:rowOff>0</xdr:rowOff>
    </xdr:from>
    <xdr:to>
      <xdr:col>33</xdr:col>
      <xdr:colOff>195304</xdr:colOff>
      <xdr:row>747</xdr:row>
      <xdr:rowOff>11207</xdr:rowOff>
    </xdr:to>
    <xdr:sp macro="" textlink="">
      <xdr:nvSpPr>
        <xdr:cNvPr id="3" name="正方形/長方形 2"/>
        <xdr:cNvSpPr/>
      </xdr:nvSpPr>
      <xdr:spPr>
        <a:xfrm>
          <a:off x="4095752" y="59776179"/>
          <a:ext cx="2835088" cy="71877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拠出金事務・個別事業の承認</a:t>
          </a:r>
        </a:p>
      </xdr:txBody>
    </xdr:sp>
    <xdr:clientData/>
  </xdr:twoCellAnchor>
  <xdr:twoCellAnchor>
    <xdr:from>
      <xdr:col>18</xdr:col>
      <xdr:colOff>0</xdr:colOff>
      <xdr:row>750</xdr:row>
      <xdr:rowOff>0</xdr:rowOff>
    </xdr:from>
    <xdr:to>
      <xdr:col>36</xdr:col>
      <xdr:colOff>0</xdr:colOff>
      <xdr:row>753</xdr:row>
      <xdr:rowOff>11206</xdr:rowOff>
    </xdr:to>
    <xdr:sp macro="" textlink="">
      <xdr:nvSpPr>
        <xdr:cNvPr id="4" name="正方形/長方形 3"/>
        <xdr:cNvSpPr/>
      </xdr:nvSpPr>
      <xdr:spPr>
        <a:xfrm>
          <a:off x="3673929" y="61545107"/>
          <a:ext cx="3673928" cy="10725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経済協力開発機構・開発援助委員会</a:t>
          </a:r>
          <a:endParaRPr kumimoji="1" lang="en-US" altLang="ja-JP" sz="1100"/>
        </a:p>
        <a:p>
          <a:pPr algn="ctr"/>
          <a:r>
            <a:rPr kumimoji="1" lang="ja-JP" altLang="en-US" sz="1100"/>
            <a:t>（ＯＥＣＤ・ＤＡＣ）</a:t>
          </a:r>
          <a:endParaRPr kumimoji="1" lang="en-US" altLang="ja-JP" sz="1100"/>
        </a:p>
        <a:p>
          <a:pPr algn="ctr"/>
          <a:r>
            <a:rPr kumimoji="1" lang="ja-JP" altLang="en-US" sz="1100"/>
            <a:t>１２百万円</a:t>
          </a:r>
        </a:p>
      </xdr:txBody>
    </xdr:sp>
    <xdr:clientData/>
  </xdr:twoCellAnchor>
  <xdr:twoCellAnchor>
    <xdr:from>
      <xdr:col>22</xdr:col>
      <xdr:colOff>0</xdr:colOff>
      <xdr:row>747</xdr:row>
      <xdr:rowOff>95251</xdr:rowOff>
    </xdr:from>
    <xdr:to>
      <xdr:col>22</xdr:col>
      <xdr:colOff>1</xdr:colOff>
      <xdr:row>749</xdr:row>
      <xdr:rowOff>176893</xdr:rowOff>
    </xdr:to>
    <xdr:cxnSp macro="">
      <xdr:nvCxnSpPr>
        <xdr:cNvPr id="5" name="直線矢印コネクタ 4"/>
        <xdr:cNvCxnSpPr/>
      </xdr:nvCxnSpPr>
      <xdr:spPr>
        <a:xfrm flipH="1" flipV="1">
          <a:off x="4490357" y="41651465"/>
          <a:ext cx="1" cy="7892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747</xdr:row>
      <xdr:rowOff>81643</xdr:rowOff>
    </xdr:from>
    <xdr:to>
      <xdr:col>32</xdr:col>
      <xdr:colOff>0</xdr:colOff>
      <xdr:row>749</xdr:row>
      <xdr:rowOff>171290</xdr:rowOff>
    </xdr:to>
    <xdr:cxnSp macro="">
      <xdr:nvCxnSpPr>
        <xdr:cNvPr id="6" name="直線矢印コネクタ 5"/>
        <xdr:cNvCxnSpPr/>
      </xdr:nvCxnSpPr>
      <xdr:spPr>
        <a:xfrm>
          <a:off x="6531429" y="60565393"/>
          <a:ext cx="0" cy="7972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54429</xdr:colOff>
      <xdr:row>748</xdr:row>
      <xdr:rowOff>27214</xdr:rowOff>
    </xdr:from>
    <xdr:to>
      <xdr:col>38</xdr:col>
      <xdr:colOff>20813</xdr:colOff>
      <xdr:row>748</xdr:row>
      <xdr:rowOff>352185</xdr:rowOff>
    </xdr:to>
    <xdr:sp macro="" textlink="">
      <xdr:nvSpPr>
        <xdr:cNvPr id="7" name="正方形/長方形 6"/>
        <xdr:cNvSpPr/>
      </xdr:nvSpPr>
      <xdr:spPr>
        <a:xfrm>
          <a:off x="6585858" y="41937214"/>
          <a:ext cx="1191026"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②拠出</a:t>
          </a:r>
        </a:p>
      </xdr:txBody>
    </xdr:sp>
    <xdr:clientData/>
  </xdr:twoCellAnchor>
  <xdr:twoCellAnchor>
    <xdr:from>
      <xdr:col>13</xdr:col>
      <xdr:colOff>13608</xdr:colOff>
      <xdr:row>748</xdr:row>
      <xdr:rowOff>13607</xdr:rowOff>
    </xdr:from>
    <xdr:to>
      <xdr:col>21</xdr:col>
      <xdr:colOff>117824</xdr:colOff>
      <xdr:row>748</xdr:row>
      <xdr:rowOff>339939</xdr:rowOff>
    </xdr:to>
    <xdr:sp macro="" textlink="">
      <xdr:nvSpPr>
        <xdr:cNvPr id="8" name="正方形/長方形 7"/>
        <xdr:cNvSpPr/>
      </xdr:nvSpPr>
      <xdr:spPr>
        <a:xfrm>
          <a:off x="2667001" y="41923607"/>
          <a:ext cx="1737073" cy="3263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①個別事業案の提出</a:t>
          </a:r>
        </a:p>
      </xdr:txBody>
    </xdr:sp>
    <xdr:clientData/>
  </xdr:twoCellAnchor>
  <xdr:twoCellAnchor>
    <xdr:from>
      <xdr:col>20</xdr:col>
      <xdr:colOff>40822</xdr:colOff>
      <xdr:row>754</xdr:row>
      <xdr:rowOff>0</xdr:rowOff>
    </xdr:from>
    <xdr:to>
      <xdr:col>33</xdr:col>
      <xdr:colOff>197704</xdr:colOff>
      <xdr:row>757</xdr:row>
      <xdr:rowOff>346581</xdr:rowOff>
    </xdr:to>
    <xdr:sp macro="" textlink="">
      <xdr:nvSpPr>
        <xdr:cNvPr id="9" name="正方形/長方形 8"/>
        <xdr:cNvSpPr/>
      </xdr:nvSpPr>
      <xdr:spPr>
        <a:xfrm>
          <a:off x="4122965" y="62960250"/>
          <a:ext cx="2810275" cy="17209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事業案の形成・提出</a:t>
          </a:r>
          <a:endParaRPr kumimoji="1" lang="en-US" altLang="ja-JP" sz="1100"/>
        </a:p>
        <a:p>
          <a:pPr algn="ctr"/>
          <a:r>
            <a:rPr kumimoji="1" lang="ja-JP" altLang="en-US" sz="1100"/>
            <a:t>承認事業の実施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484</v>
      </c>
      <c r="AP2" s="937"/>
      <c r="AQ2" s="937"/>
      <c r="AR2" s="79" t="str">
        <f>IF(OR(AO2="　", AO2=""), "", "-")</f>
        <v/>
      </c>
      <c r="AS2" s="938">
        <v>319</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170</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1"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45" customHeight="1" x14ac:dyDescent="0.15">
      <c r="A10" s="659" t="s">
        <v>30</v>
      </c>
      <c r="B10" s="660"/>
      <c r="C10" s="660"/>
      <c r="D10" s="660"/>
      <c r="E10" s="660"/>
      <c r="F10" s="660"/>
      <c r="G10" s="753" t="s">
        <v>597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12</v>
      </c>
      <c r="Q13" s="657"/>
      <c r="R13" s="657"/>
      <c r="S13" s="657"/>
      <c r="T13" s="657"/>
      <c r="U13" s="657"/>
      <c r="V13" s="658"/>
      <c r="W13" s="656">
        <v>12</v>
      </c>
      <c r="X13" s="657"/>
      <c r="Y13" s="657"/>
      <c r="Z13" s="657"/>
      <c r="AA13" s="657"/>
      <c r="AB13" s="657"/>
      <c r="AC13" s="658"/>
      <c r="AD13" s="656">
        <v>12</v>
      </c>
      <c r="AE13" s="657"/>
      <c r="AF13" s="657"/>
      <c r="AG13" s="657"/>
      <c r="AH13" s="657"/>
      <c r="AI13" s="657"/>
      <c r="AJ13" s="658"/>
      <c r="AK13" s="656">
        <v>12</v>
      </c>
      <c r="AL13" s="657"/>
      <c r="AM13" s="657"/>
      <c r="AN13" s="657"/>
      <c r="AO13" s="657"/>
      <c r="AP13" s="657"/>
      <c r="AQ13" s="658"/>
      <c r="AR13" s="917">
        <v>13</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560</v>
      </c>
      <c r="X14" s="657"/>
      <c r="Y14" s="657"/>
      <c r="Z14" s="657"/>
      <c r="AA14" s="657"/>
      <c r="AB14" s="657"/>
      <c r="AC14" s="658"/>
      <c r="AD14" s="656" t="s">
        <v>560</v>
      </c>
      <c r="AE14" s="657"/>
      <c r="AF14" s="657"/>
      <c r="AG14" s="657"/>
      <c r="AH14" s="657"/>
      <c r="AI14" s="657"/>
      <c r="AJ14" s="658"/>
      <c r="AK14" s="656" t="s">
        <v>598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561</v>
      </c>
      <c r="Q15" s="657"/>
      <c r="R15" s="657"/>
      <c r="S15" s="657"/>
      <c r="T15" s="657"/>
      <c r="U15" s="657"/>
      <c r="V15" s="658"/>
      <c r="W15" s="656" t="s">
        <v>561</v>
      </c>
      <c r="X15" s="657"/>
      <c r="Y15" s="657"/>
      <c r="Z15" s="657"/>
      <c r="AA15" s="657"/>
      <c r="AB15" s="657"/>
      <c r="AC15" s="658"/>
      <c r="AD15" s="656" t="s">
        <v>561</v>
      </c>
      <c r="AE15" s="657"/>
      <c r="AF15" s="657"/>
      <c r="AG15" s="657"/>
      <c r="AH15" s="657"/>
      <c r="AI15" s="657"/>
      <c r="AJ15" s="658"/>
      <c r="AK15" s="656" t="s">
        <v>599</v>
      </c>
      <c r="AL15" s="657"/>
      <c r="AM15" s="657"/>
      <c r="AN15" s="657"/>
      <c r="AO15" s="657"/>
      <c r="AP15" s="657"/>
      <c r="AQ15" s="658"/>
      <c r="AR15" s="656" t="s">
        <v>623</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560</v>
      </c>
      <c r="Q16" s="657"/>
      <c r="R16" s="657"/>
      <c r="S16" s="657"/>
      <c r="T16" s="657"/>
      <c r="U16" s="657"/>
      <c r="V16" s="658"/>
      <c r="W16" s="656" t="s">
        <v>560</v>
      </c>
      <c r="X16" s="657"/>
      <c r="Y16" s="657"/>
      <c r="Z16" s="657"/>
      <c r="AA16" s="657"/>
      <c r="AB16" s="657"/>
      <c r="AC16" s="658"/>
      <c r="AD16" s="656" t="s">
        <v>560</v>
      </c>
      <c r="AE16" s="657"/>
      <c r="AF16" s="657"/>
      <c r="AG16" s="657"/>
      <c r="AH16" s="657"/>
      <c r="AI16" s="657"/>
      <c r="AJ16" s="658"/>
      <c r="AK16" s="656" t="s">
        <v>600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560</v>
      </c>
      <c r="X17" s="657"/>
      <c r="Y17" s="657"/>
      <c r="Z17" s="657"/>
      <c r="AA17" s="657"/>
      <c r="AB17" s="657"/>
      <c r="AC17" s="658"/>
      <c r="AD17" s="656" t="s">
        <v>560</v>
      </c>
      <c r="AE17" s="657"/>
      <c r="AF17" s="657"/>
      <c r="AG17" s="657"/>
      <c r="AH17" s="657"/>
      <c r="AI17" s="657"/>
      <c r="AJ17" s="658"/>
      <c r="AK17" s="656" t="s">
        <v>599</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12</v>
      </c>
      <c r="Q18" s="878"/>
      <c r="R18" s="878"/>
      <c r="S18" s="878"/>
      <c r="T18" s="878"/>
      <c r="U18" s="878"/>
      <c r="V18" s="879"/>
      <c r="W18" s="877">
        <f>SUM(W13:AC17)</f>
        <v>12</v>
      </c>
      <c r="X18" s="878"/>
      <c r="Y18" s="878"/>
      <c r="Z18" s="878"/>
      <c r="AA18" s="878"/>
      <c r="AB18" s="878"/>
      <c r="AC18" s="879"/>
      <c r="AD18" s="877">
        <f>SUM(AD13:AJ17)</f>
        <v>12</v>
      </c>
      <c r="AE18" s="878"/>
      <c r="AF18" s="878"/>
      <c r="AG18" s="878"/>
      <c r="AH18" s="878"/>
      <c r="AI18" s="878"/>
      <c r="AJ18" s="879"/>
      <c r="AK18" s="877">
        <f>SUM(AK13:AQ17)</f>
        <v>12</v>
      </c>
      <c r="AL18" s="878"/>
      <c r="AM18" s="878"/>
      <c r="AN18" s="878"/>
      <c r="AO18" s="878"/>
      <c r="AP18" s="878"/>
      <c r="AQ18" s="879"/>
      <c r="AR18" s="877">
        <f>SUM(AR13:AX17)</f>
        <v>13</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12</v>
      </c>
      <c r="Q19" s="657"/>
      <c r="R19" s="657"/>
      <c r="S19" s="657"/>
      <c r="T19" s="657"/>
      <c r="U19" s="657"/>
      <c r="V19" s="658"/>
      <c r="W19" s="656">
        <v>12</v>
      </c>
      <c r="X19" s="657"/>
      <c r="Y19" s="657"/>
      <c r="Z19" s="657"/>
      <c r="AA19" s="657"/>
      <c r="AB19" s="657"/>
      <c r="AC19" s="658"/>
      <c r="AD19" s="656">
        <v>12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5.25" customHeight="1" x14ac:dyDescent="0.15">
      <c r="A23" s="965"/>
      <c r="B23" s="966"/>
      <c r="C23" s="966"/>
      <c r="D23" s="966"/>
      <c r="E23" s="966"/>
      <c r="F23" s="967"/>
      <c r="G23" s="950" t="s">
        <v>562</v>
      </c>
      <c r="H23" s="951"/>
      <c r="I23" s="951"/>
      <c r="J23" s="951"/>
      <c r="K23" s="951"/>
      <c r="L23" s="951"/>
      <c r="M23" s="951"/>
      <c r="N23" s="951"/>
      <c r="O23" s="952"/>
      <c r="P23" s="917">
        <v>12</v>
      </c>
      <c r="Q23" s="918"/>
      <c r="R23" s="918"/>
      <c r="S23" s="918"/>
      <c r="T23" s="918"/>
      <c r="U23" s="918"/>
      <c r="V23" s="935"/>
      <c r="W23" s="917">
        <v>13</v>
      </c>
      <c r="X23" s="918"/>
      <c r="Y23" s="918"/>
      <c r="Z23" s="918"/>
      <c r="AA23" s="918"/>
      <c r="AB23" s="918"/>
      <c r="AC23" s="935"/>
      <c r="AD23" s="972" t="s">
        <v>630</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12</v>
      </c>
      <c r="Q29" s="932"/>
      <c r="R29" s="932"/>
      <c r="S29" s="932"/>
      <c r="T29" s="932"/>
      <c r="U29" s="932"/>
      <c r="V29" s="933"/>
      <c r="W29" s="931">
        <f>AR13</f>
        <v>13</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601</v>
      </c>
      <c r="AR31" s="193"/>
      <c r="AS31" s="126" t="s">
        <v>356</v>
      </c>
      <c r="AT31" s="127"/>
      <c r="AU31" s="192" t="s">
        <v>560</v>
      </c>
      <c r="AV31" s="192"/>
      <c r="AW31" s="394" t="s">
        <v>300</v>
      </c>
      <c r="AX31" s="395"/>
    </row>
    <row r="32" spans="1:50" ht="33.75" customHeight="1" x14ac:dyDescent="0.15">
      <c r="A32" s="399"/>
      <c r="B32" s="397"/>
      <c r="C32" s="397"/>
      <c r="D32" s="397"/>
      <c r="E32" s="397"/>
      <c r="F32" s="398"/>
      <c r="G32" s="560" t="s">
        <v>563</v>
      </c>
      <c r="H32" s="561"/>
      <c r="I32" s="561"/>
      <c r="J32" s="561"/>
      <c r="K32" s="561"/>
      <c r="L32" s="561"/>
      <c r="M32" s="561"/>
      <c r="N32" s="561"/>
      <c r="O32" s="562"/>
      <c r="P32" s="98" t="s">
        <v>624</v>
      </c>
      <c r="Q32" s="98"/>
      <c r="R32" s="98"/>
      <c r="S32" s="98"/>
      <c r="T32" s="98"/>
      <c r="U32" s="98"/>
      <c r="V32" s="98"/>
      <c r="W32" s="98"/>
      <c r="X32" s="99"/>
      <c r="Y32" s="467" t="s">
        <v>12</v>
      </c>
      <c r="Z32" s="527"/>
      <c r="AA32" s="528"/>
      <c r="AB32" s="457" t="s">
        <v>625</v>
      </c>
      <c r="AC32" s="457"/>
      <c r="AD32" s="457"/>
      <c r="AE32" s="211">
        <v>1.1000000000000001</v>
      </c>
      <c r="AF32" s="212"/>
      <c r="AG32" s="212"/>
      <c r="AH32" s="212"/>
      <c r="AI32" s="211">
        <v>1</v>
      </c>
      <c r="AJ32" s="212"/>
      <c r="AK32" s="212"/>
      <c r="AL32" s="212"/>
      <c r="AM32" s="211">
        <v>0.7</v>
      </c>
      <c r="AN32" s="212"/>
      <c r="AO32" s="212"/>
      <c r="AP32" s="212"/>
      <c r="AQ32" s="333" t="s">
        <v>565</v>
      </c>
      <c r="AR32" s="200"/>
      <c r="AS32" s="200"/>
      <c r="AT32" s="334"/>
      <c r="AU32" s="212" t="s">
        <v>566</v>
      </c>
      <c r="AV32" s="212"/>
      <c r="AW32" s="212"/>
      <c r="AX32" s="214"/>
    </row>
    <row r="33" spans="1:50" ht="35.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625</v>
      </c>
      <c r="AC33" s="519"/>
      <c r="AD33" s="519"/>
      <c r="AE33" s="211" t="s">
        <v>626</v>
      </c>
      <c r="AF33" s="212"/>
      <c r="AG33" s="212"/>
      <c r="AH33" s="212"/>
      <c r="AI33" s="211" t="s">
        <v>626</v>
      </c>
      <c r="AJ33" s="212"/>
      <c r="AK33" s="212"/>
      <c r="AL33" s="212"/>
      <c r="AM33" s="211" t="s">
        <v>626</v>
      </c>
      <c r="AN33" s="212"/>
      <c r="AO33" s="212"/>
      <c r="AP33" s="212"/>
      <c r="AQ33" s="333" t="s">
        <v>601</v>
      </c>
      <c r="AR33" s="200"/>
      <c r="AS33" s="200"/>
      <c r="AT33" s="334"/>
      <c r="AU33" s="212" t="s">
        <v>566</v>
      </c>
      <c r="AV33" s="212"/>
      <c r="AW33" s="212"/>
      <c r="AX33" s="214"/>
    </row>
    <row r="34" spans="1:50" ht="30.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626</v>
      </c>
      <c r="AF34" s="212"/>
      <c r="AG34" s="212"/>
      <c r="AH34" s="212"/>
      <c r="AI34" s="211" t="s">
        <v>626</v>
      </c>
      <c r="AJ34" s="212"/>
      <c r="AK34" s="212"/>
      <c r="AL34" s="212"/>
      <c r="AM34" s="211" t="s">
        <v>626</v>
      </c>
      <c r="AN34" s="212"/>
      <c r="AO34" s="212"/>
      <c r="AP34" s="212"/>
      <c r="AQ34" s="333" t="s">
        <v>560</v>
      </c>
      <c r="AR34" s="200"/>
      <c r="AS34" s="200"/>
      <c r="AT34" s="334"/>
      <c r="AU34" s="212" t="s">
        <v>566</v>
      </c>
      <c r="AV34" s="212"/>
      <c r="AW34" s="212"/>
      <c r="AX34" s="214"/>
    </row>
    <row r="35" spans="1:50" ht="23.25" customHeight="1" x14ac:dyDescent="0.15">
      <c r="A35" s="219" t="s">
        <v>528</v>
      </c>
      <c r="B35" s="220"/>
      <c r="C35" s="220"/>
      <c r="D35" s="220"/>
      <c r="E35" s="220"/>
      <c r="F35" s="221"/>
      <c r="G35" s="225" t="s">
        <v>627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606</v>
      </c>
      <c r="AR38" s="193"/>
      <c r="AS38" s="126" t="s">
        <v>356</v>
      </c>
      <c r="AT38" s="127"/>
      <c r="AU38" s="192" t="s">
        <v>606</v>
      </c>
      <c r="AV38" s="192"/>
      <c r="AW38" s="394" t="s">
        <v>300</v>
      </c>
      <c r="AX38" s="395"/>
    </row>
    <row r="39" spans="1:50" ht="23.25" customHeight="1" x14ac:dyDescent="0.15">
      <c r="A39" s="399"/>
      <c r="B39" s="397"/>
      <c r="C39" s="397"/>
      <c r="D39" s="397"/>
      <c r="E39" s="397"/>
      <c r="F39" s="398"/>
      <c r="G39" s="560" t="s">
        <v>602</v>
      </c>
      <c r="H39" s="561"/>
      <c r="I39" s="561"/>
      <c r="J39" s="561"/>
      <c r="K39" s="561"/>
      <c r="L39" s="561"/>
      <c r="M39" s="561"/>
      <c r="N39" s="561"/>
      <c r="O39" s="562"/>
      <c r="P39" s="98" t="s">
        <v>603</v>
      </c>
      <c r="Q39" s="98"/>
      <c r="R39" s="98"/>
      <c r="S39" s="98"/>
      <c r="T39" s="98"/>
      <c r="U39" s="98"/>
      <c r="V39" s="98"/>
      <c r="W39" s="98"/>
      <c r="X39" s="99"/>
      <c r="Y39" s="467" t="s">
        <v>12</v>
      </c>
      <c r="Z39" s="527"/>
      <c r="AA39" s="528"/>
      <c r="AB39" s="457" t="s">
        <v>605</v>
      </c>
      <c r="AC39" s="457"/>
      <c r="AD39" s="457"/>
      <c r="AE39" s="211">
        <v>2.13</v>
      </c>
      <c r="AF39" s="212"/>
      <c r="AG39" s="212"/>
      <c r="AH39" s="212"/>
      <c r="AI39" s="211">
        <v>0.9</v>
      </c>
      <c r="AJ39" s="212"/>
      <c r="AK39" s="212"/>
      <c r="AL39" s="212"/>
      <c r="AM39" s="211">
        <v>1</v>
      </c>
      <c r="AN39" s="212"/>
      <c r="AO39" s="212"/>
      <c r="AP39" s="212"/>
      <c r="AQ39" s="333" t="s">
        <v>606</v>
      </c>
      <c r="AR39" s="200"/>
      <c r="AS39" s="200"/>
      <c r="AT39" s="334"/>
      <c r="AU39" s="212" t="s">
        <v>606</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604</v>
      </c>
      <c r="AC40" s="519"/>
      <c r="AD40" s="519"/>
      <c r="AE40" s="211">
        <v>0.99</v>
      </c>
      <c r="AF40" s="212"/>
      <c r="AG40" s="212"/>
      <c r="AH40" s="212"/>
      <c r="AI40" s="211">
        <v>0.99</v>
      </c>
      <c r="AJ40" s="212"/>
      <c r="AK40" s="212"/>
      <c r="AL40" s="212"/>
      <c r="AM40" s="211">
        <v>0.99</v>
      </c>
      <c r="AN40" s="212"/>
      <c r="AO40" s="212"/>
      <c r="AP40" s="212"/>
      <c r="AQ40" s="333" t="s">
        <v>606</v>
      </c>
      <c r="AR40" s="200"/>
      <c r="AS40" s="200"/>
      <c r="AT40" s="334"/>
      <c r="AU40" s="212" t="s">
        <v>606</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210</v>
      </c>
      <c r="AF41" s="212"/>
      <c r="AG41" s="212"/>
      <c r="AH41" s="212"/>
      <c r="AI41" s="211">
        <v>90</v>
      </c>
      <c r="AJ41" s="212"/>
      <c r="AK41" s="212"/>
      <c r="AL41" s="212"/>
      <c r="AM41" s="211">
        <v>100</v>
      </c>
      <c r="AN41" s="212"/>
      <c r="AO41" s="212"/>
      <c r="AP41" s="212"/>
      <c r="AQ41" s="333" t="s">
        <v>606</v>
      </c>
      <c r="AR41" s="200"/>
      <c r="AS41" s="200"/>
      <c r="AT41" s="334"/>
      <c r="AU41" s="212" t="s">
        <v>606</v>
      </c>
      <c r="AV41" s="212"/>
      <c r="AW41" s="212"/>
      <c r="AX41" s="214"/>
    </row>
    <row r="42" spans="1:50" ht="23.25" customHeight="1" x14ac:dyDescent="0.15">
      <c r="A42" s="219" t="s">
        <v>528</v>
      </c>
      <c r="B42" s="220"/>
      <c r="C42" s="220"/>
      <c r="D42" s="220"/>
      <c r="E42" s="220"/>
      <c r="F42" s="221"/>
      <c r="G42" s="225" t="s">
        <v>567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606</v>
      </c>
      <c r="AR45" s="193"/>
      <c r="AS45" s="126" t="s">
        <v>356</v>
      </c>
      <c r="AT45" s="127"/>
      <c r="AU45" s="192" t="s">
        <v>606</v>
      </c>
      <c r="AV45" s="192"/>
      <c r="AW45" s="394" t="s">
        <v>300</v>
      </c>
      <c r="AX45" s="395"/>
    </row>
    <row r="46" spans="1:50" ht="23.25" customHeight="1" x14ac:dyDescent="0.15">
      <c r="A46" s="399"/>
      <c r="B46" s="397"/>
      <c r="C46" s="397"/>
      <c r="D46" s="397"/>
      <c r="E46" s="397"/>
      <c r="F46" s="398"/>
      <c r="G46" s="560" t="s">
        <v>607</v>
      </c>
      <c r="H46" s="561"/>
      <c r="I46" s="561"/>
      <c r="J46" s="561"/>
      <c r="K46" s="561"/>
      <c r="L46" s="561"/>
      <c r="M46" s="561"/>
      <c r="N46" s="561"/>
      <c r="O46" s="562"/>
      <c r="P46" s="98" t="s">
        <v>608</v>
      </c>
      <c r="Q46" s="98"/>
      <c r="R46" s="98"/>
      <c r="S46" s="98"/>
      <c r="T46" s="98"/>
      <c r="U46" s="98"/>
      <c r="V46" s="98"/>
      <c r="W46" s="98"/>
      <c r="X46" s="99"/>
      <c r="Y46" s="467" t="s">
        <v>12</v>
      </c>
      <c r="Z46" s="527"/>
      <c r="AA46" s="528"/>
      <c r="AB46" s="457" t="s">
        <v>609</v>
      </c>
      <c r="AC46" s="457"/>
      <c r="AD46" s="457"/>
      <c r="AE46" s="211">
        <v>0</v>
      </c>
      <c r="AF46" s="212"/>
      <c r="AG46" s="212"/>
      <c r="AH46" s="212"/>
      <c r="AI46" s="211">
        <v>0</v>
      </c>
      <c r="AJ46" s="212"/>
      <c r="AK46" s="212"/>
      <c r="AL46" s="212"/>
      <c r="AM46" s="211">
        <v>0</v>
      </c>
      <c r="AN46" s="212"/>
      <c r="AO46" s="212"/>
      <c r="AP46" s="212"/>
      <c r="AQ46" s="333" t="s">
        <v>610</v>
      </c>
      <c r="AR46" s="200"/>
      <c r="AS46" s="200"/>
      <c r="AT46" s="334"/>
      <c r="AU46" s="212" t="s">
        <v>606</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609</v>
      </c>
      <c r="AC47" s="519"/>
      <c r="AD47" s="519"/>
      <c r="AE47" s="211">
        <v>0.99</v>
      </c>
      <c r="AF47" s="212"/>
      <c r="AG47" s="212"/>
      <c r="AH47" s="212"/>
      <c r="AI47" s="211">
        <v>1</v>
      </c>
      <c r="AJ47" s="212"/>
      <c r="AK47" s="212"/>
      <c r="AL47" s="212"/>
      <c r="AM47" s="211">
        <v>1</v>
      </c>
      <c r="AN47" s="212"/>
      <c r="AO47" s="212"/>
      <c r="AP47" s="212"/>
      <c r="AQ47" s="333" t="s">
        <v>611</v>
      </c>
      <c r="AR47" s="200"/>
      <c r="AS47" s="200"/>
      <c r="AT47" s="334"/>
      <c r="AU47" s="212" t="s">
        <v>610</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0</v>
      </c>
      <c r="AF48" s="212"/>
      <c r="AG48" s="212"/>
      <c r="AH48" s="212"/>
      <c r="AI48" s="211">
        <v>0</v>
      </c>
      <c r="AJ48" s="212"/>
      <c r="AK48" s="212"/>
      <c r="AL48" s="212"/>
      <c r="AM48" s="211">
        <v>0</v>
      </c>
      <c r="AN48" s="212"/>
      <c r="AO48" s="212"/>
      <c r="AP48" s="212"/>
      <c r="AQ48" s="333" t="s">
        <v>610</v>
      </c>
      <c r="AR48" s="200"/>
      <c r="AS48" s="200"/>
      <c r="AT48" s="334"/>
      <c r="AU48" s="212" t="s">
        <v>606</v>
      </c>
      <c r="AV48" s="212"/>
      <c r="AW48" s="212"/>
      <c r="AX48" s="214"/>
    </row>
    <row r="49" spans="1:50" ht="23.25" customHeight="1" x14ac:dyDescent="0.15">
      <c r="A49" s="219" t="s">
        <v>528</v>
      </c>
      <c r="B49" s="220"/>
      <c r="C49" s="220"/>
      <c r="D49" s="220"/>
      <c r="E49" s="220"/>
      <c r="F49" s="221"/>
      <c r="G49" s="225" t="s">
        <v>567</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612</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1">
        <v>3</v>
      </c>
      <c r="AF101" s="212"/>
      <c r="AG101" s="212"/>
      <c r="AH101" s="213"/>
      <c r="AI101" s="211">
        <v>2</v>
      </c>
      <c r="AJ101" s="212"/>
      <c r="AK101" s="212"/>
      <c r="AL101" s="213"/>
      <c r="AM101" s="211">
        <v>1</v>
      </c>
      <c r="AN101" s="212"/>
      <c r="AO101" s="212"/>
      <c r="AP101" s="213"/>
      <c r="AQ101" s="211" t="s">
        <v>570</v>
      </c>
      <c r="AR101" s="212"/>
      <c r="AS101" s="212"/>
      <c r="AT101" s="213"/>
      <c r="AU101" s="211" t="s">
        <v>613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v>3</v>
      </c>
      <c r="AF102" s="414"/>
      <c r="AG102" s="414"/>
      <c r="AH102" s="414"/>
      <c r="AI102" s="414">
        <v>2</v>
      </c>
      <c r="AJ102" s="414"/>
      <c r="AK102" s="414"/>
      <c r="AL102" s="414"/>
      <c r="AM102" s="414">
        <v>1</v>
      </c>
      <c r="AN102" s="414"/>
      <c r="AO102" s="414"/>
      <c r="AP102" s="414"/>
      <c r="AQ102" s="266">
        <v>1</v>
      </c>
      <c r="AR102" s="267"/>
      <c r="AS102" s="267"/>
      <c r="AT102" s="312"/>
      <c r="AU102" s="266" t="s">
        <v>610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4146</v>
      </c>
      <c r="AF116" s="414"/>
      <c r="AG116" s="414"/>
      <c r="AH116" s="414"/>
      <c r="AI116" s="414">
        <v>6219</v>
      </c>
      <c r="AJ116" s="414"/>
      <c r="AK116" s="414"/>
      <c r="AL116" s="414"/>
      <c r="AM116" s="414">
        <v>12437</v>
      </c>
      <c r="AN116" s="414"/>
      <c r="AO116" s="414"/>
      <c r="AP116" s="414"/>
      <c r="AQ116" s="211">
        <v>12437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572</v>
      </c>
      <c r="AF117" s="547"/>
      <c r="AG117" s="547"/>
      <c r="AH117" s="547"/>
      <c r="AI117" s="547" t="s">
        <v>573</v>
      </c>
      <c r="AJ117" s="547"/>
      <c r="AK117" s="547"/>
      <c r="AL117" s="547"/>
      <c r="AM117" s="547" t="s">
        <v>574</v>
      </c>
      <c r="AN117" s="547"/>
      <c r="AO117" s="547"/>
      <c r="AP117" s="547"/>
      <c r="AQ117" s="547" t="s">
        <v>575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579</v>
      </c>
      <c r="AR133" s="192"/>
      <c r="AS133" s="126" t="s">
        <v>356</v>
      </c>
      <c r="AT133" s="127"/>
      <c r="AU133" s="193" t="s">
        <v>561</v>
      </c>
      <c r="AV133" s="193"/>
      <c r="AW133" s="126" t="s">
        <v>300</v>
      </c>
      <c r="AX133" s="188"/>
    </row>
    <row r="134" spans="1:50" ht="39.75" customHeight="1" x14ac:dyDescent="0.15">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t="s">
        <v>579</v>
      </c>
      <c r="AF134" s="200"/>
      <c r="AG134" s="200"/>
      <c r="AH134" s="200"/>
      <c r="AI134" s="199" t="s">
        <v>561</v>
      </c>
      <c r="AJ134" s="200"/>
      <c r="AK134" s="200"/>
      <c r="AL134" s="200"/>
      <c r="AM134" s="199" t="s">
        <v>561</v>
      </c>
      <c r="AN134" s="200"/>
      <c r="AO134" s="200"/>
      <c r="AP134" s="200"/>
      <c r="AQ134" s="199" t="s">
        <v>561</v>
      </c>
      <c r="AR134" s="200"/>
      <c r="AS134" s="200"/>
      <c r="AT134" s="200"/>
      <c r="AU134" s="199" t="s">
        <v>561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199" t="s">
        <v>579</v>
      </c>
      <c r="AF135" s="200"/>
      <c r="AG135" s="200"/>
      <c r="AH135" s="200"/>
      <c r="AI135" s="199" t="s">
        <v>561</v>
      </c>
      <c r="AJ135" s="200"/>
      <c r="AK135" s="200"/>
      <c r="AL135" s="200"/>
      <c r="AM135" s="199" t="s">
        <v>561</v>
      </c>
      <c r="AN135" s="200"/>
      <c r="AO135" s="200"/>
      <c r="AP135" s="200"/>
      <c r="AQ135" s="199" t="s">
        <v>561</v>
      </c>
      <c r="AR135" s="200"/>
      <c r="AS135" s="200"/>
      <c r="AT135" s="200"/>
      <c r="AU135" s="199" t="s">
        <v>561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559</v>
      </c>
      <c r="K430" s="899"/>
      <c r="L430" s="899"/>
      <c r="M430" s="899"/>
      <c r="N430" s="899"/>
      <c r="O430" s="899"/>
      <c r="P430" s="899"/>
      <c r="Q430" s="899"/>
      <c r="R430" s="899"/>
      <c r="S430" s="899"/>
      <c r="T430" s="900"/>
      <c r="U430" s="587" t="s">
        <v>580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611</v>
      </c>
      <c r="AF432" s="193"/>
      <c r="AG432" s="126" t="s">
        <v>356</v>
      </c>
      <c r="AH432" s="127"/>
      <c r="AI432" s="149"/>
      <c r="AJ432" s="149"/>
      <c r="AK432" s="149"/>
      <c r="AL432" s="147"/>
      <c r="AM432" s="149"/>
      <c r="AN432" s="149"/>
      <c r="AO432" s="149"/>
      <c r="AP432" s="147"/>
      <c r="AQ432" s="589" t="s">
        <v>610</v>
      </c>
      <c r="AR432" s="193"/>
      <c r="AS432" s="126" t="s">
        <v>356</v>
      </c>
      <c r="AT432" s="127"/>
      <c r="AU432" s="193" t="s">
        <v>610</v>
      </c>
      <c r="AV432" s="193"/>
      <c r="AW432" s="126" t="s">
        <v>300</v>
      </c>
      <c r="AX432" s="188"/>
    </row>
    <row r="433" spans="1:50" ht="23.25" customHeight="1" x14ac:dyDescent="0.15">
      <c r="A433" s="182"/>
      <c r="B433" s="179"/>
      <c r="C433" s="173"/>
      <c r="D433" s="179"/>
      <c r="E433" s="335"/>
      <c r="F433" s="336"/>
      <c r="G433" s="97" t="s">
        <v>561</v>
      </c>
      <c r="H433" s="98"/>
      <c r="I433" s="98"/>
      <c r="J433" s="98"/>
      <c r="K433" s="98"/>
      <c r="L433" s="98"/>
      <c r="M433" s="98"/>
      <c r="N433" s="98"/>
      <c r="O433" s="98"/>
      <c r="P433" s="98"/>
      <c r="Q433" s="98"/>
      <c r="R433" s="98"/>
      <c r="S433" s="98"/>
      <c r="T433" s="98"/>
      <c r="U433" s="98"/>
      <c r="V433" s="98"/>
      <c r="W433" s="98"/>
      <c r="X433" s="99"/>
      <c r="Y433" s="194" t="s">
        <v>12</v>
      </c>
      <c r="Z433" s="195"/>
      <c r="AA433" s="196"/>
      <c r="AB433" s="206" t="s">
        <v>613</v>
      </c>
      <c r="AC433" s="206"/>
      <c r="AD433" s="206"/>
      <c r="AE433" s="333" t="s">
        <v>610</v>
      </c>
      <c r="AF433" s="200"/>
      <c r="AG433" s="200"/>
      <c r="AH433" s="200"/>
      <c r="AI433" s="333" t="s">
        <v>613</v>
      </c>
      <c r="AJ433" s="200"/>
      <c r="AK433" s="200"/>
      <c r="AL433" s="200"/>
      <c r="AM433" s="333" t="s">
        <v>614</v>
      </c>
      <c r="AN433" s="200"/>
      <c r="AO433" s="200"/>
      <c r="AP433" s="334"/>
      <c r="AQ433" s="333" t="s">
        <v>611</v>
      </c>
      <c r="AR433" s="200"/>
      <c r="AS433" s="200"/>
      <c r="AT433" s="334"/>
      <c r="AU433" s="200" t="s">
        <v>610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613</v>
      </c>
      <c r="AC434" s="198"/>
      <c r="AD434" s="198"/>
      <c r="AE434" s="333" t="s">
        <v>613</v>
      </c>
      <c r="AF434" s="200"/>
      <c r="AG434" s="200"/>
      <c r="AH434" s="334"/>
      <c r="AI434" s="333" t="s">
        <v>611</v>
      </c>
      <c r="AJ434" s="200"/>
      <c r="AK434" s="200"/>
      <c r="AL434" s="200"/>
      <c r="AM434" s="333" t="s">
        <v>615</v>
      </c>
      <c r="AN434" s="200"/>
      <c r="AO434" s="200"/>
      <c r="AP434" s="334"/>
      <c r="AQ434" s="333" t="s">
        <v>610</v>
      </c>
      <c r="AR434" s="200"/>
      <c r="AS434" s="200"/>
      <c r="AT434" s="334"/>
      <c r="AU434" s="200" t="s">
        <v>610</v>
      </c>
      <c r="AV434" s="200"/>
      <c r="AW434" s="200"/>
      <c r="AX434" s="201"/>
    </row>
    <row r="435" spans="1:50" ht="23.25" customHeight="1" thickBo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613</v>
      </c>
      <c r="AF435" s="200"/>
      <c r="AG435" s="200"/>
      <c r="AH435" s="334"/>
      <c r="AI435" s="333" t="s">
        <v>613</v>
      </c>
      <c r="AJ435" s="200"/>
      <c r="AK435" s="200"/>
      <c r="AL435" s="200"/>
      <c r="AM435" s="333" t="s">
        <v>614</v>
      </c>
      <c r="AN435" s="200"/>
      <c r="AO435" s="200"/>
      <c r="AP435" s="334"/>
      <c r="AQ435" s="333" t="s">
        <v>610</v>
      </c>
      <c r="AR435" s="200"/>
      <c r="AS435" s="200"/>
      <c r="AT435" s="334"/>
      <c r="AU435" s="200" t="s">
        <v>598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558</v>
      </c>
      <c r="AE702" s="339"/>
      <c r="AF702" s="339"/>
      <c r="AG702" s="381" t="s">
        <v>616</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558</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558</v>
      </c>
      <c r="AE704" s="782"/>
      <c r="AF704" s="782"/>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583</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558</v>
      </c>
      <c r="AE708" s="604"/>
      <c r="AF708" s="604"/>
      <c r="AG708" s="741" t="s">
        <v>584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558</v>
      </c>
      <c r="AE709" s="322"/>
      <c r="AF709" s="322"/>
      <c r="AG709" s="94" t="s">
        <v>617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558</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583</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583</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558</v>
      </c>
      <c r="AE714" s="807"/>
      <c r="AF714" s="808"/>
      <c r="AG714" s="735" t="s">
        <v>586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558</v>
      </c>
      <c r="AE715" s="604"/>
      <c r="AF715" s="655"/>
      <c r="AG715" s="741" t="s">
        <v>618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583</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558</v>
      </c>
      <c r="AE717" s="322"/>
      <c r="AF717" s="322"/>
      <c r="AG717" s="94" t="s">
        <v>619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558</v>
      </c>
      <c r="AE718" s="322"/>
      <c r="AF718" s="322"/>
      <c r="AG718" s="120" t="s">
        <v>620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583</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621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622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628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629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631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587</v>
      </c>
      <c r="F737" s="986"/>
      <c r="G737" s="986"/>
      <c r="H737" s="986"/>
      <c r="I737" s="986"/>
      <c r="J737" s="986"/>
      <c r="K737" s="986"/>
      <c r="L737" s="986"/>
      <c r="M737" s="986"/>
      <c r="N737" s="358" t="s">
        <v>358</v>
      </c>
      <c r="O737" s="358"/>
      <c r="P737" s="358"/>
      <c r="Q737" s="358"/>
      <c r="R737" s="986" t="s">
        <v>588</v>
      </c>
      <c r="S737" s="986"/>
      <c r="T737" s="986"/>
      <c r="U737" s="986"/>
      <c r="V737" s="986"/>
      <c r="W737" s="986"/>
      <c r="X737" s="986"/>
      <c r="Y737" s="986"/>
      <c r="Z737" s="986"/>
      <c r="AA737" s="358" t="s">
        <v>359</v>
      </c>
      <c r="AB737" s="358"/>
      <c r="AC737" s="358"/>
      <c r="AD737" s="358"/>
      <c r="AE737" s="986" t="s">
        <v>589</v>
      </c>
      <c r="AF737" s="986"/>
      <c r="AG737" s="986"/>
      <c r="AH737" s="986"/>
      <c r="AI737" s="986"/>
      <c r="AJ737" s="986"/>
      <c r="AK737" s="986"/>
      <c r="AL737" s="986"/>
      <c r="AM737" s="986"/>
      <c r="AN737" s="358" t="s">
        <v>360</v>
      </c>
      <c r="AO737" s="358"/>
      <c r="AP737" s="358"/>
      <c r="AQ737" s="358"/>
      <c r="AR737" s="987" t="s">
        <v>590</v>
      </c>
      <c r="AS737" s="988"/>
      <c r="AT737" s="988"/>
      <c r="AU737" s="988"/>
      <c r="AV737" s="988"/>
      <c r="AW737" s="988"/>
      <c r="AX737" s="989"/>
      <c r="AY737" s="89"/>
      <c r="AZ737" s="89"/>
    </row>
    <row r="738" spans="1:52" ht="24.75" customHeight="1" x14ac:dyDescent="0.15">
      <c r="A738" s="990" t="s">
        <v>361</v>
      </c>
      <c r="B738" s="203"/>
      <c r="C738" s="203"/>
      <c r="D738" s="204"/>
      <c r="E738" s="986" t="s">
        <v>591</v>
      </c>
      <c r="F738" s="986"/>
      <c r="G738" s="986"/>
      <c r="H738" s="986"/>
      <c r="I738" s="986"/>
      <c r="J738" s="986"/>
      <c r="K738" s="986"/>
      <c r="L738" s="986"/>
      <c r="M738" s="986"/>
      <c r="N738" s="358" t="s">
        <v>362</v>
      </c>
      <c r="O738" s="358"/>
      <c r="P738" s="358"/>
      <c r="Q738" s="358"/>
      <c r="R738" s="986" t="s">
        <v>591</v>
      </c>
      <c r="S738" s="986"/>
      <c r="T738" s="986"/>
      <c r="U738" s="986"/>
      <c r="V738" s="986"/>
      <c r="W738" s="986"/>
      <c r="X738" s="986"/>
      <c r="Y738" s="986"/>
      <c r="Z738" s="986"/>
      <c r="AA738" s="358" t="s">
        <v>482</v>
      </c>
      <c r="AB738" s="358"/>
      <c r="AC738" s="358"/>
      <c r="AD738" s="358"/>
      <c r="AE738" s="986" t="s">
        <v>592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551</v>
      </c>
      <c r="F739" s="998"/>
      <c r="G739" s="998"/>
      <c r="H739" s="91" t="str">
        <f>IF(E739="", "", "(")</f>
        <v>(</v>
      </c>
      <c r="I739" s="981" t="s">
        <v>484</v>
      </c>
      <c r="J739" s="981"/>
      <c r="K739" s="91" t="str">
        <f>IF(OR(I739="　", I739=""), "", "-")</f>
        <v/>
      </c>
      <c r="L739" s="982">
        <v>308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593</v>
      </c>
      <c r="H781" s="670"/>
      <c r="I781" s="670"/>
      <c r="J781" s="670"/>
      <c r="K781" s="671"/>
      <c r="L781" s="663" t="s">
        <v>594</v>
      </c>
      <c r="M781" s="664"/>
      <c r="N781" s="664"/>
      <c r="O781" s="664"/>
      <c r="P781" s="664"/>
      <c r="Q781" s="664"/>
      <c r="R781" s="664"/>
      <c r="S781" s="664"/>
      <c r="T781" s="664"/>
      <c r="U781" s="664"/>
      <c r="V781" s="664"/>
      <c r="W781" s="664"/>
      <c r="X781" s="665"/>
      <c r="Y781" s="384">
        <v>12</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60" customHeight="1" x14ac:dyDescent="0.15">
      <c r="A837" s="372">
        <v>1</v>
      </c>
      <c r="B837" s="372">
        <v>1</v>
      </c>
      <c r="C837" s="354" t="s">
        <v>595</v>
      </c>
      <c r="D837" s="340"/>
      <c r="E837" s="340"/>
      <c r="F837" s="340"/>
      <c r="G837" s="340"/>
      <c r="H837" s="340"/>
      <c r="I837" s="340"/>
      <c r="J837" s="341" t="s">
        <v>566</v>
      </c>
      <c r="K837" s="342"/>
      <c r="L837" s="342"/>
      <c r="M837" s="342"/>
      <c r="N837" s="342"/>
      <c r="O837" s="342"/>
      <c r="P837" s="355" t="s">
        <v>596</v>
      </c>
      <c r="Q837" s="343"/>
      <c r="R837" s="343"/>
      <c r="S837" s="343"/>
      <c r="T837" s="343"/>
      <c r="U837" s="343"/>
      <c r="V837" s="343"/>
      <c r="W837" s="343"/>
      <c r="X837" s="343"/>
      <c r="Y837" s="344">
        <v>12</v>
      </c>
      <c r="Z837" s="345"/>
      <c r="AA837" s="345"/>
      <c r="AB837" s="346"/>
      <c r="AC837" s="356" t="s">
        <v>196</v>
      </c>
      <c r="AD837" s="364"/>
      <c r="AE837" s="364"/>
      <c r="AF837" s="364"/>
      <c r="AG837" s="364"/>
      <c r="AH837" s="365" t="s">
        <v>566</v>
      </c>
      <c r="AI837" s="366"/>
      <c r="AJ837" s="366"/>
      <c r="AK837" s="366"/>
      <c r="AL837" s="350" t="s">
        <v>566</v>
      </c>
      <c r="AM837" s="351"/>
      <c r="AN837" s="351"/>
      <c r="AO837" s="352"/>
      <c r="AP837" s="353" t="s">
        <v>566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558</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558</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2018-08-28T23:31:54Z</cp:lastPrinted>
  <dcterms:created xsi:type="dcterms:W3CDTF">2012-03-13T00:50:25Z</dcterms:created>
  <dcterms:modified xsi:type="dcterms:W3CDTF">2018-09-03T10:13:21Z</dcterms:modified>
</cp:coreProperties>
</file>