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<sst xmlns="http://schemas.openxmlformats.org/spreadsheetml/2006/main" count="2797" uniqueCount="616">
  <si>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</si>
  <si>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</si>
  <si>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</si>
  <si>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</si>
  <si>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</si>
  <si>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</si>
  <si>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</si>
  <si>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</si>
  <si>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</si>
  <si>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</si>
  <si>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</si>
  <si>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</si>
  <si>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</si>
  <si>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</si>
  <si>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</si>
  <si>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</si>
  <si>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</si>
  <si>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</si>
  <si>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</si>
  <si>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</si>
  <si>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</si>
  <si>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</si>
  <si>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</si>
  <si>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</si>
  <si>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</si>
  <si>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</si>
  <si>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</si>
  <si>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</si>
  <si>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</si>
  <si>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</si>
  <si>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</si>
  <si>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</si>
  <si>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</si>
  <si>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</si>
  <si>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</si>
  <si>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</si>
  <si>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</si>
  <si>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</si>
  <si>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</si>
  <si>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</si>
  <si>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</si>
  <si>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</si>
  <si>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</si>
  <si>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</si>
  <si>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</si>
  <si>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</si>
  <si>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</si>
  <si>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</si>
  <si>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</si>
  <si>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</si>
  <si>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</si>
  <si>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</si>
  <si>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</si>
  <si>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</si>
  <si>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</si>
  <si>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</si>
  <si>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</si>
  <si>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</si>
  <si>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</si>
  <si>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</si>
  <si>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</si>
  <si>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</si>
  <si>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</si>
  <si>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</si>
  <si>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</si>
  <si>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</si>
  <si>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</si>
  <si>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</si>
  <si>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</si>
  <si>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</si>
  <si>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</si>
  <si>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</si>
  <si>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</si>
  <si>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</si>
  <si>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</si>
  <si>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</si>
  <si>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</si>
  <si>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</si>
  <si>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</si>
  <si>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</si>
  <si>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</si>
  <si>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</si>
  <si>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</si>
  <si>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</si>
  <si>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</si>
  <si>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</si>
  <si>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</si>
  <si>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</si>
  <si>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</si>
  <si>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</si>
  <si>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</si>
  <si>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</si>
  <si>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</si>
  <si>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</si>
  <si>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</si>
  <si>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</si>
  <si>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</si>
  <si>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</si>
  <si>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</si>
  <si>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</si>
  <si>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</si>
  <si>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</si>
  <si>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</si>
  <si>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</si>
  <si>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</si>
  <si>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</si>
  <si>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</si>
  <si>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</si>
  <si>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</si>
  <si>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</si>
  <si>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</si>
  <si>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</si>
  <si>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</si>
  <si>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</si>
  <si>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</si>
  <si>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</si>
  <si>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</si>
  <si>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</si>
  <si>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</si>
  <si>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</si>
  <si>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</si>
  <si>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</si>
  <si>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</si>
  <si>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</si>
  <si>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</si>
  <si>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</si>
  <si>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</si>
  <si>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</si>
  <si>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</si>
  <si>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</si>
  <si>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</si>
  <si>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</si>
  <si>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</si>
  <si>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</si>
  <si>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</si>
  <si>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</si>
  <si>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</si>
  <si>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</si>
  <si>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</si>
  <si>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</si>
  <si>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</si>
  <si>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</si>
  <si>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</si>
  <si>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</si>
  <si>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</si>
  <si>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</si>
  <si>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</si>
  <si>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</si>
  <si>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</si>
  <si>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</si>
  <si>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</si>
  <si>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</si>
  <si>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</si>
  <si>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</si>
  <si>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</si>
  <si>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</si>
  <si>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</si>
  <si>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</si>
  <si>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</si>
  <si>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</si>
  <si>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</si>
  <si>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</si>
  <si>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</si>
  <si>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</si>
  <si>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</si>
  <si>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</si>
  <si>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</si>
  <si>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</si>
  <si>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</si>
  <si>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</si>
  <si>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</si>
  <si>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</si>
  <si>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</si>
  <si>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</si>
  <si>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</si>
  <si>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</si>
  <si>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</si>
  <si>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</si>
  <si>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</si>
  <si>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</si>
  <si>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</si>
  <si>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</si>
  <si>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</si>
  <si>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</si>
  <si>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</si>
  <si>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</si>
  <si>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</si>
  <si>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</si>
  <si>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</si>
  <si>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</si>
  <si>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</si>
  <si>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</si>
  <si>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</si>
  <si>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</si>
  <si>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</si>
  <si>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</si>
  <si>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</si>
  <si>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</si>
  <si>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</si>
  <si>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</si>
  <si>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</si>
  <si>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</si>
  <si>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</si>
  <si>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</si>
  <si>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</si>
  <si>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</si>
  <si>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</si>
  <si>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</si>
  <si>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</si>
  <si>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</si>
  <si>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</si>
  <si>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</si>
  <si>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</si>
  <si>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</si>
  <si>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</si>
  <si>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</si>
  <si>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</si>
  <si>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</si>
  <si>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</si>
  <si>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</si>
  <si>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</si>
  <si>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</si>
  <si>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</si>
  <si>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</si>
  <si>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</si>
  <si>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</si>
  <si>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</si>
  <si>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</si>
  <si>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</si>
  <si>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</si>
  <si>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</si>
  <si>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</si>
  <si>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</si>
  <si>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</si>
  <si>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</si>
  <si>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</si>
  <si>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</si>
  <si>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</si>
  <si>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</si>
  <si>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</si>
  <si>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</si>
  <si>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</si>
  <si>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</si>
  <si>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</si>
  <si>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</si>
  <si>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</si>
  <si>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</si>
  <si>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</si>
  <si>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</si>
  <si>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</si>
  <si>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</si>
  <si>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</si>
  <si>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</si>
  <si>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</si>
  <si>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</si>
  <si>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</si>
  <si>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</si>
  <si>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</si>
  <si>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</si>
  <si>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</si>
  <si>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</si>
  <si>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</si>
  <si>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</si>
  <si>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</si>
  <si>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</si>
  <si>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</si>
  <si>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</si>
  <si>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</si>
  <si>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</si>
  <si>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</si>
  <si>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</si>
  <si>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</si>
  <si>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</si>
  <si>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</si>
  <si>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</si>
  <si>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</si>
  <si>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</si>
  <si>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</si>
  <si>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</si>
  <si>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</si>
  <si>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</si>
  <si>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</si>
  <si>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</si>
  <si>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</si>
  <si>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</si>
  <si>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</si>
  <si>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</si>
  <si>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</si>
  <si>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</si>
  <si>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</si>
  <si>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</si>
  <si>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</si>
  <si>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</si>
  <si>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</si>
  <si>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</si>
  <si>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</si>
  <si>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</si>
  <si>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</si>
  <si>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</si>
  <si>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</si>
  <si>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</si>
  <si>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</si>
  <si>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</si>
  <si>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</si>
  <si>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</si>
  <si>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</si>
  <si>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</si>
  <si>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</si>
  <si>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</si>
  <si>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</si>
  <si>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</si>
  <si>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</si>
  <si>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</si>
  <si>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</si>
  <si>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</si>
  <si>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</si>
  <si>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</si>
  <si>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</si>
  <si>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</si>
  <si>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</si>
  <si>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</si>
  <si>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</si>
  <si>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</si>
  <si>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</si>
  <si>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</si>
  <si>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</si>
  <si>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</si>
  <si>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</si>
  <si>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</si>
  <si>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</si>
  <si>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</si>
  <si>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</si>
  <si>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</si>
  <si>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</si>
  <si>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</si>
  <si>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</si>
  <si>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</si>
  <si>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</si>
  <si>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</si>
  <si>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</si>
  <si>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</si>
  <si>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</si>
  <si>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</si>
  <si>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</si>
  <si>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</si>
  <si>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</si>
  <si>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</si>
  <si>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</si>
  <si>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</si>
  <si>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</si>
  <si>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</si>
  <si>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</si>
  <si>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</si>
  <si>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</si>
  <si>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</si>
  <si>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</si>
  <si>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</si>
  <si>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</si>
  <si>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</si>
  <si>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</si>
  <si>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</si>
  <si>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</si>
  <si>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</si>
  <si>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</si>
  <si>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</si>
  <si>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</si>
  <si>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</si>
  <si>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</si>
  <si>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</si>
  <si>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</si>
  <si>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</si>
  <si>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</si>
  <si>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</si>
  <si>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</si>
  <si>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</si>
  <si>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</si>
  <si>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</si>
  <si>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</si>
  <si>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</si>
  <si>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</si>
  <si>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</si>
  <si>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</si>
  <si>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</si>
  <si>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</si>
  <si>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</si>
  <si>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</si>
  <si>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</si>
  <si>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</si>
  <si>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</si>
  <si>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</si>
  <si>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</si>
  <si>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</si>
  <si>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</si>
  <si>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</si>
  <si>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</si>
  <si>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</si>
  <si>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</si>
  <si>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</si>
  <si>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</si>
  <si>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</si>
  <si>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</si>
  <si>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</si>
  <si>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</si>
  <si>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</si>
  <si>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</si>
  <si>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</si>
  <si>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</si>
  <si>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</si>
  <si>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</si>
  <si>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</si>
  <si>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</si>
  <si>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</si>
  <si>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</si>
  <si>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</si>
  <si>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</si>
  <si>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</si>
  <si>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</si>
  <si>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</si>
  <si>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</si>
  <si>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</si>
  <si>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</si>
  <si>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</si>
  <si>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</si>
  <si>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</si>
  <si>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</si>
  <si>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</si>
  <si>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</si>
  <si>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</si>
  <si>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</si>
  <si>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</si>
  <si>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</si>
  <si>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</si>
  <si>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</si>
  <si>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</si>
  <si>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</si>
  <si>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</si>
  <si>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</si>
  <si>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</si>
  <si>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</si>
  <si>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</si>
  <si>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</si>
  <si>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</si>
  <si>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</si>
  <si>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</si>
  <si>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</si>
  <si>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</si>
  <si>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</si>
  <si>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</si>
  <si>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</si>
  <si>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</si>
  <si>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</si>
  <si>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</si>
  <si>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</si>
  <si>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</si>
  <si>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</si>
  <si>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</si>
  <si>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</si>
  <si>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</si>
  <si>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</si>
  <si>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</si>
  <si>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</si>
  <si>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</si>
  <si>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</si>
  <si>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</si>
  <si>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</si>
  <si>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</si>
  <si>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</si>
  <si>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</si>
  <si>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</si>
  <si>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</si>
  <si>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</si>
  <si>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</si>
  <si>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</si>
  <si>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</si>
  <si>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</si>
  <si>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</si>
  <si>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</si>
  <si>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</si>
  <si>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</si>
  <si>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</si>
  <si>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</si>
  <si>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</si>
  <si>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</si>
  <si>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</si>
  <si>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</si>
  <si>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</si>
  <si>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</si>
  <si>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</si>
  <si>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</si>
  <si>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</si>
  <si>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</si>
  <si>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</si>
  <si>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</si>
  <si>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</si>
  <si>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</si>
  <si>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</si>
  <si>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</si>
  <si>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</si>
  <si>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</si>
  <si>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</si>
  <si>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</si>
  <si>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</si>
  <si>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</si>
  <si>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</si>
  <si>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</si>
  <si>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</si>
  <si>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</si>
  <si>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</si>
  <si>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</si>
  <si>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</si>
  <si>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</si>
  <si>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</si>
  <si>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</si>
  <si>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</si>
  <si>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</si>
  <si>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</si>
  <si>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</si>
  <si>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</si>
  <si>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</si>
  <si>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</si>
  <si>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</si>
  <si>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</si>
  <si>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</si>
  <si>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</si>
  <si>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</si>
  <si>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</si>
  <si>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</si>
  <si>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</si>
  <si>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</si>
  <si>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</si>
  <si>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</si>
  <si>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</si>
  <si>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</si>
  <si>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</si>
  <si>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</si>
  <si>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</si>
  <si>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</si>
  <si>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</si>
  <si>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</si>
  <si>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</si>
  <si>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</si>
  <si>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</si>
  <si>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</si>
  <si>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</si>
  <si>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</si>
  <si>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</si>
  <si>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</si>
  <si>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</si>
  <si>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</si>
  <si>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</si>
  <si>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国際協力局</t>
    <rPh sb="0" eb="2">
      <t>コクサイ</t>
    </rPh>
    <rPh sb="2" eb="4">
      <t>キョウリョク</t>
    </rPh>
    <rPh sb="4" eb="5">
      <t>キョク</t>
    </rPh>
    <phoneticPr fontId="5"/>
  </si>
  <si>
    <t>国別開発協力第一課</t>
    <rPh sb="0" eb="2">
      <t>クニベツ</t>
    </rPh>
    <rPh sb="2" eb="4">
      <t>カイハツ</t>
    </rPh>
    <rPh sb="4" eb="6">
      <t>キョウリョク</t>
    </rPh>
    <rPh sb="6" eb="8">
      <t>ダイイチ</t>
    </rPh>
    <rPh sb="8" eb="9">
      <t>カ</t>
    </rPh>
    <phoneticPr fontId="5"/>
  </si>
  <si>
    <t>課長　岡野　結城子</t>
    <rPh sb="0" eb="2">
      <t>カチョウ</t>
    </rPh>
    <rPh sb="3" eb="5">
      <t>オカノ</t>
    </rPh>
    <rPh sb="6" eb="9">
      <t>ユキコ</t>
    </rPh>
    <phoneticPr fontId="5"/>
  </si>
  <si>
    <t>外務省設置法第４条第３項</t>
    <rPh sb="0" eb="3">
      <t>ガイムショウ</t>
    </rPh>
    <rPh sb="3" eb="6">
      <t>セッチホウ</t>
    </rPh>
    <rPh sb="6" eb="7">
      <t>ダイ</t>
    </rPh>
    <rPh sb="8" eb="9">
      <t>ジョウ</t>
    </rPh>
    <rPh sb="9" eb="10">
      <t>ダイ</t>
    </rPh>
    <rPh sb="11" eb="12">
      <t>コウ</t>
    </rPh>
    <phoneticPr fontId="5"/>
  </si>
  <si>
    <t>アジア生産性機構規則第３３条前段</t>
    <rPh sb="3" eb="6">
      <t>セイサンセイ</t>
    </rPh>
    <rPh sb="6" eb="8">
      <t>キコウ</t>
    </rPh>
    <rPh sb="8" eb="10">
      <t>キソク</t>
    </rPh>
    <rPh sb="10" eb="11">
      <t>ダイ</t>
    </rPh>
    <rPh sb="13" eb="14">
      <t>ジョウ</t>
    </rPh>
    <rPh sb="14" eb="16">
      <t>ゼンダン</t>
    </rPh>
    <phoneticPr fontId="5"/>
  </si>
  <si>
    <t>○</t>
  </si>
  <si>
    <t>邦人職員数（専門職）</t>
    <rPh sb="0" eb="2">
      <t>ホウジン</t>
    </rPh>
    <rPh sb="2" eb="5">
      <t>ショクインスウ</t>
    </rPh>
    <rPh sb="6" eb="9">
      <t>センモンショク</t>
    </rPh>
    <phoneticPr fontId="5"/>
  </si>
  <si>
    <t>職員数（専門職以上）に占める邦人職員数の割合</t>
    <rPh sb="0" eb="3">
      <t>ショクインスウ</t>
    </rPh>
    <rPh sb="4" eb="7">
      <t>センモンショク</t>
    </rPh>
    <rPh sb="7" eb="9">
      <t>イジョウ</t>
    </rPh>
    <rPh sb="11" eb="12">
      <t>シ</t>
    </rPh>
    <rPh sb="14" eb="16">
      <t>ホウジン</t>
    </rPh>
    <rPh sb="16" eb="19">
      <t>ショクインスウ</t>
    </rPh>
    <rPh sb="20" eb="22">
      <t>ワリアイ</t>
    </rPh>
    <phoneticPr fontId="5"/>
  </si>
  <si>
    <t>人</t>
    <rPh sb="0" eb="1">
      <t>ヒト</t>
    </rPh>
    <phoneticPr fontId="5"/>
  </si>
  <si>
    <t>邦人職員数（幹部）（ＡＰＯは他国際機関と給与体系が異なるため，Ｐ４以上を幹部扱いとする。）</t>
    <phoneticPr fontId="5"/>
  </si>
  <si>
    <t>幹部職員数に占める邦人職員数の割合</t>
    <phoneticPr fontId="5"/>
  </si>
  <si>
    <t>件数</t>
    <rPh sb="0" eb="2">
      <t>ケンスウ</t>
    </rPh>
    <phoneticPr fontId="5"/>
  </si>
  <si>
    <t>事業費総額／件数　　　　　　　　　　　</t>
    <phoneticPr fontId="5"/>
  </si>
  <si>
    <t>米ドル</t>
    <rPh sb="0" eb="1">
      <t>ベイ</t>
    </rPh>
    <phoneticPr fontId="5"/>
  </si>
  <si>
    <t>事業費総額/事業数</t>
    <rPh sb="0" eb="2">
      <t>ジギョウ</t>
    </rPh>
    <rPh sb="2" eb="3">
      <t>ヒ</t>
    </rPh>
    <rPh sb="3" eb="5">
      <t>ソウガク</t>
    </rPh>
    <rPh sb="6" eb="9">
      <t>ジギョウスウ</t>
    </rPh>
    <phoneticPr fontId="5"/>
  </si>
  <si>
    <t>施策VII-3 国際機関を通じた地球規模の諸問題に係る国際貢献</t>
    <phoneticPr fontId="5"/>
  </si>
  <si>
    <t>基本目標VII 分担金・拠出金：　国際機関等を通じて我が国の国際貢献を拡充 し，日本にとって望ましい国際環境を確保を確保すること</t>
    <phoneticPr fontId="5"/>
  </si>
  <si>
    <t>‐</t>
  </si>
  <si>
    <t>外務省</t>
  </si>
  <si>
    <t>日本の生産性向上手法を加盟国・地域の企業に浸透させることにより，我が国企業の海外でのビジネス拡大に資する。</t>
    <phoneticPr fontId="5"/>
  </si>
  <si>
    <t>国際機関による事業であるため困難。</t>
    <phoneticPr fontId="5"/>
  </si>
  <si>
    <t>限られたリソースの有効活用，事業のオンライン化による低コスト化・事業対象者拡大等が図られている。</t>
    <phoneticPr fontId="5"/>
  </si>
  <si>
    <t>現在の地域のニーズに応えるため，事業により継続の必要性を見直す，新たなニーズに応える事業を形成する等の努力あり。</t>
    <phoneticPr fontId="5"/>
  </si>
  <si>
    <t>事業成果のオンライン公開，オンライン事業の開発，理事会のペーパーレス化等，効率化及び成果の利便性向上等に努力。</t>
    <phoneticPr fontId="5"/>
  </si>
  <si>
    <t>邦人職員の採用割合は高く，日本のプレゼンスは確保。また，域内の生産性向上に向けて着実に事業を実施。</t>
    <phoneticPr fontId="5"/>
  </si>
  <si>
    <t>見合ったものである。</t>
    <phoneticPr fontId="5"/>
  </si>
  <si>
    <t>事業成果は，加盟国等の関連分野関係者の能力向上に資するとともに，政策立案等に活用されている。</t>
    <phoneticPr fontId="5"/>
  </si>
  <si>
    <t>アジア生産性機構事務局からの聞き取り</t>
    <rPh sb="3" eb="5">
      <t>セイサン</t>
    </rPh>
    <rPh sb="5" eb="6">
      <t>セイ</t>
    </rPh>
    <rPh sb="6" eb="8">
      <t>キコウ</t>
    </rPh>
    <rPh sb="8" eb="11">
      <t>ジムキョク</t>
    </rPh>
    <rPh sb="14" eb="15">
      <t>キ</t>
    </rPh>
    <rPh sb="16" eb="17">
      <t>ト</t>
    </rPh>
    <phoneticPr fontId="5"/>
  </si>
  <si>
    <t>人</t>
    <rPh sb="0" eb="1">
      <t>ニン</t>
    </rPh>
    <phoneticPr fontId="5"/>
  </si>
  <si>
    <t>アジア生産性機構事務局からの聞き取り</t>
    <phoneticPr fontId="5"/>
  </si>
  <si>
    <t>アジア生産性機構</t>
    <rPh sb="3" eb="5">
      <t>セイサン</t>
    </rPh>
    <rPh sb="5" eb="6">
      <t>セイ</t>
    </rPh>
    <rPh sb="6" eb="8">
      <t>キコウ</t>
    </rPh>
    <phoneticPr fontId="5"/>
  </si>
  <si>
    <t>-</t>
    <phoneticPr fontId="5"/>
  </si>
  <si>
    <t>アジア太平洋地域における生産性向上</t>
    <rPh sb="3" eb="6">
      <t>タイヘイヨウ</t>
    </rPh>
    <rPh sb="6" eb="8">
      <t>チイキ</t>
    </rPh>
    <rPh sb="12" eb="15">
      <t>セイサンセイ</t>
    </rPh>
    <rPh sb="15" eb="17">
      <t>コウジョウ</t>
    </rPh>
    <phoneticPr fontId="5"/>
  </si>
  <si>
    <t>-</t>
    <phoneticPr fontId="5"/>
  </si>
  <si>
    <t>-</t>
    <phoneticPr fontId="5"/>
  </si>
  <si>
    <t>アジア生産性機構（APO）拠出金</t>
    <rPh sb="3" eb="6">
      <t>セイサンセイ</t>
    </rPh>
    <rPh sb="6" eb="8">
      <t>キコウ</t>
    </rPh>
    <rPh sb="13" eb="16">
      <t>キョシュツキン</t>
    </rPh>
    <phoneticPr fontId="5"/>
  </si>
  <si>
    <t xml:space="preserve">APO加盟国の中でも特に生産性向上に課題の多いネパール，カンボジア，バングラデシュ，ベトナム，ラオス，モンゴルの６カ国を対象に日本人専門家を派遣し，エネルギーや物流等を重点分野としてマスタープラン及びアクションプランの作成を行う。併せて，派遣専門家によるセミナーや研修を実施し，右プランの実施促進のための人材育成を図る。
</t>
    <phoneticPr fontId="5"/>
  </si>
  <si>
    <t xml:space="preserve">省エネ・エネルギー効率化や物流システム等，我が国が優位性を持つ技術・製品の加盟国等への紹介・導入が促進され，これらに精通する産業人材が育成されることにより，日本企業の海外進出基盤整備に貢献する。
</t>
    <phoneticPr fontId="5"/>
  </si>
  <si>
    <t>アジア生産性機構拠出金</t>
    <rPh sb="3" eb="6">
      <t>セイサンセイ</t>
    </rPh>
    <rPh sb="6" eb="8">
      <t>キコウ</t>
    </rPh>
    <rPh sb="8" eb="11">
      <t>キョシュツキン</t>
    </rPh>
    <phoneticPr fontId="5"/>
  </si>
  <si>
    <t>実施プロジェクトについては，年１回開催される理事会において実施状況及び成果の報告がある他，外務省に対してプロジェクト報告書も提出されており，拠出金は適切に活用されている。</t>
    <phoneticPr fontId="5"/>
  </si>
  <si>
    <t>より外交効果の高い案件の形成，案件のより効率的な，且つ滞りのない実施等を促していく。</t>
    <phoneticPr fontId="5"/>
  </si>
  <si>
    <t>①Plan：外務省と事務局との協議を通じて実施すべき拠出金事業が検討され，予算要求が行われる。
②Do：拠出。APOによる予算執行。理事会での議論や事務局との不定期の協議を通じて，APOの活動をモニタリング。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</si>
  <si>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t>
    <phoneticPr fontId="5"/>
  </si>
  <si>
    <t>117</t>
    <phoneticPr fontId="5"/>
  </si>
  <si>
    <t>146</t>
    <phoneticPr fontId="5"/>
  </si>
  <si>
    <t>270</t>
    <phoneticPr fontId="5"/>
  </si>
  <si>
    <t>254</t>
    <phoneticPr fontId="5"/>
  </si>
  <si>
    <t>255</t>
    <phoneticPr fontId="5"/>
  </si>
  <si>
    <t>297</t>
    <phoneticPr fontId="5"/>
  </si>
  <si>
    <t>事業実施経費</t>
    <rPh sb="0" eb="2">
      <t>ジギョウ</t>
    </rPh>
    <rPh sb="2" eb="4">
      <t>ジッシ</t>
    </rPh>
    <rPh sb="4" eb="6">
      <t>ケイヒ</t>
    </rPh>
    <phoneticPr fontId="5"/>
  </si>
  <si>
    <t>外務省拠出金事業の実施</t>
    <rPh sb="0" eb="3">
      <t>ガイムショウ</t>
    </rPh>
    <rPh sb="3" eb="6">
      <t>キョシュツキン</t>
    </rPh>
    <rPh sb="6" eb="8">
      <t>ジギョウ</t>
    </rPh>
    <rPh sb="9" eb="11">
      <t>ジッシ</t>
    </rPh>
    <phoneticPr fontId="5"/>
  </si>
  <si>
    <t>アジア・太平洋州諸国における産業人材育成，女性の社会進出支援等，我が国の重要政策を推進する支援を実施。</t>
    <rPh sb="4" eb="7">
      <t>タイヘイヨウ</t>
    </rPh>
    <rPh sb="7" eb="8">
      <t>シュウ</t>
    </rPh>
    <rPh sb="8" eb="10">
      <t>ショコク</t>
    </rPh>
    <rPh sb="14" eb="16">
      <t>サンギョウ</t>
    </rPh>
    <rPh sb="16" eb="18">
      <t>ジンザイ</t>
    </rPh>
    <rPh sb="18" eb="20">
      <t>イクセイ</t>
    </rPh>
    <rPh sb="21" eb="23">
      <t>ジョセイ</t>
    </rPh>
    <rPh sb="24" eb="26">
      <t>シャカイ</t>
    </rPh>
    <rPh sb="26" eb="28">
      <t>シンシュツ</t>
    </rPh>
    <rPh sb="28" eb="30">
      <t>シエン</t>
    </rPh>
    <rPh sb="30" eb="31">
      <t>トウ</t>
    </rPh>
    <rPh sb="32" eb="33">
      <t>ワ</t>
    </rPh>
    <rPh sb="34" eb="35">
      <t>クニ</t>
    </rPh>
    <rPh sb="36" eb="38">
      <t>ジュウヨウ</t>
    </rPh>
    <rPh sb="38" eb="40">
      <t>セイサク</t>
    </rPh>
    <rPh sb="41" eb="43">
      <t>スイシン</t>
    </rPh>
    <rPh sb="45" eb="47">
      <t>シエン</t>
    </rPh>
    <rPh sb="48" eb="50">
      <t>ジッシ</t>
    </rPh>
    <phoneticPr fontId="5"/>
  </si>
  <si>
    <t>268,975/3</t>
    <phoneticPr fontId="5"/>
  </si>
  <si>
    <t>274,096/3</t>
    <phoneticPr fontId="5"/>
  </si>
  <si>
    <t>女性労働者の参加と生産性向上に関する研修（フォーラム）（３日間）</t>
    <rPh sb="0" eb="2">
      <t>ジョセイ</t>
    </rPh>
    <rPh sb="2" eb="5">
      <t>ロウドウシャ</t>
    </rPh>
    <rPh sb="6" eb="8">
      <t>サンカ</t>
    </rPh>
    <rPh sb="9" eb="12">
      <t>セイサンセイ</t>
    </rPh>
    <rPh sb="12" eb="14">
      <t>コウジョウ</t>
    </rPh>
    <rPh sb="15" eb="16">
      <t>カン</t>
    </rPh>
    <rPh sb="18" eb="20">
      <t>ケンシュウ</t>
    </rPh>
    <rPh sb="29" eb="30">
      <t>ニチ</t>
    </rPh>
    <rPh sb="30" eb="31">
      <t>カン</t>
    </rPh>
    <phoneticPr fontId="5"/>
  </si>
  <si>
    <t>日本におけるインダストリー4.0の導入を通じた生産性向上のための調査（４日間）</t>
    <rPh sb="0" eb="2">
      <t>ニホン</t>
    </rPh>
    <rPh sb="17" eb="19">
      <t>ドウニュウ</t>
    </rPh>
    <rPh sb="20" eb="21">
      <t>ツウ</t>
    </rPh>
    <rPh sb="23" eb="26">
      <t>セイサンセイ</t>
    </rPh>
    <rPh sb="26" eb="28">
      <t>コウジョウ</t>
    </rPh>
    <rPh sb="32" eb="34">
      <t>チョウサ</t>
    </rPh>
    <rPh sb="36" eb="37">
      <t>ニチ</t>
    </rPh>
    <rPh sb="37" eb="38">
      <t>カン</t>
    </rPh>
    <phoneticPr fontId="5"/>
  </si>
  <si>
    <t>アフリカ開発のための産業人材育成・高度な生産性を備えた実務家の育成研修（５日間）</t>
    <rPh sb="4" eb="6">
      <t>カイハツ</t>
    </rPh>
    <rPh sb="10" eb="12">
      <t>サンギョウ</t>
    </rPh>
    <rPh sb="12" eb="14">
      <t>ジンザイ</t>
    </rPh>
    <rPh sb="14" eb="16">
      <t>イクセイ</t>
    </rPh>
    <rPh sb="17" eb="19">
      <t>コウド</t>
    </rPh>
    <rPh sb="20" eb="23">
      <t>セイサンセイ</t>
    </rPh>
    <rPh sb="24" eb="25">
      <t>ソナ</t>
    </rPh>
    <rPh sb="27" eb="29">
      <t>ジツム</t>
    </rPh>
    <rPh sb="29" eb="30">
      <t>カ</t>
    </rPh>
    <rPh sb="31" eb="33">
      <t>イクセイ</t>
    </rPh>
    <rPh sb="33" eb="35">
      <t>ケンシュウ</t>
    </rPh>
    <rPh sb="37" eb="38">
      <t>ニチ</t>
    </rPh>
    <rPh sb="38" eb="39">
      <t>カン</t>
    </rPh>
    <phoneticPr fontId="5"/>
  </si>
  <si>
    <t>ＡＰＯへの貢献を通じた生産性向上への取り組みは，我が国の開発協力大綱に掲げる開発に資する多様な資金・主体との連携や開発途上国自身の自立的発展を推進するとともに，我が国の「成長戦略」に定める日本企業の国際展開支援のための環境作りにも資するものである。</t>
    <rPh sb="115" eb="116">
      <t>シ</t>
    </rPh>
    <phoneticPr fontId="5"/>
  </si>
  <si>
    <t>217,490/3</t>
    <phoneticPr fontId="5"/>
  </si>
  <si>
    <t>APOを通じて，我が国で開発された生産性向上手法を積極的に普及していくとともに我が国企業の海外展開に資する事業を推進する意義は高い。
拠出金額の算定根拠を明示しておくなどレビューシートの記載内容を見直す必要がある。</t>
    <phoneticPr fontId="5"/>
  </si>
  <si>
    <t>農林水産省</t>
    <rPh sb="0" eb="2">
      <t>ノウリン</t>
    </rPh>
    <rPh sb="2" eb="5">
      <t>スイサンショウ</t>
    </rPh>
    <phoneticPr fontId="5"/>
  </si>
  <si>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5"/>
  </si>
  <si>
    <t>国際機関を通じた農林水産業協力拠出金</t>
    <phoneticPr fontId="5"/>
  </si>
  <si>
    <t>外部有識者の指摘を踏まえ，所要の対応を行う。
拠出先の国際機関に対する国際機関評価を実施しており，その結果（総合評価Ｂ）も踏まえつつ，拠出金が効果的に活用されるよう，引き続き適正な執行管理に努める。</t>
    <phoneticPr fontId="5"/>
  </si>
  <si>
    <t>　アジアの持続的な経済発展のため，加盟国の中でも特に生産性向上に課題の多いメンバー国を対象に，生産性の強化に向けた制度作りを支援する必要がある。
　APOへの拠出を通じて，特に生産性に課題を抱える諸国を中心に生産性向上が図られるとともに，同分野及びAPOにおける我が国の主導的役割の維持等の効果が期待できるため，31年度要求を増額した。
 過去に外務省からの拠出金で実施した事業を参考にしつつ，APO事務局が外務省と協議の上，候補案件の概要書を作成し，その実施のために必要な経費を積算して計上した。
「新しい日本のための優先課題推進枠」22百万円。</t>
    <rPh sb="41" eb="42">
      <t>コク</t>
    </rPh>
    <rPh sb="43" eb="45">
      <t>タイショウ</t>
    </rPh>
    <rPh sb="86" eb="87">
      <t>トク</t>
    </rPh>
    <rPh sb="88" eb="91">
      <t>セイサンセイ</t>
    </rPh>
    <rPh sb="92" eb="94">
      <t>カダイ</t>
    </rPh>
    <rPh sb="95" eb="96">
      <t>カカ</t>
    </rPh>
    <rPh sb="98" eb="100">
      <t>ショコク</t>
    </rPh>
    <rPh sb="101" eb="103">
      <t>チュウシン</t>
    </rPh>
    <rPh sb="131" eb="132">
      <t>ワ</t>
    </rPh>
    <rPh sb="133" eb="134">
      <t>クニ</t>
    </rPh>
    <rPh sb="143" eb="144">
      <t>トウ</t>
    </rPh>
    <rPh sb="158" eb="160">
      <t>ネンド</t>
    </rPh>
    <rPh sb="160" eb="162">
      <t>ヨウキュウ</t>
    </rPh>
    <rPh sb="163" eb="165">
      <t>ゾウガク</t>
    </rPh>
    <phoneticPr fontId="5"/>
  </si>
  <si>
    <t>外部有識者のご指摘を踏まえ，拠出金の算定根拠について本レビューシートに追記するとともに，今後のレビューシートの記載内容においては，拠出金額の算定根拠を明示するなど，より一層丁寧な説明を行うよう努める。</t>
    <rPh sb="14" eb="17">
      <t>キョシュツキン</t>
    </rPh>
    <rPh sb="18" eb="20">
      <t>サンテイ</t>
    </rPh>
    <rPh sb="20" eb="22">
      <t>コンキョ</t>
    </rPh>
    <rPh sb="26" eb="27">
      <t>ホン</t>
    </rPh>
    <rPh sb="35" eb="37">
      <t>ツイキ</t>
    </rPh>
    <rPh sb="65" eb="67">
      <t>キョシュツ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</si>
</sst>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35718</xdr:colOff>
      <xdr:row>740</xdr:row>
      <xdr:rowOff>154782</xdr:rowOff>
    </xdr:from>
    <xdr:to>
      <xdr:col>28</xdr:col>
      <xdr:colOff>97211</xdr:colOff>
      <xdr:row>741</xdr:row>
      <xdr:rowOff>140214</xdr:rowOff>
    </xdr:to>
    <xdr:sp macro="" textlink="">
      <xdr:nvSpPr>
        <xdr:cNvPr id="2" name="正方形/長方形 1"/>
        <xdr:cNvSpPr/>
      </xdr:nvSpPr>
      <xdr:spPr>
        <a:xfrm>
          <a:off x="3679031" y="232433813"/>
          <a:ext cx="2085555" cy="342620"/>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xdr:colOff>
      <xdr:row>741</xdr:row>
      <xdr:rowOff>238124</xdr:rowOff>
    </xdr:from>
    <xdr:to>
      <xdr:col>28</xdr:col>
      <xdr:colOff>190358</xdr:colOff>
      <xdr:row>742</xdr:row>
      <xdr:rowOff>273843</xdr:rowOff>
    </xdr:to>
    <xdr:sp macro="" textlink="">
      <xdr:nvSpPr>
        <xdr:cNvPr id="3" name="大かっこ 2"/>
        <xdr:cNvSpPr/>
      </xdr:nvSpPr>
      <xdr:spPr>
        <a:xfrm>
          <a:off x="3643312" y="232874343"/>
          <a:ext cx="2214421" cy="39290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11906</xdr:colOff>
      <xdr:row>743</xdr:row>
      <xdr:rowOff>142874</xdr:rowOff>
    </xdr:from>
    <xdr:to>
      <xdr:col>19</xdr:col>
      <xdr:colOff>11908</xdr:colOff>
      <xdr:row>745</xdr:row>
      <xdr:rowOff>304239</xdr:rowOff>
    </xdr:to>
    <xdr:cxnSp macro="">
      <xdr:nvCxnSpPr>
        <xdr:cNvPr id="5" name="直線矢印コネクタ 4"/>
        <xdr:cNvCxnSpPr/>
      </xdr:nvCxnSpPr>
      <xdr:spPr>
        <a:xfrm flipH="1">
          <a:off x="3857625" y="233493468"/>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190500</xdr:colOff>
      <xdr:row>744</xdr:row>
      <xdr:rowOff>119063</xdr:rowOff>
    </xdr:from>
    <xdr:to>
      <xdr:col>18</xdr:col>
      <xdr:colOff>183996</xdr:colOff>
      <xdr:row>745</xdr:row>
      <xdr:rowOff>37592</xdr:rowOff>
    </xdr:to>
    <xdr:sp macro="" textlink="">
      <xdr:nvSpPr>
        <xdr:cNvPr id="6" name="テキスト ボックス 5"/>
        <xdr:cNvSpPr txBox="1"/>
      </xdr:nvSpPr>
      <xdr:spPr>
        <a:xfrm>
          <a:off x="3226594" y="233826844"/>
          <a:ext cx="600715" cy="275717"/>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18</xdr:col>
      <xdr:colOff>23813</xdr:colOff>
      <xdr:row>746</xdr:row>
      <xdr:rowOff>107157</xdr:rowOff>
    </xdr:from>
    <xdr:to>
      <xdr:col>28</xdr:col>
      <xdr:colOff>104356</xdr:colOff>
      <xdr:row>748</xdr:row>
      <xdr:rowOff>7143</xdr:rowOff>
    </xdr:to>
    <xdr:sp macro="" textlink="">
      <xdr:nvSpPr>
        <xdr:cNvPr id="8" name="正方形/長方形 7"/>
        <xdr:cNvSpPr/>
      </xdr:nvSpPr>
      <xdr:spPr>
        <a:xfrm>
          <a:off x="3667126" y="234529313"/>
          <a:ext cx="2104605" cy="614361"/>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166686</xdr:colOff>
      <xdr:row>744</xdr:row>
      <xdr:rowOff>71436</xdr:rowOff>
    </xdr:from>
    <xdr:to>
      <xdr:col>27</xdr:col>
      <xdr:colOff>71437</xdr:colOff>
      <xdr:row>745</xdr:row>
      <xdr:rowOff>202406</xdr:rowOff>
    </xdr:to>
    <xdr:sp macro="" textlink="">
      <xdr:nvSpPr>
        <xdr:cNvPr id="10" name="テキスト ボックス 9"/>
        <xdr:cNvSpPr txBox="1"/>
      </xdr:nvSpPr>
      <xdr:spPr>
        <a:xfrm>
          <a:off x="4417217" y="233779217"/>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16</xdr:col>
      <xdr:colOff>190500</xdr:colOff>
      <xdr:row>748</xdr:row>
      <xdr:rowOff>130969</xdr:rowOff>
    </xdr:from>
    <xdr:to>
      <xdr:col>29</xdr:col>
      <xdr:colOff>8264</xdr:colOff>
      <xdr:row>749</xdr:row>
      <xdr:rowOff>295976</xdr:rowOff>
    </xdr:to>
    <xdr:sp macro="" textlink="">
      <xdr:nvSpPr>
        <xdr:cNvPr id="11" name="大かっこ 10"/>
        <xdr:cNvSpPr/>
      </xdr:nvSpPr>
      <xdr:spPr>
        <a:xfrm>
          <a:off x="3429000" y="235267500"/>
          <a:ext cx="2449045" cy="522195"/>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xdr:colOff>
      <xdr:row>743</xdr:row>
      <xdr:rowOff>107157</xdr:rowOff>
    </xdr:from>
    <xdr:to>
      <xdr:col>23</xdr:col>
      <xdr:colOff>11906</xdr:colOff>
      <xdr:row>746</xdr:row>
      <xdr:rowOff>23813</xdr:rowOff>
    </xdr:to>
    <xdr:cxnSp macro="">
      <xdr:nvCxnSpPr>
        <xdr:cNvPr id="12" name="直線矢印コネクタ 11"/>
        <xdr:cNvCxnSpPr/>
      </xdr:nvCxnSpPr>
      <xdr:spPr>
        <a:xfrm flipH="1" flipV="1">
          <a:off x="4655346" y="233457751"/>
          <a:ext cx="11904" cy="988218"/>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27</xdr:col>
      <xdr:colOff>19050</xdr:colOff>
      <xdr:row>743</xdr:row>
      <xdr:rowOff>185737</xdr:rowOff>
    </xdr:from>
    <xdr:to>
      <xdr:col>27</xdr:col>
      <xdr:colOff>19052</xdr:colOff>
      <xdr:row>745</xdr:row>
      <xdr:rowOff>347102</xdr:rowOff>
    </xdr:to>
    <xdr:cxnSp macro="">
      <xdr:nvCxnSpPr>
        <xdr:cNvPr id="13" name="直線矢印コネクタ 12"/>
        <xdr:cNvCxnSpPr/>
      </xdr:nvCxnSpPr>
      <xdr:spPr>
        <a:xfrm flipH="1">
          <a:off x="5484019" y="233536331"/>
          <a:ext cx="2" cy="8757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25</xdr:col>
      <xdr:colOff>23814</xdr:colOff>
      <xdr:row>744</xdr:row>
      <xdr:rowOff>59531</xdr:rowOff>
    </xdr:from>
    <xdr:to>
      <xdr:col>30</xdr:col>
      <xdr:colOff>130971</xdr:colOff>
      <xdr:row>745</xdr:row>
      <xdr:rowOff>190501</xdr:rowOff>
    </xdr:to>
    <xdr:sp macro="" textlink="">
      <xdr:nvSpPr>
        <xdr:cNvPr id="18" name="テキスト ボックス 17"/>
        <xdr:cNvSpPr txBox="1"/>
      </xdr:nvSpPr>
      <xdr:spPr>
        <a:xfrm>
          <a:off x="5083970" y="233767312"/>
          <a:ext cx="1119189" cy="488158"/>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②承認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136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32</v>
      </c>
      <c r="Q13" s="98"/>
      <c r="R13" s="98"/>
      <c r="S13" s="98"/>
      <c r="T13" s="98"/>
      <c r="U13" s="98"/>
      <c r="V13" s="99"/>
      <c r="W13" s="97">
        <v>29</v>
      </c>
      <c r="X13" s="98"/>
      <c r="Y13" s="98"/>
      <c r="Z13" s="98"/>
      <c r="AA13" s="98"/>
      <c r="AB13" s="98"/>
      <c r="AC13" s="99"/>
      <c r="AD13" s="97">
        <v>24</v>
      </c>
      <c r="AE13" s="98"/>
      <c r="AF13" s="98"/>
      <c r="AG13" s="98"/>
      <c r="AH13" s="98"/>
      <c r="AI13" s="98"/>
      <c r="AJ13" s="99"/>
      <c r="AK13" s="97">
        <v>20</v>
      </c>
      <c r="AL13" s="98"/>
      <c r="AM13" s="98"/>
      <c r="AN13" s="98"/>
      <c r="AO13" s="98"/>
      <c r="AP13" s="98"/>
      <c r="AQ13" s="99"/>
      <c r="AR13" s="94">
        <v>22</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32</v>
      </c>
      <c r="Q18" s="104"/>
      <c r="R18" s="104"/>
      <c r="S18" s="104"/>
      <c r="T18" s="104"/>
      <c r="U18" s="104"/>
      <c r="V18" s="105"/>
      <c r="W18" s="103">
        <f>SUM(W13:AC17)</f>
        <v>29</v>
      </c>
      <c r="X18" s="104"/>
      <c r="Y18" s="104"/>
      <c r="Z18" s="104"/>
      <c r="AA18" s="104"/>
      <c r="AB18" s="104"/>
      <c r="AC18" s="105"/>
      <c r="AD18" s="103">
        <f>SUM(AD13:AJ17)</f>
        <v>24</v>
      </c>
      <c r="AE18" s="104"/>
      <c r="AF18" s="104"/>
      <c r="AG18" s="104"/>
      <c r="AH18" s="104"/>
      <c r="AI18" s="104"/>
      <c r="AJ18" s="105"/>
      <c r="AK18" s="103">
        <f>SUM(AK13:AQ17)</f>
        <v>20</v>
      </c>
      <c r="AL18" s="104"/>
      <c r="AM18" s="104"/>
      <c r="AN18" s="104"/>
      <c r="AO18" s="104"/>
      <c r="AP18" s="104"/>
      <c r="AQ18" s="105"/>
      <c r="AR18" s="103">
        <f>SUM(AR13:AX17)</f>
        <v>22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32</v>
      </c>
      <c r="Q19" s="98"/>
      <c r="R19" s="98"/>
      <c r="S19" s="98"/>
      <c r="T19" s="98"/>
      <c r="U19" s="98"/>
      <c r="V19" s="99"/>
      <c r="W19" s="97">
        <v>29</v>
      </c>
      <c r="X19" s="98"/>
      <c r="Y19" s="98"/>
      <c r="Z19" s="98"/>
      <c r="AA19" s="98"/>
      <c r="AB19" s="98"/>
      <c r="AC19" s="99"/>
      <c r="AD19" s="97">
        <v>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588</v>
      </c>
      <c r="H23" s="184"/>
      <c r="I23" s="184"/>
      <c r="J23" s="184"/>
      <c r="K23" s="184"/>
      <c r="L23" s="184"/>
      <c r="M23" s="184"/>
      <c r="N23" s="184"/>
      <c r="O23" s="185"/>
      <c r="P23" s="94">
        <v>20</v>
      </c>
      <c r="Q23" s="95"/>
      <c r="R23" s="95"/>
      <c r="S23" s="95"/>
      <c r="T23" s="95"/>
      <c r="U23" s="95"/>
      <c r="V23" s="96"/>
      <c r="W23" s="94">
        <v>22</v>
      </c>
      <c r="X23" s="95"/>
      <c r="Y23" s="95"/>
      <c r="Z23" s="95"/>
      <c r="AA23" s="95"/>
      <c r="AB23" s="95"/>
      <c r="AC23" s="96"/>
      <c r="AD23" s="206" t="s">
        <v>614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v>
      </c>
      <c r="Q29" s="226"/>
      <c r="R29" s="226"/>
      <c r="S29" s="226"/>
      <c r="T29" s="226"/>
      <c r="U29" s="226"/>
      <c r="V29" s="227"/>
      <c r="W29" s="225">
        <f>AR13</f>
        <v>22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556</v>
      </c>
      <c r="H32" s="541"/>
      <c r="I32" s="541"/>
      <c r="J32" s="541"/>
      <c r="K32" s="541"/>
      <c r="L32" s="541"/>
      <c r="M32" s="541"/>
      <c r="N32" s="541"/>
      <c r="O32" s="542"/>
      <c r="P32" s="158" t="s">
        <v>557</v>
      </c>
      <c r="Q32" s="158"/>
      <c r="R32" s="158"/>
      <c r="S32" s="158"/>
      <c r="T32" s="158"/>
      <c r="U32" s="158"/>
      <c r="V32" s="158"/>
      <c r="W32" s="158"/>
      <c r="X32" s="229"/>
      <c r="Y32" s="336" t="s">
        <v>12</v>
      </c>
      <c r="Z32" s="549"/>
      <c r="AA32" s="550"/>
      <c r="AB32" s="551" t="s">
        <v>558</v>
      </c>
      <c r="AC32" s="551"/>
      <c r="AD32" s="551"/>
      <c r="AE32" s="362">
        <v>6</v>
      </c>
      <c r="AF32" s="363"/>
      <c r="AG32" s="363"/>
      <c r="AH32" s="363"/>
      <c r="AI32" s="362">
        <v>5</v>
      </c>
      <c r="AJ32" s="363"/>
      <c r="AK32" s="363"/>
      <c r="AL32" s="363"/>
      <c r="AM32" s="362">
        <v>6</v>
      </c>
      <c r="AN32" s="363"/>
      <c r="AO32" s="363"/>
      <c r="AP32" s="363"/>
      <c r="AQ32" s="100"/>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558</v>
      </c>
      <c r="AC33" s="522"/>
      <c r="AD33" s="522"/>
      <c r="AE33" s="362">
        <v>7</v>
      </c>
      <c r="AF33" s="363"/>
      <c r="AG33" s="363"/>
      <c r="AH33" s="363"/>
      <c r="AI33" s="362">
        <v>7</v>
      </c>
      <c r="AJ33" s="363"/>
      <c r="AK33" s="363"/>
      <c r="AL33" s="363"/>
      <c r="AM33" s="362">
        <v>7</v>
      </c>
      <c r="AN33" s="363"/>
      <c r="AO33" s="363"/>
      <c r="AP33" s="363"/>
      <c r="AQ33" s="100"/>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86</v>
      </c>
      <c r="AF34" s="363"/>
      <c r="AG34" s="363"/>
      <c r="AH34" s="363"/>
      <c r="AI34" s="362">
        <v>71</v>
      </c>
      <c r="AJ34" s="363"/>
      <c r="AK34" s="363"/>
      <c r="AL34" s="363"/>
      <c r="AM34" s="362">
        <v>86</v>
      </c>
      <c r="AN34" s="363"/>
      <c r="AO34" s="363"/>
      <c r="AP34" s="363"/>
      <c r="AQ34" s="100"/>
      <c r="AR34" s="101"/>
      <c r="AS34" s="101"/>
      <c r="AT34" s="102"/>
      <c r="AU34" s="363"/>
      <c r="AV34" s="363"/>
      <c r="AW34" s="363"/>
      <c r="AX34" s="365"/>
    </row>
    <row r="35" spans="1:50" ht="23.25" customHeight="1" x14ac:dyDescent="0.15">
      <c r="A35" s="900" t="s">
        <v>528</v>
      </c>
      <c r="B35" s="901"/>
      <c r="C35" s="901"/>
      <c r="D35" s="901"/>
      <c r="E35" s="901"/>
      <c r="F35" s="902"/>
      <c r="G35" s="906" t="s">
        <v>577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customHeight="1" x14ac:dyDescent="0.15">
      <c r="A39" s="515"/>
      <c r="B39" s="513"/>
      <c r="C39" s="513"/>
      <c r="D39" s="513"/>
      <c r="E39" s="513"/>
      <c r="F39" s="514"/>
      <c r="G39" s="540" t="s">
        <v>559</v>
      </c>
      <c r="H39" s="541"/>
      <c r="I39" s="541"/>
      <c r="J39" s="541"/>
      <c r="K39" s="541"/>
      <c r="L39" s="541"/>
      <c r="M39" s="541"/>
      <c r="N39" s="541"/>
      <c r="O39" s="542"/>
      <c r="P39" s="158" t="s">
        <v>560</v>
      </c>
      <c r="Q39" s="158"/>
      <c r="R39" s="158"/>
      <c r="S39" s="158"/>
      <c r="T39" s="158"/>
      <c r="U39" s="158"/>
      <c r="V39" s="158"/>
      <c r="W39" s="158"/>
      <c r="X39" s="229"/>
      <c r="Y39" s="336" t="s">
        <v>12</v>
      </c>
      <c r="Z39" s="549"/>
      <c r="AA39" s="550"/>
      <c r="AB39" s="551" t="s">
        <v>578</v>
      </c>
      <c r="AC39" s="551"/>
      <c r="AD39" s="551"/>
      <c r="AE39" s="362">
        <v>1</v>
      </c>
      <c r="AF39" s="363"/>
      <c r="AG39" s="363"/>
      <c r="AH39" s="363"/>
      <c r="AI39" s="362">
        <v>1</v>
      </c>
      <c r="AJ39" s="363"/>
      <c r="AK39" s="363"/>
      <c r="AL39" s="363"/>
      <c r="AM39" s="362">
        <v>1</v>
      </c>
      <c r="AN39" s="363"/>
      <c r="AO39" s="363"/>
      <c r="AP39" s="363"/>
      <c r="AQ39" s="100"/>
      <c r="AR39" s="101"/>
      <c r="AS39" s="101"/>
      <c r="AT39" s="102"/>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578</v>
      </c>
      <c r="AC40" s="522"/>
      <c r="AD40" s="522"/>
      <c r="AE40" s="362">
        <v>2</v>
      </c>
      <c r="AF40" s="363"/>
      <c r="AG40" s="363"/>
      <c r="AH40" s="363"/>
      <c r="AI40" s="362">
        <v>2</v>
      </c>
      <c r="AJ40" s="363"/>
      <c r="AK40" s="363"/>
      <c r="AL40" s="363"/>
      <c r="AM40" s="362">
        <v>2</v>
      </c>
      <c r="AN40" s="363"/>
      <c r="AO40" s="363"/>
      <c r="AP40" s="363"/>
      <c r="AQ40" s="100"/>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50</v>
      </c>
      <c r="AJ41" s="363"/>
      <c r="AK41" s="363"/>
      <c r="AL41" s="363"/>
      <c r="AM41" s="362">
        <v>50</v>
      </c>
      <c r="AN41" s="363"/>
      <c r="AO41" s="363"/>
      <c r="AP41" s="363"/>
      <c r="AQ41" s="100"/>
      <c r="AR41" s="101"/>
      <c r="AS41" s="101"/>
      <c r="AT41" s="102"/>
      <c r="AU41" s="363"/>
      <c r="AV41" s="363"/>
      <c r="AW41" s="363"/>
      <c r="AX41" s="365"/>
    </row>
    <row r="42" spans="1:50" ht="23.25" customHeight="1" x14ac:dyDescent="0.15">
      <c r="A42" s="900" t="s">
        <v>528</v>
      </c>
      <c r="B42" s="901"/>
      <c r="C42" s="901"/>
      <c r="D42" s="901"/>
      <c r="E42" s="901"/>
      <c r="F42" s="902"/>
      <c r="G42" s="906" t="s">
        <v>579</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t="s">
        <v>601</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604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561</v>
      </c>
      <c r="AC101" s="551"/>
      <c r="AD101" s="551"/>
      <c r="AE101" s="362"/>
      <c r="AF101" s="363"/>
      <c r="AG101" s="363"/>
      <c r="AH101" s="364"/>
      <c r="AI101" s="362"/>
      <c r="AJ101" s="363"/>
      <c r="AK101" s="363"/>
      <c r="AL101" s="364"/>
      <c r="AM101" s="362">
        <v>1</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561</v>
      </c>
      <c r="AC102" s="551"/>
      <c r="AD102" s="551"/>
      <c r="AE102" s="356"/>
      <c r="AF102" s="356"/>
      <c r="AG102" s="356"/>
      <c r="AH102" s="356"/>
      <c r="AI102" s="356"/>
      <c r="AJ102" s="356"/>
      <c r="AK102" s="356"/>
      <c r="AL102" s="356"/>
      <c r="AM102" s="356">
        <v>1</v>
      </c>
      <c r="AN102" s="356"/>
      <c r="AO102" s="356"/>
      <c r="AP102" s="356"/>
      <c r="AQ102" s="817"/>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1"/>
      <c r="B104" s="492"/>
      <c r="C104" s="492"/>
      <c r="D104" s="492"/>
      <c r="E104" s="492"/>
      <c r="F104" s="493"/>
      <c r="G104" s="158" t="s">
        <v>605</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v>1</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v>1</v>
      </c>
      <c r="AN105" s="356"/>
      <c r="AO105" s="356"/>
      <c r="AP105" s="356"/>
      <c r="AQ105" s="362"/>
      <c r="AR105" s="363"/>
      <c r="AS105" s="363"/>
      <c r="AT105" s="364"/>
      <c r="AU105" s="817"/>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1"/>
      <c r="B107" s="492"/>
      <c r="C107" s="492"/>
      <c r="D107" s="492"/>
      <c r="E107" s="492"/>
      <c r="F107" s="493"/>
      <c r="G107" s="158" t="s">
        <v>606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v>1</v>
      </c>
      <c r="AN107" s="356"/>
      <c r="AO107" s="356"/>
      <c r="AP107" s="356"/>
      <c r="AQ107" s="362"/>
      <c r="AR107" s="363"/>
      <c r="AS107" s="363"/>
      <c r="AT107" s="364"/>
      <c r="AU107" s="362"/>
      <c r="AV107" s="363"/>
      <c r="AW107" s="363"/>
      <c r="AX107" s="364"/>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v>1</v>
      </c>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563</v>
      </c>
      <c r="AC116" s="299"/>
      <c r="AD116" s="300"/>
      <c r="AE116" s="356">
        <v>89658</v>
      </c>
      <c r="AF116" s="356"/>
      <c r="AG116" s="356"/>
      <c r="AH116" s="356"/>
      <c r="AI116" s="356">
        <v>91365</v>
      </c>
      <c r="AJ116" s="356"/>
      <c r="AK116" s="356"/>
      <c r="AL116" s="356"/>
      <c r="AM116" s="356">
        <v>72492</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564</v>
      </c>
      <c r="AC117" s="340"/>
      <c r="AD117" s="341"/>
      <c r="AE117" s="304" t="s">
        <v>602</v>
      </c>
      <c r="AF117" s="304"/>
      <c r="AG117" s="304"/>
      <c r="AH117" s="304"/>
      <c r="AI117" s="304" t="s">
        <v>603</v>
      </c>
      <c r="AJ117" s="304"/>
      <c r="AK117" s="304"/>
      <c r="AL117" s="304"/>
      <c r="AM117" s="304" t="s">
        <v>608</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607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customHeight="1" thickBo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569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570</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567</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567</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571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567</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572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573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574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575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555</v>
      </c>
      <c r="AE719" s="668"/>
      <c r="AF719" s="668"/>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610</v>
      </c>
      <c r="D721" s="921"/>
      <c r="E721" s="921"/>
      <c r="F721" s="922"/>
      <c r="G721" s="940" t="s">
        <v>484</v>
      </c>
      <c r="H721" s="941"/>
      <c r="I721" s="83" t="str">
        <f>IF(OR(G721="　", G721=""), "", "-")</f>
        <v/>
      </c>
      <c r="J721" s="919">
        <v>43</v>
      </c>
      <c r="K721" s="919"/>
      <c r="L721" s="83" t="str">
        <f>IF(M721="","","-")</f>
        <v/>
      </c>
      <c r="M721" s="84"/>
      <c r="N721" s="916" t="s">
        <v>612</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609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591</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593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568</v>
      </c>
      <c r="F739" s="126"/>
      <c r="G739" s="126"/>
      <c r="H739" s="91" t="str">
        <f>IF(E739="", "", "(")</f>
        <v>(</v>
      </c>
      <c r="I739" s="106"/>
      <c r="J739" s="106"/>
      <c r="K739" s="91" t="str">
        <f>IF(OR(I739="　", I739=""), "", "-")</f>
        <v/>
      </c>
      <c r="L739" s="107">
        <v>303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599</v>
      </c>
      <c r="H781" s="450"/>
      <c r="I781" s="450"/>
      <c r="J781" s="450"/>
      <c r="K781" s="451"/>
      <c r="L781" s="452" t="s">
        <v>600</v>
      </c>
      <c r="M781" s="453"/>
      <c r="N781" s="453"/>
      <c r="O781" s="453"/>
      <c r="P781" s="453"/>
      <c r="Q781" s="453"/>
      <c r="R781" s="453"/>
      <c r="S781" s="453"/>
      <c r="T781" s="453"/>
      <c r="U781" s="453"/>
      <c r="V781" s="453"/>
      <c r="W781" s="453"/>
      <c r="X781" s="454"/>
      <c r="Y781" s="455">
        <v>24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580</v>
      </c>
      <c r="D837" s="416"/>
      <c r="E837" s="416"/>
      <c r="F837" s="416"/>
      <c r="G837" s="416"/>
      <c r="H837" s="416"/>
      <c r="I837" s="416"/>
      <c r="J837" s="417" t="s">
        <v>581</v>
      </c>
      <c r="K837" s="418"/>
      <c r="L837" s="418"/>
      <c r="M837" s="418"/>
      <c r="N837" s="418"/>
      <c r="O837" s="418"/>
      <c r="P837" s="426" t="s">
        <v>582</v>
      </c>
      <c r="Q837" s="315"/>
      <c r="R837" s="315"/>
      <c r="S837" s="315"/>
      <c r="T837" s="315"/>
      <c r="U837" s="315"/>
      <c r="V837" s="315"/>
      <c r="W837" s="315"/>
      <c r="X837" s="315"/>
      <c r="Y837" s="316">
        <v>24</v>
      </c>
      <c r="Z837" s="317"/>
      <c r="AA837" s="317"/>
      <c r="AB837" s="318"/>
      <c r="AC837" s="326" t="s">
        <v>196</v>
      </c>
      <c r="AD837" s="424"/>
      <c r="AE837" s="424"/>
      <c r="AF837" s="424"/>
      <c r="AG837" s="424"/>
      <c r="AH837" s="419" t="s">
        <v>583</v>
      </c>
      <c r="AI837" s="420"/>
      <c r="AJ837" s="420"/>
      <c r="AK837" s="420"/>
      <c r="AL837" s="323" t="s">
        <v>583</v>
      </c>
      <c r="AM837" s="324"/>
      <c r="AN837" s="324"/>
      <c r="AO837" s="325"/>
      <c r="AP837" s="319" t="s">
        <v>584</v>
      </c>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M117">
    <cfRule type="expression" dxfId="2585" priority="13149">
      <formula>IF(RIGHT(TEXT(AM117,"0.#"),1)=".",FALSE,TRUE)</formula>
    </cfRule>
    <cfRule type="expression" dxfId="2584" priority="13150">
      <formula>IF(RIGHT(TEXT(AM117,"0.#"),1)=".",TRUE,FALSE)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699" max="49" man="1"/>
    <brk id="735" max="49" man="1"/>
    <brk id="838"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経済協力</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2018-08-31T04:13:59Z</cp:lastPrinted>
  <dcterms:created xsi:type="dcterms:W3CDTF">2012-03-13T00:50:25Z</dcterms:created>
  <dcterms:modified xsi:type="dcterms:W3CDTF">2018-09-03T10:30:45Z</dcterms:modified>
</cp:coreProperties>
</file>