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<sst xmlns="http://schemas.openxmlformats.org/spreadsheetml/2006/main" count="2795" uniqueCount="614">
  <si>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</si>
  <si>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</si>
  <si>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</si>
  <si>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</si>
  <si>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</si>
  <si>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</si>
  <si>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</si>
  <si>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</si>
  <si>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</si>
  <si>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</si>
  <si>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</si>
  <si>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</si>
  <si>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</si>
  <si>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</si>
  <si>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</si>
  <si>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</si>
  <si>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</si>
  <si>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</si>
  <si>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</si>
  <si>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</si>
  <si>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</si>
  <si>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</si>
  <si>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</si>
  <si>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</si>
  <si>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</si>
  <si>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</si>
  <si>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</si>
  <si>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</si>
  <si>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</si>
  <si>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</si>
  <si>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</si>
  <si>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</si>
  <si>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</si>
  <si>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</si>
  <si>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</si>
  <si>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</si>
  <si>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</si>
  <si>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</si>
  <si>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</si>
  <si>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</si>
  <si>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</si>
  <si>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</si>
  <si>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</si>
  <si>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</si>
  <si>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</si>
  <si>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</si>
  <si>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</si>
  <si>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</si>
  <si>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</si>
  <si>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</si>
  <si>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</si>
  <si>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</si>
  <si>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</si>
  <si>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</si>
  <si>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</si>
  <si>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</si>
  <si>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</si>
  <si>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</si>
  <si>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</si>
  <si>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</si>
  <si>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</si>
  <si>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</si>
  <si>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</si>
  <si>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</si>
  <si>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</si>
  <si>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</si>
  <si>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</si>
  <si>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</si>
  <si>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</si>
  <si>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</si>
  <si>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</si>
  <si>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</si>
  <si>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</si>
  <si>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</si>
  <si>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</si>
  <si>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</si>
  <si>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</si>
  <si>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</si>
  <si>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</si>
  <si>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</si>
  <si>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</si>
  <si>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</si>
  <si>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</si>
  <si>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</si>
  <si>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</si>
  <si>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</si>
  <si>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</si>
  <si>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</si>
  <si>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</si>
  <si>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</si>
  <si>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</si>
  <si>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</si>
  <si>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</si>
  <si>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</si>
  <si>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</si>
  <si>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</si>
  <si>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</si>
  <si>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</si>
  <si>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</si>
  <si>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</si>
  <si>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</si>
  <si>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</si>
  <si>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</si>
  <si>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</si>
  <si>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</si>
  <si>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</si>
  <si>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</si>
  <si>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</si>
  <si>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</si>
  <si>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</si>
  <si>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</si>
  <si>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</si>
  <si>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</si>
  <si>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</si>
  <si>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</si>
  <si>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</si>
  <si>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</si>
  <si>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</si>
  <si>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</si>
  <si>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</si>
  <si>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</si>
  <si>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</si>
  <si>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</si>
  <si>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</si>
  <si>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</si>
  <si>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</si>
  <si>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</si>
  <si>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</si>
  <si>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</si>
  <si>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</si>
  <si>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</si>
  <si>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</si>
  <si>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</si>
  <si>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</si>
  <si>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</si>
  <si>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</si>
  <si>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</si>
  <si>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</si>
  <si>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</si>
  <si>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</si>
  <si>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</si>
  <si>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</si>
  <si>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</si>
  <si>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</si>
  <si>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</si>
  <si>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</si>
  <si>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</si>
  <si>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</si>
  <si>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</si>
  <si>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</si>
  <si>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</si>
  <si>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</si>
  <si>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</si>
  <si>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</si>
  <si>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</si>
  <si>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</si>
  <si>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</si>
  <si>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</si>
  <si>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</si>
  <si>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</si>
  <si>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</si>
  <si>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</si>
  <si>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</si>
  <si>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</si>
  <si>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</si>
  <si>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</si>
  <si>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</si>
  <si>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</si>
  <si>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</si>
  <si>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</si>
  <si>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</si>
  <si>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</si>
  <si>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</si>
  <si>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</si>
  <si>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</si>
  <si>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</si>
  <si>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</si>
  <si>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</si>
  <si>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</si>
  <si>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</si>
  <si>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</si>
  <si>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</si>
  <si>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</si>
  <si>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</si>
  <si>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</si>
  <si>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</si>
  <si>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</si>
  <si>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</si>
  <si>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</si>
  <si>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</si>
  <si>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</si>
  <si>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</si>
  <si>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</si>
  <si>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</si>
  <si>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</si>
  <si>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</si>
  <si>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</si>
  <si>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</si>
  <si>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</si>
  <si>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</si>
  <si>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</si>
  <si>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</si>
  <si>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</si>
  <si>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</si>
  <si>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</si>
  <si>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</si>
  <si>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</si>
  <si>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</si>
  <si>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</si>
  <si>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</si>
  <si>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</si>
  <si>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</si>
  <si>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</si>
  <si>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</si>
  <si>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</si>
  <si>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</si>
  <si>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</si>
  <si>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</si>
  <si>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</si>
  <si>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</si>
  <si>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</si>
  <si>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</si>
  <si>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</si>
  <si>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</si>
  <si>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</si>
  <si>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</si>
  <si>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</si>
  <si>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</si>
  <si>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</si>
  <si>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</si>
  <si>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</si>
  <si>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</si>
  <si>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</si>
  <si>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</si>
  <si>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</si>
  <si>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</si>
  <si>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</si>
  <si>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</si>
  <si>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</si>
  <si>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</si>
  <si>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</si>
  <si>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</si>
  <si>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</si>
  <si>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</si>
  <si>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</si>
  <si>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</si>
  <si>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</si>
  <si>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</si>
  <si>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</si>
  <si>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</si>
  <si>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</si>
  <si>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</si>
  <si>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</si>
  <si>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</si>
  <si>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</si>
  <si>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</si>
  <si>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</si>
  <si>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</si>
  <si>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</si>
  <si>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</si>
  <si>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</si>
  <si>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</si>
  <si>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</si>
  <si>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</si>
  <si>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</si>
  <si>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</si>
  <si>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</si>
  <si>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</si>
  <si>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</si>
  <si>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</si>
  <si>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</si>
  <si>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</si>
  <si>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</si>
  <si>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</si>
  <si>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</si>
  <si>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</si>
  <si>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</si>
  <si>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</si>
  <si>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</si>
  <si>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</si>
  <si>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</si>
  <si>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</si>
  <si>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</si>
  <si>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</si>
  <si>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</si>
  <si>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</si>
  <si>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</si>
  <si>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</si>
  <si>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</si>
  <si>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</si>
  <si>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</si>
  <si>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</si>
  <si>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</si>
  <si>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</si>
  <si>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</si>
  <si>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</si>
  <si>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</si>
  <si>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</si>
  <si>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</si>
  <si>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</si>
  <si>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</si>
  <si>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</si>
  <si>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</si>
  <si>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</si>
  <si>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</si>
  <si>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</si>
  <si>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</si>
  <si>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</si>
  <si>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</si>
  <si>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</si>
  <si>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</si>
  <si>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</si>
  <si>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</si>
  <si>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</si>
  <si>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</si>
  <si>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</si>
  <si>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</si>
  <si>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</si>
  <si>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</si>
  <si>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</si>
  <si>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</si>
  <si>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</si>
  <si>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</si>
  <si>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</si>
  <si>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</si>
  <si>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</si>
  <si>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</si>
  <si>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</si>
  <si>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</si>
  <si>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</si>
  <si>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</si>
  <si>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</si>
  <si>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</si>
  <si>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</si>
  <si>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</si>
  <si>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</si>
  <si>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</si>
  <si>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</si>
  <si>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</si>
  <si>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</si>
  <si>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</si>
  <si>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</si>
  <si>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</si>
  <si>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</si>
  <si>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</si>
  <si>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</si>
  <si>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</si>
  <si>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</si>
  <si>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</si>
  <si>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</si>
  <si>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</si>
  <si>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</si>
  <si>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</si>
  <si>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</si>
  <si>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</si>
  <si>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</si>
  <si>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</si>
  <si>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</si>
  <si>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</si>
  <si>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</si>
  <si>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</si>
  <si>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</si>
  <si>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</si>
  <si>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</si>
  <si>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</si>
  <si>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</si>
  <si>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</si>
  <si>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</si>
  <si>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</si>
  <si>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</si>
  <si>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</si>
  <si>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</si>
  <si>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</si>
  <si>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</si>
  <si>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</si>
  <si>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</si>
  <si>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</si>
  <si>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</si>
  <si>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</si>
  <si>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</si>
  <si>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</si>
  <si>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</si>
  <si>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</si>
  <si>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</si>
  <si>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</si>
  <si>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</si>
  <si>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</si>
  <si>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</si>
  <si>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</si>
  <si>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</si>
  <si>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</si>
  <si>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</si>
  <si>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</si>
  <si>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</si>
  <si>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</si>
  <si>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</si>
  <si>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</si>
  <si>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</si>
  <si>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</si>
  <si>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</si>
  <si>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</si>
  <si>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</si>
  <si>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</si>
  <si>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</si>
  <si>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</si>
  <si>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</si>
  <si>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</si>
  <si>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</si>
  <si>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</si>
  <si>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</si>
  <si>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</si>
  <si>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</si>
  <si>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</si>
  <si>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</si>
  <si>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</si>
  <si>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</si>
  <si>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</si>
  <si>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</si>
  <si>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</si>
  <si>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</si>
  <si>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</si>
  <si>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</si>
  <si>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</si>
  <si>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</si>
  <si>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</si>
  <si>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</si>
  <si>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</si>
  <si>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</si>
  <si>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</si>
  <si>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</si>
  <si>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</si>
  <si>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</si>
  <si>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</si>
  <si>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</si>
  <si>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</si>
  <si>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</si>
  <si>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</si>
  <si>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</si>
  <si>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</si>
  <si>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</si>
  <si>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</si>
  <si>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</si>
  <si>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</si>
  <si>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</si>
  <si>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</si>
  <si>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</si>
  <si>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</si>
  <si>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</si>
  <si>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</si>
  <si>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</si>
  <si>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</si>
  <si>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</si>
  <si>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</si>
  <si>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</si>
  <si>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</si>
  <si>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</si>
  <si>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</si>
  <si>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</si>
  <si>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</si>
  <si>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</si>
  <si>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</si>
  <si>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</si>
  <si>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</si>
  <si>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</si>
  <si>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</si>
  <si>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</si>
  <si>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</si>
  <si>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</si>
  <si>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</si>
  <si>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</si>
  <si>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</si>
  <si>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</si>
  <si>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</si>
  <si>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</si>
  <si>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</si>
  <si>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</si>
  <si>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</si>
  <si>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</si>
  <si>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</si>
  <si>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</si>
  <si>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</si>
  <si>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</si>
  <si>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</si>
  <si>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</si>
  <si>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</si>
  <si>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</si>
  <si>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</si>
  <si>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</si>
  <si>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</si>
  <si>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</si>
  <si>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</si>
  <si>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</si>
  <si>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</si>
  <si>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</si>
  <si>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</si>
  <si>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</si>
  <si>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</si>
  <si>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</si>
  <si>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</si>
  <si>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</si>
  <si>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</si>
  <si>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</si>
  <si>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</si>
  <si>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</si>
  <si>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</si>
  <si>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</si>
  <si>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</si>
  <si>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</si>
  <si>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</si>
  <si>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</si>
  <si>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</si>
  <si>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</si>
  <si>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</si>
  <si>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</si>
  <si>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</si>
  <si>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</si>
  <si>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</si>
  <si>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</si>
  <si>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</si>
  <si>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</si>
  <si>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</si>
  <si>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</si>
  <si>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</si>
  <si>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</si>
  <si>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</si>
  <si>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</si>
  <si>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</si>
  <si>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</si>
  <si>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</si>
  <si>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</si>
  <si>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</si>
  <si>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</si>
  <si>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</si>
  <si>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</si>
  <si>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</si>
  <si>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</si>
  <si>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</si>
  <si>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</si>
  <si>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</si>
  <si>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</si>
  <si>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</si>
  <si>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</si>
  <si>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</si>
  <si>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</si>
  <si>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</si>
  <si>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</si>
  <si>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</si>
  <si>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</si>
  <si>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</si>
  <si>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</si>
  <si>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文化遺産保存日本信託基金拠出金</t>
    <rPh sb="0" eb="4">
      <t>ブンカイサン</t>
    </rPh>
    <rPh sb="4" eb="6">
      <t>ホゾン</t>
    </rPh>
    <rPh sb="6" eb="8">
      <t>ニホン</t>
    </rPh>
    <rPh sb="8" eb="10">
      <t>シンタク</t>
    </rPh>
    <rPh sb="10" eb="12">
      <t>キキン</t>
    </rPh>
    <rPh sb="12" eb="15">
      <t>キョシュツキン</t>
    </rPh>
    <phoneticPr fontId="5"/>
  </si>
  <si>
    <t>外務報道官・広報文化組織</t>
    <rPh sb="0" eb="2">
      <t>ガイム</t>
    </rPh>
    <rPh sb="2" eb="4">
      <t>ホウドウ</t>
    </rPh>
    <rPh sb="4" eb="5">
      <t>カン</t>
    </rPh>
    <rPh sb="6" eb="8">
      <t>コウホウ</t>
    </rPh>
    <rPh sb="8" eb="10">
      <t>ブンカ</t>
    </rPh>
    <rPh sb="10" eb="12">
      <t>ソシキ</t>
    </rPh>
    <phoneticPr fontId="5"/>
  </si>
  <si>
    <t>国際文化協力室</t>
    <rPh sb="0" eb="2">
      <t>コクサイ</t>
    </rPh>
    <rPh sb="2" eb="4">
      <t>ブンカ</t>
    </rPh>
    <rPh sb="4" eb="6">
      <t>キョウリョク</t>
    </rPh>
    <rPh sb="6" eb="7">
      <t>シツ</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</si>
  <si>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</si>
  <si>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</si>
  <si>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ユネスコとの書簡交換、文化遺産国際協力推進法（平成18年法律第97号）、文化遺産国際協力推進に関する基本方針（平19年文科大臣・外務大臣告示：平成26年改訂）</t>
    <phoneticPr fontId="5"/>
  </si>
  <si>
    <t xml:space="preserve">  世界各地の文化遺産に関する豊富な情報・ネットワークを有するユネスコを通じ，日本の持つ高水準の技術や知見を活用して，存続の危機に瀕している，当該国の国民にとってアイデンティティの象徴であり，人類共通の貴重な財産たる文化遺産の保存・修復等の支援を行う。</t>
    <phoneticPr fontId="5"/>
  </si>
  <si>
    <t xml:space="preserve">  ユネスコへの拠出金。ユネスコ事務局は日本政府と協議の上，本拠出金により，途上国を対象に，日本人専門家の協力を得つつ，存続の危機に瀕し緊急性が高いと判断される文化遺産の保存修復事業や関連人材育成事業を実施している。
 具体的には，アンコール遺跡（カンボジア，事業費USD 500,000），バーミヤン遺跡（アフガニスタン，USD 150,000 ），カスビ王墓（ウガンダ，事業費650,000USD）等の保存・修復事業を実施中。</t>
    <rPh sb="130" eb="133">
      <t>ジギョウヒ</t>
    </rPh>
    <rPh sb="187" eb="190">
      <t>ジギョウヒ</t>
    </rPh>
    <phoneticPr fontId="5"/>
  </si>
  <si>
    <t>拠出金</t>
    <rPh sb="0" eb="3">
      <t>キョシュツキン</t>
    </rPh>
    <phoneticPr fontId="5"/>
  </si>
  <si>
    <t>世界各地で崩壊や消滅の危険にさらされている，貴重な文化遺産の保護を促進する。</t>
    <rPh sb="0" eb="2">
      <t>セカイ</t>
    </rPh>
    <rPh sb="2" eb="4">
      <t>カクチ</t>
    </rPh>
    <rPh sb="5" eb="7">
      <t>ホウカイ</t>
    </rPh>
    <rPh sb="8" eb="10">
      <t>ショウメツ</t>
    </rPh>
    <rPh sb="11" eb="13">
      <t>キケン</t>
    </rPh>
    <rPh sb="22" eb="24">
      <t>キチョウ</t>
    </rPh>
    <rPh sb="25" eb="29">
      <t>ブンカイサン</t>
    </rPh>
    <rPh sb="30" eb="32">
      <t>ホゴ</t>
    </rPh>
    <rPh sb="33" eb="35">
      <t>ソクシン</t>
    </rPh>
    <phoneticPr fontId="5"/>
  </si>
  <si>
    <t>承認した新規及び継続案件の内、該当年度に活動に進捗があった事業。</t>
    <phoneticPr fontId="5"/>
  </si>
  <si>
    <t>ユネスコ文化遺産保存日本信託基金進捗状況報告書等</t>
    <rPh sb="4" eb="8">
      <t>ブンカイサン</t>
    </rPh>
    <rPh sb="8" eb="10">
      <t>ホゾン</t>
    </rPh>
    <rPh sb="10" eb="12">
      <t>ニホン</t>
    </rPh>
    <rPh sb="12" eb="14">
      <t>シンタク</t>
    </rPh>
    <rPh sb="14" eb="16">
      <t>キキン</t>
    </rPh>
    <rPh sb="16" eb="18">
      <t>シンチョク</t>
    </rPh>
    <rPh sb="18" eb="20">
      <t>ジョウキョウ</t>
    </rPh>
    <rPh sb="20" eb="23">
      <t>ホウコクショ</t>
    </rPh>
    <rPh sb="23" eb="24">
      <t>トウ</t>
    </rPh>
    <phoneticPr fontId="5"/>
  </si>
  <si>
    <t>件</t>
    <rPh sb="0" eb="1">
      <t>ケン</t>
    </rPh>
    <phoneticPr fontId="5"/>
  </si>
  <si>
    <t>該当年度に我が国が承認し、開始された事業を指標とした。</t>
    <phoneticPr fontId="5"/>
  </si>
  <si>
    <t>回</t>
    <rPh sb="0" eb="1">
      <t>カイ</t>
    </rPh>
    <phoneticPr fontId="5"/>
  </si>
  <si>
    <t>拠出額／実施案件数　　　　　　　　　　　　　　</t>
    <rPh sb="0" eb="2">
      <t>キョシュツ</t>
    </rPh>
    <rPh sb="2" eb="3">
      <t>ガク</t>
    </rPh>
    <rPh sb="4" eb="6">
      <t>ジッシ</t>
    </rPh>
    <rPh sb="6" eb="8">
      <t>アンケン</t>
    </rPh>
    <rPh sb="8" eb="9">
      <t>スウ</t>
    </rPh>
    <phoneticPr fontId="5"/>
  </si>
  <si>
    <t>　百万円/件</t>
    <rPh sb="1" eb="3">
      <t>ヒャクマン</t>
    </rPh>
    <rPh sb="3" eb="4">
      <t>エン</t>
    </rPh>
    <rPh sb="5" eb="6">
      <t>ケン</t>
    </rPh>
    <phoneticPr fontId="5"/>
  </si>
  <si>
    <t>125/9</t>
    <phoneticPr fontId="5"/>
  </si>
  <si>
    <t>125/16</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</si>
  <si>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</si>
  <si>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施策Ⅶ-３　国際機関を通じた地球規模の諸問題にかかる国際貢献。</t>
    <rPh sb="0" eb="2">
      <t>シサク</t>
    </rPh>
    <rPh sb="6" eb="8">
      <t>コクサイ</t>
    </rPh>
    <rPh sb="8" eb="10">
      <t>キカン</t>
    </rPh>
    <rPh sb="11" eb="12">
      <t>ツウ</t>
    </rPh>
    <rPh sb="14" eb="16">
      <t>チキュウ</t>
    </rPh>
    <rPh sb="16" eb="18">
      <t>キボ</t>
    </rPh>
    <rPh sb="19" eb="22">
      <t>ショモンダイ</t>
    </rPh>
    <rPh sb="26" eb="28">
      <t>コクサイ</t>
    </rPh>
    <rPh sb="28" eb="30">
      <t>コウケン</t>
    </rPh>
    <phoneticPr fontId="5"/>
  </si>
  <si>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5"/>
  </si>
  <si>
    <t>文化遺産の保存・修復及び人材育成事業の実施</t>
    <rPh sb="0" eb="4">
      <t>ブンカイサン</t>
    </rPh>
    <rPh sb="5" eb="7">
      <t>ホゾン</t>
    </rPh>
    <rPh sb="8" eb="10">
      <t>シュウフク</t>
    </rPh>
    <rPh sb="10" eb="11">
      <t>オヨ</t>
    </rPh>
    <rPh sb="12" eb="14">
      <t>ジンザイ</t>
    </rPh>
    <rPh sb="14" eb="16">
      <t>イクセイ</t>
    </rPh>
    <rPh sb="16" eb="18">
      <t>ジギョウ</t>
    </rPh>
    <rPh sb="19" eb="21">
      <t>ジッシ</t>
    </rPh>
    <phoneticPr fontId="5"/>
  </si>
  <si>
    <t>30年度</t>
    <rPh sb="2" eb="4">
      <t>ネンド</t>
    </rPh>
    <phoneticPr fontId="5"/>
  </si>
  <si>
    <t>ユネスコ文化遺産日本信託基金を通じ，文化遺産の保護・修復や保護の推進，人材育成事業等の実施に貢献する。</t>
    <rPh sb="4" eb="6">
      <t>ブンカ</t>
    </rPh>
    <rPh sb="6" eb="8">
      <t>イサン</t>
    </rPh>
    <rPh sb="8" eb="10">
      <t>ニホン</t>
    </rPh>
    <rPh sb="10" eb="12">
      <t>シンタク</t>
    </rPh>
    <rPh sb="12" eb="14">
      <t>キキン</t>
    </rPh>
    <rPh sb="15" eb="16">
      <t>ツウ</t>
    </rPh>
    <rPh sb="18" eb="20">
      <t>ブンカ</t>
    </rPh>
    <rPh sb="20" eb="22">
      <t>イサン</t>
    </rPh>
    <rPh sb="23" eb="25">
      <t>ホゴ</t>
    </rPh>
    <rPh sb="26" eb="28">
      <t>シュウフク</t>
    </rPh>
    <rPh sb="29" eb="31">
      <t>ホゴ</t>
    </rPh>
    <rPh sb="32" eb="34">
      <t>スイシン</t>
    </rPh>
    <rPh sb="35" eb="37">
      <t>ジンザイ</t>
    </rPh>
    <rPh sb="37" eb="39">
      <t>イクセイ</t>
    </rPh>
    <rPh sb="39" eb="42">
      <t>ジギョウナド</t>
    </rPh>
    <rPh sb="43" eb="45">
      <t>ジッシ</t>
    </rPh>
    <rPh sb="46" eb="48">
      <t>コウケン</t>
    </rPh>
    <phoneticPr fontId="5"/>
  </si>
  <si>
    <t>国際的にも高い水準にある文化遺産保護に係る技術を持つ日本専門家の知見を活用しつつ，文化遺産の保護・修復事業等を実施した。</t>
    <rPh sb="0" eb="3">
      <t>コクサイテキ</t>
    </rPh>
    <rPh sb="5" eb="6">
      <t>タカ</t>
    </rPh>
    <rPh sb="7" eb="9">
      <t>スイジュン</t>
    </rPh>
    <rPh sb="12" eb="14">
      <t>ブンカ</t>
    </rPh>
    <rPh sb="14" eb="16">
      <t>イサン</t>
    </rPh>
    <rPh sb="16" eb="18">
      <t>ホゴ</t>
    </rPh>
    <rPh sb="19" eb="20">
      <t>カカワ</t>
    </rPh>
    <rPh sb="21" eb="23">
      <t>ギジュツ</t>
    </rPh>
    <rPh sb="24" eb="25">
      <t>モ</t>
    </rPh>
    <rPh sb="26" eb="28">
      <t>ニホン</t>
    </rPh>
    <rPh sb="28" eb="31">
      <t>センモンカ</t>
    </rPh>
    <rPh sb="32" eb="34">
      <t>チケン</t>
    </rPh>
    <rPh sb="35" eb="37">
      <t>カツヨウ</t>
    </rPh>
    <rPh sb="41" eb="43">
      <t>ブンカ</t>
    </rPh>
    <rPh sb="43" eb="45">
      <t>イサン</t>
    </rPh>
    <rPh sb="46" eb="48">
      <t>ホゴ</t>
    </rPh>
    <rPh sb="49" eb="51">
      <t>シュウフク</t>
    </rPh>
    <rPh sb="51" eb="53">
      <t>ジギョウ</t>
    </rPh>
    <rPh sb="53" eb="54">
      <t>トウ</t>
    </rPh>
    <rPh sb="55" eb="57">
      <t>ジッシ</t>
    </rPh>
    <phoneticPr fontId="5"/>
  </si>
  <si>
    <t>遺跡や建造物等，文化遺産は，該当国の国民にとってアイデンティティの根源であり，人類共通の文化遺産でもある。開発や社会の変革により多くの文化遺産が消失の危機に瀕する中，一度失われれば復活させることの困難な文化遺産の保存・修復は，いずれの国，民族にとっても重要な課題であり，SDGsにも掲げられた文化遺産の保護にも直接的に貢献する。</t>
    <rPh sb="0" eb="2">
      <t>イセキ</t>
    </rPh>
    <rPh sb="3" eb="6">
      <t>ケンゾウブツ</t>
    </rPh>
    <rPh sb="53" eb="55">
      <t>カイハツ</t>
    </rPh>
    <rPh sb="56" eb="58">
      <t>シャカイ</t>
    </rPh>
    <rPh sb="59" eb="61">
      <t>ヘンカク</t>
    </rPh>
    <rPh sb="64" eb="65">
      <t>オオ</t>
    </rPh>
    <rPh sb="67" eb="71">
      <t>ブンカイサン</t>
    </rPh>
    <rPh sb="101" eb="105">
      <t>ブンカイサン</t>
    </rPh>
    <rPh sb="106" eb="108">
      <t>ホゾン</t>
    </rPh>
    <rPh sb="109" eb="111">
      <t>シュウフク</t>
    </rPh>
    <phoneticPr fontId="5"/>
  </si>
  <si>
    <t>‐</t>
  </si>
  <si>
    <t>国連の専門機関を通じた支援であり、国が実施すべき事業。政策的な運営も必要とされるため，民間主体に委ねることはできない。</t>
    <phoneticPr fontId="5"/>
  </si>
  <si>
    <t>2006年に成立した我が国の文化遺産国際協力推進法の趣旨にも合致している。</t>
    <phoneticPr fontId="5"/>
  </si>
  <si>
    <t>ユネスコにおける我が国の影響力を維持し､我が国の世界遺産の登録を円滑に進めている。</t>
    <phoneticPr fontId="5"/>
  </si>
  <si>
    <t>受益者である途上国側の関係機関も事業に参画・協力しており，負担関係は妥当である。</t>
    <phoneticPr fontId="5"/>
  </si>
  <si>
    <t>各国において有形文化遺産の保護を目的として，保存・修復事業を行っており，１件あたりの案件について実施される単位あたりのコストは妥当である。</t>
    <phoneticPr fontId="5"/>
  </si>
  <si>
    <t>ユネスコ本部事務局による各事業のモニタリングや，毎年本信託基金について我が国外務省が実施するレビューを通じて，本信託基金の運用を合理的なものとしている。</t>
    <phoneticPr fontId="5"/>
  </si>
  <si>
    <t>ユネスコ地域事務所と途上国政府との協議を踏まえて作成された原案につき，ユネスコ本部の査定が行われた上で，我が方による査定・承認が行われる体制であり，費目・使途は必要なものに限定されている。</t>
    <phoneticPr fontId="5"/>
  </si>
  <si>
    <t>文化遺産の保存を目的として，保存・修復事業に重点をおいている事業であり，特に遺跡の保存・修復作業は長期に亘るため，実施計画通りに事業が行われることが重要との観点から，成果実績は成果目標に見合ったものである。</t>
    <phoneticPr fontId="5"/>
  </si>
  <si>
    <t>活動実績は，事業活動に沿った形で実施している。</t>
    <phoneticPr fontId="5"/>
  </si>
  <si>
    <t>実施した事業成果は，途上国の担当者に引き継がれており，継続性は確保されている。</t>
    <phoneticPr fontId="5"/>
  </si>
  <si>
    <t>外務省</t>
  </si>
  <si>
    <t>文化遺産保存日本信託基金は，存続の危機に瀕した遺跡等，有形文化遺産の保存・修復等の支援を行うものであり，無形文化遺産保護日本信託基金は，無形文化遺産（伝統的な音楽，舞踊，演劇，工芸技術など）の保護を行うもの。人的資源開発日本信託基金拠出金は，文化遺産分野とは関連なく，様々な分野における各国の人材育成のために活用される。</t>
    <rPh sb="0" eb="2">
      <t>ブンカ</t>
    </rPh>
    <rPh sb="2" eb="4">
      <t>イサン</t>
    </rPh>
    <rPh sb="4" eb="6">
      <t>ホゾン</t>
    </rPh>
    <rPh sb="6" eb="8">
      <t>ニホン</t>
    </rPh>
    <rPh sb="8" eb="10">
      <t>シンタク</t>
    </rPh>
    <rPh sb="10" eb="12">
      <t>キキン</t>
    </rPh>
    <phoneticPr fontId="5"/>
  </si>
  <si>
    <t>裨益国側の事情（政変、治安の悪化等）によって事業が遅延するなどのケースが見られたが、外務省からユネスコ事務局に対し再発防止に向けた申し入れ等を重ねており、こうしたケースは減少している。</t>
    <rPh sb="36" eb="37">
      <t>ミ</t>
    </rPh>
    <rPh sb="42" eb="45">
      <t>ガイムショウ</t>
    </rPh>
    <rPh sb="55" eb="56">
      <t>タイ</t>
    </rPh>
    <rPh sb="57" eb="59">
      <t>サイハツ</t>
    </rPh>
    <rPh sb="59" eb="61">
      <t>ボウシ</t>
    </rPh>
    <rPh sb="62" eb="63">
      <t>ム</t>
    </rPh>
    <rPh sb="65" eb="66">
      <t>モウ</t>
    </rPh>
    <rPh sb="67" eb="68">
      <t>イ</t>
    </rPh>
    <rPh sb="69" eb="70">
      <t>トウ</t>
    </rPh>
    <rPh sb="71" eb="72">
      <t>カサ</t>
    </rPh>
    <rPh sb="85" eb="87">
      <t>ゲンショウ</t>
    </rPh>
    <phoneticPr fontId="5"/>
  </si>
  <si>
    <t>事業審査の段階で実施体制について入念なチェックを行っているほか、定期的な報告等を通して進捗状況を把握している。また，裨益国の治安状況等にリスクがあると考えられる場合はユネスコ側から事業実施に影響が生じないことを確認している。</t>
    <rPh sb="32" eb="35">
      <t>テイキテキ</t>
    </rPh>
    <rPh sb="36" eb="38">
      <t>ホウコク</t>
    </rPh>
    <rPh sb="38" eb="39">
      <t>トウ</t>
    </rPh>
    <rPh sb="40" eb="41">
      <t>トオ</t>
    </rPh>
    <rPh sb="43" eb="45">
      <t>シンチョク</t>
    </rPh>
    <rPh sb="45" eb="47">
      <t>ジョウキョウ</t>
    </rPh>
    <rPh sb="48" eb="50">
      <t>ハアク</t>
    </rPh>
    <phoneticPr fontId="5"/>
  </si>
  <si>
    <t>244</t>
    <phoneticPr fontId="5"/>
  </si>
  <si>
    <t>事業費</t>
    <rPh sb="0" eb="3">
      <t>ジギョウヒ</t>
    </rPh>
    <phoneticPr fontId="5"/>
  </si>
  <si>
    <t>国際連合教育科学文化機関</t>
    <rPh sb="0" eb="2">
      <t>コクサイ</t>
    </rPh>
    <rPh sb="2" eb="4">
      <t>レンゴウ</t>
    </rPh>
    <rPh sb="4" eb="6">
      <t>キョウイク</t>
    </rPh>
    <rPh sb="6" eb="8">
      <t>カガク</t>
    </rPh>
    <rPh sb="8" eb="10">
      <t>ブンカ</t>
    </rPh>
    <rPh sb="10" eb="12">
      <t>キカン</t>
    </rPh>
    <phoneticPr fontId="5"/>
  </si>
  <si>
    <t>本基金では，以下の過程でPDCAサイクルを確保している。①計画段階(Plan) : 日・ユネスコ年次レビュー会合で年間計画を策定。ユネスコ提出の個別事業案を審査，承認。②実施段階(Do) : ユネスコ提出の進捗報告書等によるモニタリング。必要に応じ各事業内容を修正。開会式典への出席，プレスリリースの発出等を通じ，ビジビリティを確保。③評価段階(Check)  : 最終報告の確認。④フォローアップ段階(Act) : 日・ユネスコ年次レビュー会合等を通じて，事業運営を改善。</t>
    <phoneticPr fontId="5"/>
  </si>
  <si>
    <t>125/16</t>
    <phoneticPr fontId="5"/>
  </si>
  <si>
    <t>邦人専門職員の維持増強</t>
    <phoneticPr fontId="5"/>
  </si>
  <si>
    <t>邦人職員数（専門職以上）※目標値：ユネスコの算出する地理的配分ポストのうち我が国の望ましい専門職以上の職員数の上限</t>
    <phoneticPr fontId="5"/>
  </si>
  <si>
    <t>当方からの照会を受けてユネスコ人事部が作成した資料</t>
    <rPh sb="0" eb="2">
      <t>トウホウ</t>
    </rPh>
    <rPh sb="5" eb="7">
      <t>ショウカイ</t>
    </rPh>
    <rPh sb="8" eb="9">
      <t>ウ</t>
    </rPh>
    <rPh sb="15" eb="18">
      <t>ジンジブ</t>
    </rPh>
    <rPh sb="19" eb="21">
      <t>サクセイ</t>
    </rPh>
    <rPh sb="23" eb="25">
      <t>シリョウ</t>
    </rPh>
    <phoneticPr fontId="5"/>
  </si>
  <si>
    <t>人</t>
    <rPh sb="0" eb="1">
      <t>ヒト</t>
    </rPh>
    <phoneticPr fontId="5"/>
  </si>
  <si>
    <t>邦人幹部職員の維持増強</t>
    <rPh sb="0" eb="2">
      <t>ホウジン</t>
    </rPh>
    <rPh sb="2" eb="4">
      <t>カンブ</t>
    </rPh>
    <rPh sb="4" eb="6">
      <t>ショクイン</t>
    </rPh>
    <rPh sb="7" eb="9">
      <t>イジ</t>
    </rPh>
    <rPh sb="9" eb="11">
      <t>ゾウキョウ</t>
    </rPh>
    <phoneticPr fontId="5"/>
  </si>
  <si>
    <t>邦人幹部職員数（D１以上）の邦人職員数に対する割合※目標値：ユネスコの幹部職員数（D１以上）の全職員数に対する割合と同等</t>
    <phoneticPr fontId="5"/>
  </si>
  <si>
    <t>当方からの照会を受けてユネスコ人事部が作成した資料</t>
    <phoneticPr fontId="5"/>
  </si>
  <si>
    <t>室長　森　尊俊</t>
    <rPh sb="0" eb="2">
      <t>シツチョウ</t>
    </rPh>
    <rPh sb="3" eb="4">
      <t>モリ</t>
    </rPh>
    <rPh sb="5" eb="7">
      <t>タカトシ</t>
    </rPh>
    <phoneticPr fontId="5"/>
  </si>
  <si>
    <t>平成３０年度から，本件を含む３件の信託基金（無形文化遺産保護信託基金，人的資源開発日本信託基金）を統合し，新たに「ユネスコ拠出金」として要求し，戦略的かつ分野横断的に事業を展開できるようにしている。</t>
    <rPh sb="0" eb="2">
      <t>ヘイセイ</t>
    </rPh>
    <rPh sb="4" eb="6">
      <t>ネンド</t>
    </rPh>
    <rPh sb="9" eb="11">
      <t>ホンケン</t>
    </rPh>
    <rPh sb="12" eb="13">
      <t>フク</t>
    </rPh>
    <rPh sb="15" eb="16">
      <t>ケン</t>
    </rPh>
    <rPh sb="17" eb="19">
      <t>シンタク</t>
    </rPh>
    <rPh sb="19" eb="21">
      <t>キキン</t>
    </rPh>
    <rPh sb="22" eb="24">
      <t>ムケイ</t>
    </rPh>
    <rPh sb="24" eb="28">
      <t>ブンカイサン</t>
    </rPh>
    <rPh sb="28" eb="30">
      <t>ホゴ</t>
    </rPh>
    <rPh sb="30" eb="32">
      <t>シンタク</t>
    </rPh>
    <rPh sb="32" eb="34">
      <t>キキン</t>
    </rPh>
    <rPh sb="35" eb="37">
      <t>ジンテキ</t>
    </rPh>
    <rPh sb="37" eb="39">
      <t>シゲン</t>
    </rPh>
    <rPh sb="39" eb="41">
      <t>カイハツ</t>
    </rPh>
    <rPh sb="41" eb="43">
      <t>ニホン</t>
    </rPh>
    <rPh sb="43" eb="45">
      <t>シンタク</t>
    </rPh>
    <rPh sb="45" eb="47">
      <t>キキン</t>
    </rPh>
    <rPh sb="49" eb="51">
      <t>トウゴウ</t>
    </rPh>
    <rPh sb="53" eb="54">
      <t>アラ</t>
    </rPh>
    <rPh sb="61" eb="64">
      <t>キョシュツキン</t>
    </rPh>
    <rPh sb="68" eb="70">
      <t>ヨウキュウ</t>
    </rPh>
    <rPh sb="72" eb="75">
      <t>センリャクテキ</t>
    </rPh>
    <rPh sb="77" eb="79">
      <t>ブンヤ</t>
    </rPh>
    <rPh sb="79" eb="82">
      <t>オウダンテキ</t>
    </rPh>
    <rPh sb="83" eb="85">
      <t>ジギョウ</t>
    </rPh>
    <rPh sb="86" eb="88">
      <t>テンカイ</t>
    </rPh>
    <phoneticPr fontId="5"/>
  </si>
  <si>
    <t>平成２９年度を以て事業終了。今後，国際機関側から新たに拠出の依頼があった場合には，国際機関評価を実施すると共に，これまでの事業レビュー結果を踏まえて，拠出の適否及び規模につき判断する。</t>
    <phoneticPr fontId="5"/>
  </si>
  <si>
    <t>終了予定</t>
  </si>
  <si>
    <t>外部有識者の点検対象外である。</t>
    <phoneticPr fontId="5"/>
  </si>
  <si>
    <t>より柔軟な資金配分や分野をまたぐ事業にも有機的な対応を可能とし，拠出金の効果的・効率的な活用を強化するために，同信託基金は，無形文化遺産保護日本信託基金及び人的資源開発日本信託基金とともに，「ユネスコ拠出金」に統合されることとなった。
所見を踏まえ，新たな拠出の依頼があった場合の拠出の適否及び規模の判断要素となり得る関係者からの情報収集，モニタリング，事業の報告書の確認を徹底する。</t>
    <phoneticPr fontId="5"/>
  </si>
  <si>
    <t>無形文化遺産保護日本信託基金拠出金</t>
    <rPh sb="0" eb="2">
      <t>ムケイ</t>
    </rPh>
    <rPh sb="2" eb="6">
      <t>ブンカイサン</t>
    </rPh>
    <rPh sb="6" eb="8">
      <t>ホゴ</t>
    </rPh>
    <rPh sb="8" eb="10">
      <t>ニホン</t>
    </rPh>
    <rPh sb="10" eb="12">
      <t>シンタク</t>
    </rPh>
    <rPh sb="12" eb="14">
      <t>キキン</t>
    </rPh>
    <rPh sb="14" eb="17">
      <t>キョシュツキン</t>
    </rPh>
    <phoneticPr fontId="5"/>
  </si>
  <si>
    <t>286</t>
    <phoneticPr fontId="5"/>
  </si>
  <si>
    <t>-</t>
    <phoneticPr fontId="5"/>
  </si>
  <si>
    <t>A.国連教育科学文化機関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</si>
</sst>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49866</xdr:colOff>
      <xdr:row>744</xdr:row>
      <xdr:rowOff>275110</xdr:rowOff>
    </xdr:from>
    <xdr:to>
      <xdr:col>23</xdr:col>
      <xdr:colOff>49867</xdr:colOff>
      <xdr:row>747</xdr:row>
      <xdr:rowOff>4518</xdr:rowOff>
    </xdr:to>
    <xdr:cxnSp macro="">
      <xdr:nvCxnSpPr>
        <xdr:cNvPr id="2" name="直線矢印コネクタ 1"/>
        <xdr:cNvCxnSpPr/>
      </xdr:nvCxnSpPr>
      <xdr:spPr>
        <a:xfrm rot="5400000">
          <a:off x="4257100" y="43664301"/>
          <a:ext cx="78668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0</xdr:colOff>
      <xdr:row>745</xdr:row>
      <xdr:rowOff>158004</xdr:rowOff>
    </xdr:from>
    <xdr:ext cx="607859" cy="275717"/>
    <xdr:sp macro="" textlink="">
      <xdr:nvSpPr>
        <xdr:cNvPr id="3" name="テキスト ボックス 2"/>
        <xdr:cNvSpPr txBox="1"/>
      </xdr:nvSpPr>
      <xdr:spPr>
        <a:xfrm>
          <a:off x="4000500" y="4350627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21</xdr:col>
      <xdr:colOff>150159</xdr:colOff>
      <xdr:row>747</xdr:row>
      <xdr:rowOff>230840</xdr:rowOff>
    </xdr:from>
    <xdr:to>
      <xdr:col>32</xdr:col>
      <xdr:colOff>121505</xdr:colOff>
      <xdr:row>750</xdr:row>
      <xdr:rowOff>145955</xdr:rowOff>
    </xdr:to>
    <xdr:sp macro="" textlink="">
      <xdr:nvSpPr>
        <xdr:cNvPr id="4" name="正方形/長方形 3"/>
        <xdr:cNvSpPr/>
      </xdr:nvSpPr>
      <xdr:spPr>
        <a:xfrm>
          <a:off x="4350684" y="44283965"/>
          <a:ext cx="2171621" cy="9723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endParaRPr kumimoji="1" lang="en-US" altLang="ja-JP" sz="1100"/>
        </a:p>
        <a:p>
          <a:pPr algn="ctr"/>
          <a:r>
            <a:rPr kumimoji="1" lang="en-US" altLang="ja-JP" sz="1100"/>
            <a:t>125</a:t>
          </a:r>
          <a:r>
            <a:rPr kumimoji="1" lang="ja-JP" altLang="en-US" sz="1100"/>
            <a:t>百万円</a:t>
          </a:r>
          <a:endParaRPr kumimoji="1" lang="en-US" altLang="ja-JP" sz="1100"/>
        </a:p>
      </xdr:txBody>
    </xdr:sp>
    <xdr:clientData/>
  </xdr:twoCellAnchor>
  <xdr:twoCellAnchor>
    <xdr:from>
      <xdr:col>21</xdr:col>
      <xdr:colOff>80122</xdr:colOff>
      <xdr:row>743</xdr:row>
      <xdr:rowOff>0</xdr:rowOff>
    </xdr:from>
    <xdr:to>
      <xdr:col>32</xdr:col>
      <xdr:colOff>95126</xdr:colOff>
      <xdr:row>744</xdr:row>
      <xdr:rowOff>92321</xdr:rowOff>
    </xdr:to>
    <xdr:sp macro="" textlink="">
      <xdr:nvSpPr>
        <xdr:cNvPr id="5" name="大かっこ 4"/>
        <xdr:cNvSpPr/>
      </xdr:nvSpPr>
      <xdr:spPr>
        <a:xfrm>
          <a:off x="4280647" y="42643425"/>
          <a:ext cx="2215279" cy="4447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24</xdr:col>
      <xdr:colOff>85165</xdr:colOff>
      <xdr:row>745</xdr:row>
      <xdr:rowOff>158003</xdr:rowOff>
    </xdr:from>
    <xdr:ext cx="990600" cy="468665"/>
    <xdr:sp macro="" textlink="">
      <xdr:nvSpPr>
        <xdr:cNvPr id="6" name="テキスト ボックス 5"/>
        <xdr:cNvSpPr txBox="1"/>
      </xdr:nvSpPr>
      <xdr:spPr>
        <a:xfrm>
          <a:off x="4885765" y="43506278"/>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25</xdr:col>
      <xdr:colOff>19610</xdr:colOff>
      <xdr:row>744</xdr:row>
      <xdr:rowOff>297517</xdr:rowOff>
    </xdr:from>
    <xdr:to>
      <xdr:col>25</xdr:col>
      <xdr:colOff>19611</xdr:colOff>
      <xdr:row>747</xdr:row>
      <xdr:rowOff>11894</xdr:rowOff>
    </xdr:to>
    <xdr:cxnSp macro="">
      <xdr:nvCxnSpPr>
        <xdr:cNvPr id="7" name="直線矢印コネクタ 6"/>
        <xdr:cNvCxnSpPr/>
      </xdr:nvCxnSpPr>
      <xdr:spPr>
        <a:xfrm rot="16200000" flipV="1">
          <a:off x="4634410" y="43679192"/>
          <a:ext cx="771652"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183216</xdr:colOff>
      <xdr:row>745</xdr:row>
      <xdr:rowOff>146796</xdr:rowOff>
    </xdr:from>
    <xdr:ext cx="990600" cy="459100"/>
    <xdr:sp macro="" textlink="">
      <xdr:nvSpPr>
        <xdr:cNvPr id="8" name="テキスト ボックス 7"/>
        <xdr:cNvSpPr txBox="1"/>
      </xdr:nvSpPr>
      <xdr:spPr>
        <a:xfrm>
          <a:off x="5983941" y="43495071"/>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③審査及び</a:t>
          </a:r>
          <a:endParaRPr kumimoji="1" lang="en-US" altLang="ja-JP" sz="1100"/>
        </a:p>
        <a:p>
          <a:pPr algn="r"/>
          <a:r>
            <a:rPr kumimoji="1" lang="ja-JP" altLang="en-US" sz="1100"/>
            <a:t>実施承認</a:t>
          </a:r>
        </a:p>
      </xdr:txBody>
    </xdr:sp>
    <xdr:clientData/>
  </xdr:oneCellAnchor>
  <xdr:twoCellAnchor>
    <xdr:from>
      <xdr:col>30</xdr:col>
      <xdr:colOff>151279</xdr:colOff>
      <xdr:row>744</xdr:row>
      <xdr:rowOff>286311</xdr:rowOff>
    </xdr:from>
    <xdr:to>
      <xdr:col>30</xdr:col>
      <xdr:colOff>151280</xdr:colOff>
      <xdr:row>747</xdr:row>
      <xdr:rowOff>688</xdr:rowOff>
    </xdr:to>
    <xdr:cxnSp macro="">
      <xdr:nvCxnSpPr>
        <xdr:cNvPr id="9" name="直線矢印コネクタ 8"/>
        <xdr:cNvCxnSpPr/>
      </xdr:nvCxnSpPr>
      <xdr:spPr>
        <a:xfrm rot="5400000">
          <a:off x="5766204" y="43667986"/>
          <a:ext cx="771652"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25773</xdr:colOff>
      <xdr:row>750</xdr:row>
      <xdr:rowOff>280147</xdr:rowOff>
    </xdr:from>
    <xdr:to>
      <xdr:col>34</xdr:col>
      <xdr:colOff>105334</xdr:colOff>
      <xdr:row>753</xdr:row>
      <xdr:rowOff>220196</xdr:rowOff>
    </xdr:to>
    <xdr:sp macro="" textlink="">
      <xdr:nvSpPr>
        <xdr:cNvPr id="10" name="大かっこ 9"/>
        <xdr:cNvSpPr/>
      </xdr:nvSpPr>
      <xdr:spPr>
        <a:xfrm>
          <a:off x="4026273" y="45390547"/>
          <a:ext cx="2879911" cy="997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各国のユネスコ現地事務所等と共に</a:t>
          </a:r>
          <a:endParaRPr kumimoji="1" lang="en-US" altLang="ja-JP" sz="1100"/>
        </a:p>
        <a:p>
          <a:pPr algn="ctr"/>
          <a:r>
            <a:rPr kumimoji="1" lang="ja-JP" altLang="en-US" sz="1100"/>
            <a:t>承認事業を実施</a:t>
          </a:r>
          <a:endParaRPr kumimoji="1" lang="en-US" altLang="ja-JP" sz="1100"/>
        </a:p>
      </xdr:txBody>
    </xdr:sp>
    <xdr:clientData/>
  </xdr:twoCellAnchor>
  <xdr:twoCellAnchor>
    <xdr:from>
      <xdr:col>21</xdr:col>
      <xdr:colOff>104775</xdr:colOff>
      <xdr:row>740</xdr:row>
      <xdr:rowOff>333375</xdr:rowOff>
    </xdr:from>
    <xdr:to>
      <xdr:col>32</xdr:col>
      <xdr:colOff>51659</xdr:colOff>
      <xdr:row>742</xdr:row>
      <xdr:rowOff>162006</xdr:rowOff>
    </xdr:to>
    <xdr:sp macro="" textlink="">
      <xdr:nvSpPr>
        <xdr:cNvPr id="11" name="正方形/長方形 10"/>
        <xdr:cNvSpPr/>
      </xdr:nvSpPr>
      <xdr:spPr>
        <a:xfrm>
          <a:off x="4305300" y="41919525"/>
          <a:ext cx="2147159" cy="53348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125</a:t>
          </a:r>
          <a:r>
            <a:rPr kumimoji="1" lang="ja-JP" altLang="en-US" sz="1100" baseline="0"/>
            <a:t>百万</a:t>
          </a:r>
          <a:r>
            <a:rPr kumimoji="1" lang="ja-JP" altLang="en-US" sz="1100"/>
            <a:t>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c r="AP2" s="935"/>
      <c r="AQ2" s="935"/>
      <c r="AR2" s="79" t="str">
        <f>IF(OR(AO2="　", AO2=""), "", "-")</f>
        <v/>
      </c>
      <c r="AS2" s="936">
        <v>304</v>
      </c>
      <c r="AT2" s="936"/>
      <c r="AU2" s="936"/>
      <c r="AV2" s="52" t="str">
        <f>IF(AW2="", "", "-")</f>
        <v/>
      </c>
      <c r="AW2" s="907"/>
      <c r="AX2" s="907"/>
    </row>
    <row r="3" spans="1:50" ht="21" customHeight="1" thickBot="1">
      <c r="A3" s="864" t="s">
        <v>536</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588</v>
      </c>
      <c r="AK3" s="866"/>
      <c r="AL3" s="866"/>
      <c r="AM3" s="866"/>
      <c r="AN3" s="866"/>
      <c r="AO3" s="866"/>
      <c r="AP3" s="866"/>
      <c r="AQ3" s="866"/>
      <c r="AR3" s="866"/>
      <c r="AS3" s="866"/>
      <c r="AT3" s="866"/>
      <c r="AU3" s="866"/>
      <c r="AV3" s="866"/>
      <c r="AW3" s="866"/>
      <c r="AX3" s="24" t="s">
        <v>65</v>
      </c>
    </row>
    <row r="4" spans="1:50" ht="24.75" customHeight="1">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6" t="s">
        <v>164</v>
      </c>
      <c r="H5" s="837"/>
      <c r="I5" s="837"/>
      <c r="J5" s="837"/>
      <c r="K5" s="837"/>
      <c r="L5" s="837"/>
      <c r="M5" s="838" t="s">
        <v>66</v>
      </c>
      <c r="N5" s="839"/>
      <c r="O5" s="839"/>
      <c r="P5" s="839"/>
      <c r="Q5" s="839"/>
      <c r="R5" s="840"/>
      <c r="S5" s="841" t="s">
        <v>77</v>
      </c>
      <c r="T5" s="837"/>
      <c r="U5" s="837"/>
      <c r="V5" s="837"/>
      <c r="W5" s="837"/>
      <c r="X5" s="842"/>
      <c r="Y5" s="698" t="s">
        <v>3</v>
      </c>
      <c r="Z5" s="539"/>
      <c r="AA5" s="539"/>
      <c r="AB5" s="539"/>
      <c r="AC5" s="539"/>
      <c r="AD5" s="540"/>
      <c r="AE5" s="699" t="s">
        <v>552</v>
      </c>
      <c r="AF5" s="699"/>
      <c r="AG5" s="699"/>
      <c r="AH5" s="699"/>
      <c r="AI5" s="699"/>
      <c r="AJ5" s="699"/>
      <c r="AK5" s="699"/>
      <c r="AL5" s="699"/>
      <c r="AM5" s="699"/>
      <c r="AN5" s="699"/>
      <c r="AO5" s="699"/>
      <c r="AP5" s="700"/>
      <c r="AQ5" s="701" t="s">
        <v>604</v>
      </c>
      <c r="AR5" s="702"/>
      <c r="AS5" s="702"/>
      <c r="AT5" s="702"/>
      <c r="AU5" s="702"/>
      <c r="AV5" s="702"/>
      <c r="AW5" s="702"/>
      <c r="AX5" s="703"/>
    </row>
    <row r="6" spans="1:50" ht="39" customHeight="1">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18" t="s">
        <v>549</v>
      </c>
      <c r="Z7" s="439"/>
      <c r="AA7" s="439"/>
      <c r="AB7" s="439"/>
      <c r="AC7" s="439"/>
      <c r="AD7" s="919"/>
      <c r="AE7" s="908" t="s">
        <v>555</v>
      </c>
      <c r="AF7" s="909"/>
      <c r="AG7" s="909"/>
      <c r="AH7" s="909"/>
      <c r="AI7" s="909"/>
      <c r="AJ7" s="909"/>
      <c r="AK7" s="909"/>
      <c r="AL7" s="909"/>
      <c r="AM7" s="909"/>
      <c r="AN7" s="909"/>
      <c r="AO7" s="909"/>
      <c r="AP7" s="909"/>
      <c r="AQ7" s="909"/>
      <c r="AR7" s="909"/>
      <c r="AS7" s="909"/>
      <c r="AT7" s="909"/>
      <c r="AU7" s="909"/>
      <c r="AV7" s="909"/>
      <c r="AW7" s="909"/>
      <c r="AX7" s="910"/>
    </row>
    <row r="8" spans="1:50" ht="53.25" customHeight="1">
      <c r="A8" s="491" t="s">
        <v>389</v>
      </c>
      <c r="B8" s="492"/>
      <c r="C8" s="492"/>
      <c r="D8" s="492"/>
      <c r="E8" s="492"/>
      <c r="F8" s="493"/>
      <c r="G8" s="937" t="str">
        <f>入力規則等!A26</f>
        <v>ＯＤＡ</v>
      </c>
      <c r="H8" s="720"/>
      <c r="I8" s="720"/>
      <c r="J8" s="720"/>
      <c r="K8" s="720"/>
      <c r="L8" s="720"/>
      <c r="M8" s="720"/>
      <c r="N8" s="720"/>
      <c r="O8" s="720"/>
      <c r="P8" s="720"/>
      <c r="Q8" s="720"/>
      <c r="R8" s="720"/>
      <c r="S8" s="720"/>
      <c r="T8" s="720"/>
      <c r="U8" s="720"/>
      <c r="V8" s="720"/>
      <c r="W8" s="720"/>
      <c r="X8" s="938"/>
      <c r="Y8" s="843" t="s">
        <v>390</v>
      </c>
      <c r="Z8" s="844"/>
      <c r="AA8" s="844"/>
      <c r="AB8" s="844"/>
      <c r="AC8" s="844"/>
      <c r="AD8" s="845"/>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6" t="s">
        <v>23</v>
      </c>
      <c r="B9" s="847"/>
      <c r="C9" s="847"/>
      <c r="D9" s="847"/>
      <c r="E9" s="847"/>
      <c r="F9" s="847"/>
      <c r="G9" s="848" t="s">
        <v>556</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c r="A10" s="660" t="s">
        <v>30</v>
      </c>
      <c r="B10" s="661"/>
      <c r="C10" s="661"/>
      <c r="D10" s="661"/>
      <c r="E10" s="661"/>
      <c r="F10" s="661"/>
      <c r="G10" s="751" t="s">
        <v>557</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39" t="s">
        <v>24</v>
      </c>
      <c r="B12" s="940"/>
      <c r="C12" s="940"/>
      <c r="D12" s="940"/>
      <c r="E12" s="940"/>
      <c r="F12" s="941"/>
      <c r="G12" s="757"/>
      <c r="H12" s="758"/>
      <c r="I12" s="758"/>
      <c r="J12" s="758"/>
      <c r="K12" s="758"/>
      <c r="L12" s="758"/>
      <c r="M12" s="758"/>
      <c r="N12" s="758"/>
      <c r="O12" s="758"/>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537</v>
      </c>
      <c r="AL12" s="412"/>
      <c r="AM12" s="412"/>
      <c r="AN12" s="412"/>
      <c r="AO12" s="412"/>
      <c r="AP12" s="412"/>
      <c r="AQ12" s="413"/>
      <c r="AR12" s="411" t="s">
        <v>538</v>
      </c>
      <c r="AS12" s="412"/>
      <c r="AT12" s="412"/>
      <c r="AU12" s="412"/>
      <c r="AV12" s="412"/>
      <c r="AW12" s="412"/>
      <c r="AX12" s="722"/>
    </row>
    <row r="13" spans="1:50" ht="21" customHeight="1">
      <c r="A13" s="614"/>
      <c r="B13" s="615"/>
      <c r="C13" s="615"/>
      <c r="D13" s="615"/>
      <c r="E13" s="615"/>
      <c r="F13" s="616"/>
      <c r="G13" s="723" t="s">
        <v>6</v>
      </c>
      <c r="H13" s="724"/>
      <c r="I13" s="761" t="s">
        <v>7</v>
      </c>
      <c r="J13" s="762"/>
      <c r="K13" s="762"/>
      <c r="L13" s="762"/>
      <c r="M13" s="762"/>
      <c r="N13" s="762"/>
      <c r="O13" s="763"/>
      <c r="P13" s="657">
        <v>125</v>
      </c>
      <c r="Q13" s="658"/>
      <c r="R13" s="658"/>
      <c r="S13" s="658"/>
      <c r="T13" s="658"/>
      <c r="U13" s="658"/>
      <c r="V13" s="659"/>
      <c r="W13" s="657">
        <v>125</v>
      </c>
      <c r="X13" s="658"/>
      <c r="Y13" s="658"/>
      <c r="Z13" s="658"/>
      <c r="AA13" s="658"/>
      <c r="AB13" s="658"/>
      <c r="AC13" s="659"/>
      <c r="AD13" s="657">
        <v>125</v>
      </c>
      <c r="AE13" s="658"/>
      <c r="AF13" s="658"/>
      <c r="AG13" s="658"/>
      <c r="AH13" s="658"/>
      <c r="AI13" s="658"/>
      <c r="AJ13" s="659"/>
      <c r="AK13" s="657">
        <v>0</v>
      </c>
      <c r="AL13" s="658"/>
      <c r="AM13" s="658"/>
      <c r="AN13" s="658"/>
      <c r="AO13" s="658"/>
      <c r="AP13" s="658"/>
      <c r="AQ13" s="659"/>
      <c r="AR13" s="915">
        <v>0</v>
      </c>
      <c r="AS13" s="916"/>
      <c r="AT13" s="916"/>
      <c r="AU13" s="916"/>
      <c r="AV13" s="916"/>
      <c r="AW13" s="916"/>
      <c r="AX13" s="917"/>
    </row>
    <row r="14" spans="1:50" ht="21" customHeight="1">
      <c r="A14" s="614"/>
      <c r="B14" s="615"/>
      <c r="C14" s="615"/>
      <c r="D14" s="615"/>
      <c r="E14" s="615"/>
      <c r="F14" s="616"/>
      <c r="G14" s="725"/>
      <c r="H14" s="726"/>
      <c r="I14" s="711" t="s">
        <v>8</v>
      </c>
      <c r="J14" s="759"/>
      <c r="K14" s="759"/>
      <c r="L14" s="759"/>
      <c r="M14" s="759"/>
      <c r="N14" s="759"/>
      <c r="O14" s="760"/>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5"/>
      <c r="AS14" s="785"/>
      <c r="AT14" s="785"/>
      <c r="AU14" s="785"/>
      <c r="AV14" s="785"/>
      <c r="AW14" s="785"/>
      <c r="AX14" s="786"/>
    </row>
    <row r="15" spans="1:50" ht="21" customHeight="1">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3"/>
    </row>
    <row r="16" spans="1:50" ht="21" customHeight="1">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4"/>
      <c r="AS16" s="755"/>
      <c r="AT16" s="755"/>
      <c r="AU16" s="755"/>
      <c r="AV16" s="755"/>
      <c r="AW16" s="755"/>
      <c r="AX16" s="756"/>
    </row>
    <row r="17" spans="1:50" ht="24.75" customHeight="1">
      <c r="A17" s="614"/>
      <c r="B17" s="615"/>
      <c r="C17" s="615"/>
      <c r="D17" s="615"/>
      <c r="E17" s="615"/>
      <c r="F17" s="616"/>
      <c r="G17" s="725"/>
      <c r="H17" s="726"/>
      <c r="I17" s="711" t="s">
        <v>50</v>
      </c>
      <c r="J17" s="759"/>
      <c r="K17" s="759"/>
      <c r="L17" s="759"/>
      <c r="M17" s="759"/>
      <c r="N17" s="759"/>
      <c r="O17" s="760"/>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3"/>
      <c r="AS17" s="913"/>
      <c r="AT17" s="913"/>
      <c r="AU17" s="913"/>
      <c r="AV17" s="913"/>
      <c r="AW17" s="913"/>
      <c r="AX17" s="914"/>
    </row>
    <row r="18" spans="1:50" ht="24.75" customHeight="1">
      <c r="A18" s="614"/>
      <c r="B18" s="615"/>
      <c r="C18" s="615"/>
      <c r="D18" s="615"/>
      <c r="E18" s="615"/>
      <c r="F18" s="616"/>
      <c r="G18" s="727"/>
      <c r="H18" s="728"/>
      <c r="I18" s="716" t="s">
        <v>20</v>
      </c>
      <c r="J18" s="717"/>
      <c r="K18" s="717"/>
      <c r="L18" s="717"/>
      <c r="M18" s="717"/>
      <c r="N18" s="717"/>
      <c r="O18" s="718"/>
      <c r="P18" s="875">
        <f>SUM(P13:V17)</f>
        <v>125</v>
      </c>
      <c r="Q18" s="876"/>
      <c r="R18" s="876"/>
      <c r="S18" s="876"/>
      <c r="T18" s="876"/>
      <c r="U18" s="876"/>
      <c r="V18" s="877"/>
      <c r="W18" s="875">
        <f>SUM(W13:AC17)</f>
        <v>125</v>
      </c>
      <c r="X18" s="876"/>
      <c r="Y18" s="876"/>
      <c r="Z18" s="876"/>
      <c r="AA18" s="876"/>
      <c r="AB18" s="876"/>
      <c r="AC18" s="877"/>
      <c r="AD18" s="875">
        <f>SUM(AD13:AJ17)</f>
        <v>125</v>
      </c>
      <c r="AE18" s="876"/>
      <c r="AF18" s="876"/>
      <c r="AG18" s="876"/>
      <c r="AH18" s="876"/>
      <c r="AI18" s="876"/>
      <c r="AJ18" s="877"/>
      <c r="AK18" s="875">
        <f>SUM(AK13:AQ17)</f>
        <v>0</v>
      </c>
      <c r="AL18" s="876"/>
      <c r="AM18" s="876"/>
      <c r="AN18" s="876"/>
      <c r="AO18" s="876"/>
      <c r="AP18" s="876"/>
      <c r="AQ18" s="877"/>
      <c r="AR18" s="875">
        <f>SUM(AR13:AX17)</f>
        <v>0</v>
      </c>
      <c r="AS18" s="876"/>
      <c r="AT18" s="876"/>
      <c r="AU18" s="876"/>
      <c r="AV18" s="876"/>
      <c r="AW18" s="876"/>
      <c r="AX18" s="878"/>
    </row>
    <row r="19" spans="1:50" ht="24.75" customHeight="1">
      <c r="A19" s="614"/>
      <c r="B19" s="615"/>
      <c r="C19" s="615"/>
      <c r="D19" s="615"/>
      <c r="E19" s="615"/>
      <c r="F19" s="616"/>
      <c r="G19" s="873" t="s">
        <v>9</v>
      </c>
      <c r="H19" s="874"/>
      <c r="I19" s="874"/>
      <c r="J19" s="874"/>
      <c r="K19" s="874"/>
      <c r="L19" s="874"/>
      <c r="M19" s="874"/>
      <c r="N19" s="874"/>
      <c r="O19" s="874"/>
      <c r="P19" s="657">
        <v>125</v>
      </c>
      <c r="Q19" s="658"/>
      <c r="R19" s="658"/>
      <c r="S19" s="658"/>
      <c r="T19" s="658"/>
      <c r="U19" s="658"/>
      <c r="V19" s="659"/>
      <c r="W19" s="657">
        <v>125</v>
      </c>
      <c r="X19" s="658"/>
      <c r="Y19" s="658"/>
      <c r="Z19" s="658"/>
      <c r="AA19" s="658"/>
      <c r="AB19" s="658"/>
      <c r="AC19" s="659"/>
      <c r="AD19" s="657">
        <v>125</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c r="A20" s="614"/>
      <c r="B20" s="615"/>
      <c r="C20" s="615"/>
      <c r="D20" s="615"/>
      <c r="E20" s="615"/>
      <c r="F20" s="616"/>
      <c r="G20" s="873" t="s">
        <v>10</v>
      </c>
      <c r="H20" s="874"/>
      <c r="I20" s="874"/>
      <c r="J20" s="874"/>
      <c r="K20" s="874"/>
      <c r="L20" s="874"/>
      <c r="M20" s="874"/>
      <c r="N20" s="874"/>
      <c r="O20" s="874"/>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6"/>
      <c r="B21" s="847"/>
      <c r="C21" s="847"/>
      <c r="D21" s="847"/>
      <c r="E21" s="847"/>
      <c r="F21" s="942"/>
      <c r="G21" s="309" t="s">
        <v>498</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0" t="s">
        <v>541</v>
      </c>
      <c r="B22" s="961"/>
      <c r="C22" s="961"/>
      <c r="D22" s="961"/>
      <c r="E22" s="961"/>
      <c r="F22" s="962"/>
      <c r="G22" s="947" t="s">
        <v>475</v>
      </c>
      <c r="H22" s="215"/>
      <c r="I22" s="215"/>
      <c r="J22" s="215"/>
      <c r="K22" s="215"/>
      <c r="L22" s="215"/>
      <c r="M22" s="215"/>
      <c r="N22" s="215"/>
      <c r="O22" s="216"/>
      <c r="P22" s="932" t="s">
        <v>539</v>
      </c>
      <c r="Q22" s="215"/>
      <c r="R22" s="215"/>
      <c r="S22" s="215"/>
      <c r="T22" s="215"/>
      <c r="U22" s="215"/>
      <c r="V22" s="216"/>
      <c r="W22" s="932" t="s">
        <v>540</v>
      </c>
      <c r="X22" s="215"/>
      <c r="Y22" s="215"/>
      <c r="Z22" s="215"/>
      <c r="AA22" s="215"/>
      <c r="AB22" s="215"/>
      <c r="AC22" s="216"/>
      <c r="AD22" s="932" t="s">
        <v>474</v>
      </c>
      <c r="AE22" s="215"/>
      <c r="AF22" s="215"/>
      <c r="AG22" s="215"/>
      <c r="AH22" s="215"/>
      <c r="AI22" s="215"/>
      <c r="AJ22" s="215"/>
      <c r="AK22" s="215"/>
      <c r="AL22" s="215"/>
      <c r="AM22" s="215"/>
      <c r="AN22" s="215"/>
      <c r="AO22" s="215"/>
      <c r="AP22" s="215"/>
      <c r="AQ22" s="215"/>
      <c r="AR22" s="215"/>
      <c r="AS22" s="215"/>
      <c r="AT22" s="215"/>
      <c r="AU22" s="215"/>
      <c r="AV22" s="215"/>
      <c r="AW22" s="215"/>
      <c r="AX22" s="969"/>
    </row>
    <row r="23" spans="1:50" ht="25.5" customHeight="1">
      <c r="A23" s="963"/>
      <c r="B23" s="964"/>
      <c r="C23" s="964"/>
      <c r="D23" s="964"/>
      <c r="E23" s="964"/>
      <c r="F23" s="965"/>
      <c r="G23" s="948" t="s">
        <v>558</v>
      </c>
      <c r="H23" s="949"/>
      <c r="I23" s="949"/>
      <c r="J23" s="949"/>
      <c r="K23" s="949"/>
      <c r="L23" s="949"/>
      <c r="M23" s="949"/>
      <c r="N23" s="949"/>
      <c r="O23" s="950"/>
      <c r="P23" s="915">
        <v>0</v>
      </c>
      <c r="Q23" s="916"/>
      <c r="R23" s="916"/>
      <c r="S23" s="916"/>
      <c r="T23" s="916"/>
      <c r="U23" s="916"/>
      <c r="V23" s="933"/>
      <c r="W23" s="915">
        <v>0</v>
      </c>
      <c r="X23" s="916"/>
      <c r="Y23" s="916"/>
      <c r="Z23" s="916"/>
      <c r="AA23" s="916"/>
      <c r="AB23" s="916"/>
      <c r="AC23" s="933"/>
      <c r="AD23" s="970" t="s">
        <v>605</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c r="A24" s="963"/>
      <c r="B24" s="964"/>
      <c r="C24" s="964"/>
      <c r="D24" s="964"/>
      <c r="E24" s="964"/>
      <c r="F24" s="965"/>
      <c r="G24" s="951"/>
      <c r="H24" s="952"/>
      <c r="I24" s="952"/>
      <c r="J24" s="952"/>
      <c r="K24" s="952"/>
      <c r="L24" s="952"/>
      <c r="M24" s="952"/>
      <c r="N24" s="952"/>
      <c r="O24" s="953"/>
      <c r="P24" s="657"/>
      <c r="Q24" s="658"/>
      <c r="R24" s="658"/>
      <c r="S24" s="658"/>
      <c r="T24" s="658"/>
      <c r="U24" s="658"/>
      <c r="V24" s="659"/>
      <c r="W24" s="657"/>
      <c r="X24" s="658"/>
      <c r="Y24" s="658"/>
      <c r="Z24" s="658"/>
      <c r="AA24" s="658"/>
      <c r="AB24" s="658"/>
      <c r="AC24" s="659"/>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c r="A25" s="963"/>
      <c r="B25" s="964"/>
      <c r="C25" s="964"/>
      <c r="D25" s="964"/>
      <c r="E25" s="964"/>
      <c r="F25" s="965"/>
      <c r="G25" s="951"/>
      <c r="H25" s="952"/>
      <c r="I25" s="952"/>
      <c r="J25" s="952"/>
      <c r="K25" s="952"/>
      <c r="L25" s="952"/>
      <c r="M25" s="952"/>
      <c r="N25" s="952"/>
      <c r="O25" s="953"/>
      <c r="P25" s="657"/>
      <c r="Q25" s="658"/>
      <c r="R25" s="658"/>
      <c r="S25" s="658"/>
      <c r="T25" s="658"/>
      <c r="U25" s="658"/>
      <c r="V25" s="659"/>
      <c r="W25" s="657"/>
      <c r="X25" s="658"/>
      <c r="Y25" s="658"/>
      <c r="Z25" s="658"/>
      <c r="AA25" s="658"/>
      <c r="AB25" s="658"/>
      <c r="AC25" s="659"/>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c r="A26" s="963"/>
      <c r="B26" s="964"/>
      <c r="C26" s="964"/>
      <c r="D26" s="964"/>
      <c r="E26" s="964"/>
      <c r="F26" s="965"/>
      <c r="G26" s="951"/>
      <c r="H26" s="952"/>
      <c r="I26" s="952"/>
      <c r="J26" s="952"/>
      <c r="K26" s="952"/>
      <c r="L26" s="952"/>
      <c r="M26" s="952"/>
      <c r="N26" s="952"/>
      <c r="O26" s="953"/>
      <c r="P26" s="657"/>
      <c r="Q26" s="658"/>
      <c r="R26" s="658"/>
      <c r="S26" s="658"/>
      <c r="T26" s="658"/>
      <c r="U26" s="658"/>
      <c r="V26" s="659"/>
      <c r="W26" s="657"/>
      <c r="X26" s="658"/>
      <c r="Y26" s="658"/>
      <c r="Z26" s="658"/>
      <c r="AA26" s="658"/>
      <c r="AB26" s="658"/>
      <c r="AC26" s="659"/>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c r="A27" s="963"/>
      <c r="B27" s="964"/>
      <c r="C27" s="964"/>
      <c r="D27" s="964"/>
      <c r="E27" s="964"/>
      <c r="F27" s="965"/>
      <c r="G27" s="951"/>
      <c r="H27" s="952"/>
      <c r="I27" s="952"/>
      <c r="J27" s="952"/>
      <c r="K27" s="952"/>
      <c r="L27" s="952"/>
      <c r="M27" s="952"/>
      <c r="N27" s="952"/>
      <c r="O27" s="953"/>
      <c r="P27" s="657"/>
      <c r="Q27" s="658"/>
      <c r="R27" s="658"/>
      <c r="S27" s="658"/>
      <c r="T27" s="658"/>
      <c r="U27" s="658"/>
      <c r="V27" s="659"/>
      <c r="W27" s="657"/>
      <c r="X27" s="658"/>
      <c r="Y27" s="658"/>
      <c r="Z27" s="658"/>
      <c r="AA27" s="658"/>
      <c r="AB27" s="658"/>
      <c r="AC27" s="659"/>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customHeight="1">
      <c r="A28" s="963"/>
      <c r="B28" s="964"/>
      <c r="C28" s="964"/>
      <c r="D28" s="964"/>
      <c r="E28" s="964"/>
      <c r="F28" s="965"/>
      <c r="G28" s="954" t="s">
        <v>479</v>
      </c>
      <c r="H28" s="955"/>
      <c r="I28" s="955"/>
      <c r="J28" s="955"/>
      <c r="K28" s="955"/>
      <c r="L28" s="955"/>
      <c r="M28" s="955"/>
      <c r="N28" s="955"/>
      <c r="O28" s="956"/>
      <c r="P28" s="875">
        <f>P29-SUM(P23:P27)</f>
        <v>0</v>
      </c>
      <c r="Q28" s="876"/>
      <c r="R28" s="876"/>
      <c r="S28" s="876"/>
      <c r="T28" s="876"/>
      <c r="U28" s="876"/>
      <c r="V28" s="877"/>
      <c r="W28" s="875">
        <f>W29-SUM(W23:W27)</f>
        <v>0</v>
      </c>
      <c r="X28" s="876"/>
      <c r="Y28" s="876"/>
      <c r="Z28" s="876"/>
      <c r="AA28" s="876"/>
      <c r="AB28" s="876"/>
      <c r="AC28" s="877"/>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c r="A29" s="966"/>
      <c r="B29" s="967"/>
      <c r="C29" s="967"/>
      <c r="D29" s="967"/>
      <c r="E29" s="967"/>
      <c r="F29" s="968"/>
      <c r="G29" s="957" t="s">
        <v>476</v>
      </c>
      <c r="H29" s="958"/>
      <c r="I29" s="958"/>
      <c r="J29" s="958"/>
      <c r="K29" s="958"/>
      <c r="L29" s="958"/>
      <c r="M29" s="958"/>
      <c r="N29" s="958"/>
      <c r="O29" s="959"/>
      <c r="P29" s="929">
        <f>AK13</f>
        <v>0</v>
      </c>
      <c r="Q29" s="930"/>
      <c r="R29" s="930"/>
      <c r="S29" s="930"/>
      <c r="T29" s="930"/>
      <c r="U29" s="930"/>
      <c r="V29" s="931"/>
      <c r="W29" s="929">
        <f>AR13</f>
        <v>0</v>
      </c>
      <c r="X29" s="930"/>
      <c r="Y29" s="930"/>
      <c r="Z29" s="930"/>
      <c r="AA29" s="930"/>
      <c r="AB29" s="930"/>
      <c r="AC29" s="931"/>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c r="A30" s="858" t="s">
        <v>492</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357</v>
      </c>
      <c r="AF30" s="856"/>
      <c r="AG30" s="856"/>
      <c r="AH30" s="857"/>
      <c r="AI30" s="855" t="s">
        <v>363</v>
      </c>
      <c r="AJ30" s="856"/>
      <c r="AK30" s="856"/>
      <c r="AL30" s="857"/>
      <c r="AM30" s="911" t="s">
        <v>472</v>
      </c>
      <c r="AN30" s="911"/>
      <c r="AO30" s="911"/>
      <c r="AP30" s="855"/>
      <c r="AQ30" s="764" t="s">
        <v>355</v>
      </c>
      <c r="AR30" s="765"/>
      <c r="AS30" s="765"/>
      <c r="AT30" s="766"/>
      <c r="AU30" s="771" t="s">
        <v>253</v>
      </c>
      <c r="AV30" s="771"/>
      <c r="AW30" s="771"/>
      <c r="AX30" s="912"/>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v>30</v>
      </c>
      <c r="AR31" s="193"/>
      <c r="AS31" s="126" t="s">
        <v>356</v>
      </c>
      <c r="AT31" s="127"/>
      <c r="AU31" s="192"/>
      <c r="AV31" s="192"/>
      <c r="AW31" s="394" t="s">
        <v>300</v>
      </c>
      <c r="AX31" s="395"/>
    </row>
    <row r="32" spans="1:50" ht="23.25" customHeight="1">
      <c r="A32" s="399"/>
      <c r="B32" s="397"/>
      <c r="C32" s="397"/>
      <c r="D32" s="397"/>
      <c r="E32" s="397"/>
      <c r="F32" s="398"/>
      <c r="G32" s="560" t="s">
        <v>559</v>
      </c>
      <c r="H32" s="561"/>
      <c r="I32" s="561"/>
      <c r="J32" s="561"/>
      <c r="K32" s="561"/>
      <c r="L32" s="561"/>
      <c r="M32" s="561"/>
      <c r="N32" s="561"/>
      <c r="O32" s="562"/>
      <c r="P32" s="98" t="s">
        <v>560</v>
      </c>
      <c r="Q32" s="98"/>
      <c r="R32" s="98"/>
      <c r="S32" s="98"/>
      <c r="T32" s="98"/>
      <c r="U32" s="98"/>
      <c r="V32" s="98"/>
      <c r="W32" s="98"/>
      <c r="X32" s="99"/>
      <c r="Y32" s="467" t="s">
        <v>12</v>
      </c>
      <c r="Z32" s="527"/>
      <c r="AA32" s="528"/>
      <c r="AB32" s="457" t="s">
        <v>562</v>
      </c>
      <c r="AC32" s="457"/>
      <c r="AD32" s="457"/>
      <c r="AE32" s="211">
        <v>7</v>
      </c>
      <c r="AF32" s="212"/>
      <c r="AG32" s="212"/>
      <c r="AH32" s="212"/>
      <c r="AI32" s="211">
        <v>11</v>
      </c>
      <c r="AJ32" s="212"/>
      <c r="AK32" s="212"/>
      <c r="AL32" s="212"/>
      <c r="AM32" s="211">
        <v>15</v>
      </c>
      <c r="AN32" s="212"/>
      <c r="AO32" s="212"/>
      <c r="AP32" s="212"/>
      <c r="AQ32" s="333"/>
      <c r="AR32" s="200"/>
      <c r="AS32" s="200"/>
      <c r="AT32" s="334"/>
      <c r="AU32" s="212"/>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v>9</v>
      </c>
      <c r="AF33" s="212"/>
      <c r="AG33" s="212"/>
      <c r="AH33" s="212"/>
      <c r="AI33" s="211">
        <v>13</v>
      </c>
      <c r="AJ33" s="212"/>
      <c r="AK33" s="212"/>
      <c r="AL33" s="212"/>
      <c r="AM33" s="211">
        <v>17</v>
      </c>
      <c r="AN33" s="212"/>
      <c r="AO33" s="212"/>
      <c r="AP33" s="212"/>
      <c r="AQ33" s="333"/>
      <c r="AR33" s="200"/>
      <c r="AS33" s="200"/>
      <c r="AT33" s="334"/>
      <c r="AU33" s="212"/>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77</v>
      </c>
      <c r="AF34" s="212"/>
      <c r="AG34" s="212"/>
      <c r="AH34" s="212"/>
      <c r="AI34" s="211">
        <v>84</v>
      </c>
      <c r="AJ34" s="212"/>
      <c r="AK34" s="212"/>
      <c r="AL34" s="212"/>
      <c r="AM34" s="211">
        <v>88</v>
      </c>
      <c r="AN34" s="212"/>
      <c r="AO34" s="212"/>
      <c r="AP34" s="212"/>
      <c r="AQ34" s="333"/>
      <c r="AR34" s="200"/>
      <c r="AS34" s="200"/>
      <c r="AT34" s="334"/>
      <c r="AU34" s="212"/>
      <c r="AV34" s="212"/>
      <c r="AW34" s="212"/>
      <c r="AX34" s="214"/>
    </row>
    <row r="35" spans="1:50" ht="23.25" customHeight="1">
      <c r="A35" s="219" t="s">
        <v>529</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9.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67" t="s">
        <v>492</v>
      </c>
      <c r="B37" s="768"/>
      <c r="C37" s="768"/>
      <c r="D37" s="768"/>
      <c r="E37" s="768"/>
      <c r="F37" s="769"/>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6"/>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v>30</v>
      </c>
      <c r="AR38" s="193"/>
      <c r="AS38" s="126" t="s">
        <v>356</v>
      </c>
      <c r="AT38" s="127"/>
      <c r="AU38" s="192"/>
      <c r="AV38" s="192"/>
      <c r="AW38" s="394" t="s">
        <v>300</v>
      </c>
      <c r="AX38" s="395"/>
    </row>
    <row r="39" spans="1:50" ht="23.25" customHeight="1">
      <c r="A39" s="399"/>
      <c r="B39" s="397"/>
      <c r="C39" s="397"/>
      <c r="D39" s="397"/>
      <c r="E39" s="397"/>
      <c r="F39" s="398"/>
      <c r="G39" s="560" t="s">
        <v>597</v>
      </c>
      <c r="H39" s="561"/>
      <c r="I39" s="561"/>
      <c r="J39" s="561"/>
      <c r="K39" s="561"/>
      <c r="L39" s="561"/>
      <c r="M39" s="561"/>
      <c r="N39" s="561"/>
      <c r="O39" s="562"/>
      <c r="P39" s="98" t="s">
        <v>598</v>
      </c>
      <c r="Q39" s="98"/>
      <c r="R39" s="98"/>
      <c r="S39" s="98"/>
      <c r="T39" s="98"/>
      <c r="U39" s="98"/>
      <c r="V39" s="98"/>
      <c r="W39" s="98"/>
      <c r="X39" s="99"/>
      <c r="Y39" s="467" t="s">
        <v>12</v>
      </c>
      <c r="Z39" s="527"/>
      <c r="AA39" s="528"/>
      <c r="AB39" s="457" t="s">
        <v>600</v>
      </c>
      <c r="AC39" s="457"/>
      <c r="AD39" s="457"/>
      <c r="AE39" s="211">
        <v>32</v>
      </c>
      <c r="AF39" s="212"/>
      <c r="AG39" s="212"/>
      <c r="AH39" s="212"/>
      <c r="AI39" s="211">
        <v>29</v>
      </c>
      <c r="AJ39" s="212"/>
      <c r="AK39" s="212"/>
      <c r="AL39" s="212"/>
      <c r="AM39" s="211">
        <v>30</v>
      </c>
      <c r="AN39" s="212"/>
      <c r="AO39" s="212"/>
      <c r="AP39" s="212"/>
      <c r="AQ39" s="333"/>
      <c r="AR39" s="200"/>
      <c r="AS39" s="200"/>
      <c r="AT39" s="334"/>
      <c r="AU39" s="212"/>
      <c r="AV39" s="212"/>
      <c r="AW39" s="212"/>
      <c r="AX39" s="214"/>
    </row>
    <row r="40" spans="1:50" ht="23.25"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600</v>
      </c>
      <c r="AC40" s="519"/>
      <c r="AD40" s="519"/>
      <c r="AE40" s="211">
        <v>39</v>
      </c>
      <c r="AF40" s="212"/>
      <c r="AG40" s="212"/>
      <c r="AH40" s="212"/>
      <c r="AI40" s="211">
        <v>35</v>
      </c>
      <c r="AJ40" s="212"/>
      <c r="AK40" s="212"/>
      <c r="AL40" s="212"/>
      <c r="AM40" s="211">
        <v>35</v>
      </c>
      <c r="AN40" s="212"/>
      <c r="AO40" s="212"/>
      <c r="AP40" s="212"/>
      <c r="AQ40" s="333">
        <v>35</v>
      </c>
      <c r="AR40" s="200"/>
      <c r="AS40" s="200"/>
      <c r="AT40" s="334"/>
      <c r="AU40" s="212"/>
      <c r="AV40" s="212"/>
      <c r="AW40" s="212"/>
      <c r="AX40" s="214"/>
    </row>
    <row r="41" spans="1:50" ht="23.25"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82.1</v>
      </c>
      <c r="AF41" s="212"/>
      <c r="AG41" s="212"/>
      <c r="AH41" s="212"/>
      <c r="AI41" s="211">
        <v>82.8</v>
      </c>
      <c r="AJ41" s="212"/>
      <c r="AK41" s="212"/>
      <c r="AL41" s="212"/>
      <c r="AM41" s="211">
        <v>85.7</v>
      </c>
      <c r="AN41" s="212"/>
      <c r="AO41" s="212"/>
      <c r="AP41" s="212"/>
      <c r="AQ41" s="333"/>
      <c r="AR41" s="200"/>
      <c r="AS41" s="200"/>
      <c r="AT41" s="334"/>
      <c r="AU41" s="212"/>
      <c r="AV41" s="212"/>
      <c r="AW41" s="212"/>
      <c r="AX41" s="214"/>
    </row>
    <row r="42" spans="1:50" ht="23.25" customHeight="1">
      <c r="A42" s="219" t="s">
        <v>529</v>
      </c>
      <c r="B42" s="220"/>
      <c r="C42" s="220"/>
      <c r="D42" s="220"/>
      <c r="E42" s="220"/>
      <c r="F42" s="221"/>
      <c r="G42" s="225" t="s">
        <v>599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767" t="s">
        <v>492</v>
      </c>
      <c r="B44" s="768"/>
      <c r="C44" s="768"/>
      <c r="D44" s="768"/>
      <c r="E44" s="768"/>
      <c r="F44" s="769"/>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6"/>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v>30</v>
      </c>
      <c r="AR45" s="193"/>
      <c r="AS45" s="126" t="s">
        <v>356</v>
      </c>
      <c r="AT45" s="127"/>
      <c r="AU45" s="192"/>
      <c r="AV45" s="192"/>
      <c r="AW45" s="394" t="s">
        <v>300</v>
      </c>
      <c r="AX45" s="395"/>
    </row>
    <row r="46" spans="1:50" ht="23.25" customHeight="1">
      <c r="A46" s="399"/>
      <c r="B46" s="397"/>
      <c r="C46" s="397"/>
      <c r="D46" s="397"/>
      <c r="E46" s="397"/>
      <c r="F46" s="398"/>
      <c r="G46" s="560" t="s">
        <v>601</v>
      </c>
      <c r="H46" s="561"/>
      <c r="I46" s="561"/>
      <c r="J46" s="561"/>
      <c r="K46" s="561"/>
      <c r="L46" s="561"/>
      <c r="M46" s="561"/>
      <c r="N46" s="561"/>
      <c r="O46" s="562"/>
      <c r="P46" s="98" t="s">
        <v>602</v>
      </c>
      <c r="Q46" s="98"/>
      <c r="R46" s="98"/>
      <c r="S46" s="98"/>
      <c r="T46" s="98"/>
      <c r="U46" s="98"/>
      <c r="V46" s="98"/>
      <c r="W46" s="98"/>
      <c r="X46" s="99"/>
      <c r="Y46" s="467" t="s">
        <v>12</v>
      </c>
      <c r="Z46" s="527"/>
      <c r="AA46" s="528"/>
      <c r="AB46" s="457" t="s">
        <v>600</v>
      </c>
      <c r="AC46" s="457"/>
      <c r="AD46" s="457"/>
      <c r="AE46" s="211">
        <v>3.8</v>
      </c>
      <c r="AF46" s="212"/>
      <c r="AG46" s="212"/>
      <c r="AH46" s="212"/>
      <c r="AI46" s="211">
        <v>3.9</v>
      </c>
      <c r="AJ46" s="212"/>
      <c r="AK46" s="212"/>
      <c r="AL46" s="212"/>
      <c r="AM46" s="211">
        <v>3.8</v>
      </c>
      <c r="AN46" s="212"/>
      <c r="AO46" s="212"/>
      <c r="AP46" s="212"/>
      <c r="AQ46" s="333"/>
      <c r="AR46" s="200"/>
      <c r="AS46" s="200"/>
      <c r="AT46" s="334"/>
      <c r="AU46" s="212"/>
      <c r="AV46" s="212"/>
      <c r="AW46" s="212"/>
      <c r="AX46" s="214"/>
    </row>
    <row r="47" spans="1:50" ht="23.25"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600</v>
      </c>
      <c r="AC47" s="519"/>
      <c r="AD47" s="519"/>
      <c r="AE47" s="211">
        <v>3.6</v>
      </c>
      <c r="AF47" s="212"/>
      <c r="AG47" s="212"/>
      <c r="AH47" s="212"/>
      <c r="AI47" s="211">
        <v>3.7</v>
      </c>
      <c r="AJ47" s="212"/>
      <c r="AK47" s="212"/>
      <c r="AL47" s="212"/>
      <c r="AM47" s="211">
        <v>3.4</v>
      </c>
      <c r="AN47" s="212"/>
      <c r="AO47" s="212"/>
      <c r="AP47" s="212"/>
      <c r="AQ47" s="333"/>
      <c r="AR47" s="200"/>
      <c r="AS47" s="200"/>
      <c r="AT47" s="334"/>
      <c r="AU47" s="212"/>
      <c r="AV47" s="212"/>
      <c r="AW47" s="212"/>
      <c r="AX47" s="214"/>
    </row>
    <row r="48" spans="1:50" ht="23.25"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107.2</v>
      </c>
      <c r="AF48" s="212"/>
      <c r="AG48" s="212"/>
      <c r="AH48" s="212"/>
      <c r="AI48" s="211">
        <v>106.9</v>
      </c>
      <c r="AJ48" s="212"/>
      <c r="AK48" s="212"/>
      <c r="AL48" s="212"/>
      <c r="AM48" s="211">
        <v>113.8</v>
      </c>
      <c r="AN48" s="212"/>
      <c r="AO48" s="212"/>
      <c r="AP48" s="212"/>
      <c r="AQ48" s="333"/>
      <c r="AR48" s="200"/>
      <c r="AS48" s="200"/>
      <c r="AT48" s="334"/>
      <c r="AU48" s="212"/>
      <c r="AV48" s="212"/>
      <c r="AW48" s="212"/>
      <c r="AX48" s="214"/>
    </row>
    <row r="49" spans="1:50" ht="23.25" customHeight="1">
      <c r="A49" s="219" t="s">
        <v>529</v>
      </c>
      <c r="B49" s="220"/>
      <c r="C49" s="220"/>
      <c r="D49" s="220"/>
      <c r="E49" s="220"/>
      <c r="F49" s="221"/>
      <c r="G49" s="225" t="s">
        <v>603</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0" t="s">
        <v>253</v>
      </c>
      <c r="AV51" s="920"/>
      <c r="AW51" s="920"/>
      <c r="AX51" s="921"/>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0" t="s">
        <v>253</v>
      </c>
      <c r="AV58" s="920"/>
      <c r="AW58" s="920"/>
      <c r="AX58" s="921"/>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493</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488</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520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499</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518</v>
      </c>
      <c r="X70" s="304"/>
      <c r="Y70" s="263" t="s">
        <v>12</v>
      </c>
      <c r="Z70" s="263"/>
      <c r="AA70" s="264"/>
      <c r="AB70" s="265" t="s">
        <v>519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520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493</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87"/>
      <c r="AF77" s="888"/>
      <c r="AG77" s="888"/>
      <c r="AH77" s="888"/>
      <c r="AI77" s="887"/>
      <c r="AJ77" s="888"/>
      <c r="AK77" s="888"/>
      <c r="AL77" s="888"/>
      <c r="AM77" s="887"/>
      <c r="AN77" s="888"/>
      <c r="AO77" s="888"/>
      <c r="AP77" s="888"/>
      <c r="AQ77" s="333"/>
      <c r="AR77" s="200"/>
      <c r="AS77" s="200"/>
      <c r="AT77" s="334"/>
      <c r="AU77" s="212"/>
      <c r="AV77" s="212"/>
      <c r="AW77" s="212"/>
      <c r="AX77" s="214"/>
    </row>
    <row r="78" spans="1:50" ht="69.75" hidden="1" customHeight="1">
      <c r="A78" s="328" t="s">
        <v>532</v>
      </c>
      <c r="B78" s="329"/>
      <c r="C78" s="329"/>
      <c r="D78" s="329"/>
      <c r="E78" s="326" t="s">
        <v>465</v>
      </c>
      <c r="F78" s="327"/>
      <c r="G78" s="57" t="s">
        <v>365</v>
      </c>
      <c r="H78" s="587"/>
      <c r="I78" s="588"/>
      <c r="J78" s="588"/>
      <c r="K78" s="588"/>
      <c r="L78" s="588"/>
      <c r="M78" s="588"/>
      <c r="N78" s="588"/>
      <c r="O78" s="589"/>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487</v>
      </c>
      <c r="AP79" s="272"/>
      <c r="AQ79" s="272"/>
      <c r="AR79" s="81" t="s">
        <v>485</v>
      </c>
      <c r="AS79" s="271"/>
      <c r="AT79" s="272"/>
      <c r="AU79" s="272"/>
      <c r="AV79" s="272"/>
      <c r="AW79" s="272"/>
      <c r="AX79" s="943"/>
    </row>
    <row r="80" spans="1:50" ht="18.75" hidden="1" customHeight="1">
      <c r="A80" s="861" t="s">
        <v>266</v>
      </c>
      <c r="B80" s="520" t="s">
        <v>484</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473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2"/>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row>
    <row r="83" spans="1:60" ht="22.5" hidden="1" customHeight="1">
      <c r="A83" s="862"/>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row>
    <row r="84" spans="1:60" ht="19.5" hidden="1" customHeight="1">
      <c r="A84" s="862"/>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6"/>
    </row>
    <row r="85" spans="1:60" ht="18.75" hidden="1" customHeight="1">
      <c r="A85" s="86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2"/>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2"/>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2"/>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2"/>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2"/>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3"/>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892" t="s">
        <v>13</v>
      </c>
      <c r="Z99" s="893"/>
      <c r="AA99" s="894"/>
      <c r="AB99" s="889" t="s">
        <v>14</v>
      </c>
      <c r="AC99" s="890"/>
      <c r="AD99" s="89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1"/>
      <c r="Z100" s="852"/>
      <c r="AA100" s="853"/>
      <c r="AB100" s="477" t="s">
        <v>11</v>
      </c>
      <c r="AC100" s="477"/>
      <c r="AD100" s="477"/>
      <c r="AE100" s="535" t="s">
        <v>357</v>
      </c>
      <c r="AF100" s="536"/>
      <c r="AG100" s="536"/>
      <c r="AH100" s="537"/>
      <c r="AI100" s="535" t="s">
        <v>363</v>
      </c>
      <c r="AJ100" s="536"/>
      <c r="AK100" s="536"/>
      <c r="AL100" s="537"/>
      <c r="AM100" s="535" t="s">
        <v>472</v>
      </c>
      <c r="AN100" s="536"/>
      <c r="AO100" s="536"/>
      <c r="AP100" s="537"/>
      <c r="AQ100" s="313" t="s">
        <v>495</v>
      </c>
      <c r="AR100" s="314"/>
      <c r="AS100" s="314"/>
      <c r="AT100" s="315"/>
      <c r="AU100" s="313" t="s">
        <v>542</v>
      </c>
      <c r="AV100" s="314"/>
      <c r="AW100" s="314"/>
      <c r="AX100" s="316"/>
    </row>
    <row r="101" spans="1:60" ht="23.25" customHeight="1">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2</v>
      </c>
      <c r="AF101" s="212"/>
      <c r="AG101" s="212"/>
      <c r="AH101" s="213"/>
      <c r="AI101" s="211">
        <v>6</v>
      </c>
      <c r="AJ101" s="212"/>
      <c r="AK101" s="212"/>
      <c r="AL101" s="213"/>
      <c r="AM101" s="211"/>
      <c r="AN101" s="212"/>
      <c r="AO101" s="212"/>
      <c r="AP101" s="213"/>
      <c r="AQ101" s="211"/>
      <c r="AR101" s="212"/>
      <c r="AS101" s="212"/>
      <c r="AT101" s="213"/>
      <c r="AU101" s="211"/>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8</v>
      </c>
      <c r="AF102" s="414"/>
      <c r="AG102" s="414"/>
      <c r="AH102" s="414"/>
      <c r="AI102" s="414">
        <v>7</v>
      </c>
      <c r="AJ102" s="414"/>
      <c r="AK102" s="414"/>
      <c r="AL102" s="414"/>
      <c r="AM102" s="414"/>
      <c r="AN102" s="414"/>
      <c r="AO102" s="414"/>
      <c r="AP102" s="414"/>
      <c r="AQ102" s="266"/>
      <c r="AR102" s="267"/>
      <c r="AS102" s="267"/>
      <c r="AT102" s="312"/>
      <c r="AU102" s="266"/>
      <c r="AV102" s="267"/>
      <c r="AW102" s="267"/>
      <c r="AX102" s="312"/>
    </row>
    <row r="103" spans="1:60" ht="31.5" hidden="1" customHeight="1">
      <c r="A103" s="415" t="s">
        <v>494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495</v>
      </c>
      <c r="AR103" s="278"/>
      <c r="AS103" s="278"/>
      <c r="AT103" s="317"/>
      <c r="AU103" s="277" t="s">
        <v>542</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495</v>
      </c>
      <c r="AR106" s="278"/>
      <c r="AS106" s="278"/>
      <c r="AT106" s="317"/>
      <c r="AU106" s="277" t="s">
        <v>542</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495</v>
      </c>
      <c r="AR109" s="278"/>
      <c r="AS109" s="278"/>
      <c r="AT109" s="317"/>
      <c r="AU109" s="277" t="s">
        <v>542</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495</v>
      </c>
      <c r="AR112" s="278"/>
      <c r="AS112" s="278"/>
      <c r="AT112" s="317"/>
      <c r="AU112" s="277" t="s">
        <v>542</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543</v>
      </c>
      <c r="AR115" s="592"/>
      <c r="AS115" s="592"/>
      <c r="AT115" s="592"/>
      <c r="AU115" s="592"/>
      <c r="AV115" s="592"/>
      <c r="AW115" s="592"/>
      <c r="AX115" s="593"/>
    </row>
    <row r="116" spans="1:50" ht="23.25" customHeight="1">
      <c r="A116" s="435"/>
      <c r="B116" s="436"/>
      <c r="C116" s="436"/>
      <c r="D116" s="436"/>
      <c r="E116" s="436"/>
      <c r="F116" s="437"/>
      <c r="G116" s="389" t="s">
        <v>565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68" t="s">
        <v>566</v>
      </c>
      <c r="AC116" s="469"/>
      <c r="AD116" s="470"/>
      <c r="AE116" s="414">
        <v>14</v>
      </c>
      <c r="AF116" s="414"/>
      <c r="AG116" s="414"/>
      <c r="AH116" s="414"/>
      <c r="AI116" s="414">
        <v>8</v>
      </c>
      <c r="AJ116" s="414"/>
      <c r="AK116" s="414"/>
      <c r="AL116" s="414"/>
      <c r="AM116" s="414">
        <v>8</v>
      </c>
      <c r="AN116" s="414"/>
      <c r="AO116" s="414"/>
      <c r="AP116" s="414"/>
      <c r="AQ116" s="211"/>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566</v>
      </c>
      <c r="AC117" s="469"/>
      <c r="AD117" s="470"/>
      <c r="AE117" s="547" t="s">
        <v>567</v>
      </c>
      <c r="AF117" s="547"/>
      <c r="AG117" s="547"/>
      <c r="AH117" s="547"/>
      <c r="AI117" s="547" t="s">
        <v>568</v>
      </c>
      <c r="AJ117" s="547"/>
      <c r="AK117" s="547"/>
      <c r="AL117" s="547"/>
      <c r="AM117" s="547" t="s">
        <v>596</v>
      </c>
      <c r="AN117" s="547"/>
      <c r="AO117" s="547"/>
      <c r="AP117" s="547"/>
      <c r="AQ117" s="547"/>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543</v>
      </c>
      <c r="AR118" s="592"/>
      <c r="AS118" s="592"/>
      <c r="AT118" s="592"/>
      <c r="AU118" s="592"/>
      <c r="AV118" s="592"/>
      <c r="AW118" s="592"/>
      <c r="AX118" s="593"/>
    </row>
    <row r="119" spans="1:50" ht="23.25" hidden="1" customHeight="1">
      <c r="A119" s="435"/>
      <c r="B119" s="436"/>
      <c r="C119" s="436"/>
      <c r="D119" s="436"/>
      <c r="E119" s="436"/>
      <c r="F119" s="437"/>
      <c r="G119" s="389" t="s">
        <v>504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503</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543</v>
      </c>
      <c r="AR121" s="592"/>
      <c r="AS121" s="592"/>
      <c r="AT121" s="592"/>
      <c r="AU121" s="592"/>
      <c r="AV121" s="592"/>
      <c r="AW121" s="592"/>
      <c r="AX121" s="593"/>
    </row>
    <row r="122" spans="1:50" ht="23.25" hidden="1" customHeight="1">
      <c r="A122" s="435"/>
      <c r="B122" s="436"/>
      <c r="C122" s="436"/>
      <c r="D122" s="436"/>
      <c r="E122" s="436"/>
      <c r="F122" s="437"/>
      <c r="G122" s="389" t="s">
        <v>505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506</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543</v>
      </c>
      <c r="AR124" s="592"/>
      <c r="AS124" s="592"/>
      <c r="AT124" s="592"/>
      <c r="AU124" s="592"/>
      <c r="AV124" s="592"/>
      <c r="AW124" s="592"/>
      <c r="AX124" s="593"/>
    </row>
    <row r="125" spans="1:50" ht="23.25" hidden="1" customHeight="1">
      <c r="A125" s="435"/>
      <c r="B125" s="436"/>
      <c r="C125" s="436"/>
      <c r="D125" s="436"/>
      <c r="E125" s="436"/>
      <c r="F125" s="437"/>
      <c r="G125" s="389" t="s">
        <v>505</v>
      </c>
      <c r="H125" s="389"/>
      <c r="I125" s="389"/>
      <c r="J125" s="389"/>
      <c r="K125" s="389"/>
      <c r="L125" s="389"/>
      <c r="M125" s="389"/>
      <c r="N125" s="389"/>
      <c r="O125" s="389"/>
      <c r="P125" s="389"/>
      <c r="Q125" s="389"/>
      <c r="R125" s="389"/>
      <c r="S125" s="389"/>
      <c r="T125" s="389"/>
      <c r="U125" s="389"/>
      <c r="V125" s="389"/>
      <c r="W125" s="389"/>
      <c r="X125" s="925"/>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6"/>
      <c r="Y126" s="467" t="s">
        <v>49</v>
      </c>
      <c r="Z126" s="442"/>
      <c r="AA126" s="443"/>
      <c r="AB126" s="468" t="s">
        <v>503</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2"/>
      <c r="Z127" s="923"/>
      <c r="AA127" s="924"/>
      <c r="AB127" s="240" t="s">
        <v>11</v>
      </c>
      <c r="AC127" s="241"/>
      <c r="AD127" s="242"/>
      <c r="AE127" s="411" t="s">
        <v>357</v>
      </c>
      <c r="AF127" s="412"/>
      <c r="AG127" s="412"/>
      <c r="AH127" s="413"/>
      <c r="AI127" s="411" t="s">
        <v>363</v>
      </c>
      <c r="AJ127" s="412"/>
      <c r="AK127" s="412"/>
      <c r="AL127" s="413"/>
      <c r="AM127" s="411" t="s">
        <v>472</v>
      </c>
      <c r="AN127" s="412"/>
      <c r="AO127" s="412"/>
      <c r="AP127" s="413"/>
      <c r="AQ127" s="591" t="s">
        <v>543</v>
      </c>
      <c r="AR127" s="592"/>
      <c r="AS127" s="592"/>
      <c r="AT127" s="592"/>
      <c r="AU127" s="592"/>
      <c r="AV127" s="592"/>
      <c r="AW127" s="592"/>
      <c r="AX127" s="593"/>
    </row>
    <row r="128" spans="1:50" ht="23.25" hidden="1" customHeight="1">
      <c r="A128" s="435"/>
      <c r="B128" s="436"/>
      <c r="C128" s="436"/>
      <c r="D128" s="436"/>
      <c r="E128" s="436"/>
      <c r="F128" s="437"/>
      <c r="G128" s="389" t="s">
        <v>505</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503</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571</v>
      </c>
      <c r="H154" s="98"/>
      <c r="I154" s="98"/>
      <c r="J154" s="98"/>
      <c r="K154" s="98"/>
      <c r="L154" s="98"/>
      <c r="M154" s="98"/>
      <c r="N154" s="98"/>
      <c r="O154" s="98"/>
      <c r="P154" s="99"/>
      <c r="Q154" s="106" t="s">
        <v>572</v>
      </c>
      <c r="R154" s="107"/>
      <c r="S154" s="107"/>
      <c r="T154" s="107"/>
      <c r="U154" s="107"/>
      <c r="V154" s="107"/>
      <c r="W154" s="107"/>
      <c r="X154" s="107"/>
      <c r="Y154" s="107"/>
      <c r="Z154" s="107"/>
      <c r="AA154" s="108"/>
      <c r="AB154" s="134" t="s">
        <v>573</v>
      </c>
      <c r="AC154" s="135"/>
      <c r="AD154" s="135"/>
      <c r="AE154" s="140" t="s">
        <v>574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09"/>
      <c r="R155" s="110"/>
      <c r="S155" s="110"/>
      <c r="T155" s="110"/>
      <c r="U155" s="110"/>
      <c r="V155" s="110"/>
      <c r="W155" s="110"/>
      <c r="X155" s="110"/>
      <c r="Y155" s="110"/>
      <c r="Z155" s="110"/>
      <c r="AA155" s="111"/>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09"/>
      <c r="R156" s="110"/>
      <c r="S156" s="110"/>
      <c r="T156" s="110"/>
      <c r="U156" s="110"/>
      <c r="V156" s="110"/>
      <c r="W156" s="110"/>
      <c r="X156" s="110"/>
      <c r="Y156" s="110"/>
      <c r="Z156" s="110"/>
      <c r="AA156" s="111"/>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09"/>
      <c r="R157" s="110"/>
      <c r="S157" s="110"/>
      <c r="T157" s="110"/>
      <c r="U157" s="110"/>
      <c r="V157" s="110"/>
      <c r="W157" s="110"/>
      <c r="X157" s="110"/>
      <c r="Y157" s="110"/>
      <c r="Z157" s="110"/>
      <c r="AA157" s="111"/>
      <c r="AB157" s="136"/>
      <c r="AC157" s="137"/>
      <c r="AD157" s="137"/>
      <c r="AE157" s="118" t="s">
        <v>575</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12"/>
      <c r="R158" s="113"/>
      <c r="S158" s="113"/>
      <c r="T158" s="113"/>
      <c r="U158" s="113"/>
      <c r="V158" s="113"/>
      <c r="W158" s="113"/>
      <c r="X158" s="113"/>
      <c r="Y158" s="113"/>
      <c r="Z158" s="113"/>
      <c r="AA158" s="114"/>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7"/>
      <c r="E430" s="167" t="s">
        <v>388</v>
      </c>
      <c r="F430" s="168"/>
      <c r="G430" s="895" t="s">
        <v>384</v>
      </c>
      <c r="H430" s="116"/>
      <c r="I430" s="116"/>
      <c r="J430" s="896"/>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537</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0"/>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537</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537</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537</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537</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537</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0"/>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537</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537</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537</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537</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5" t="s">
        <v>384</v>
      </c>
      <c r="H484" s="116"/>
      <c r="I484" s="116"/>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537</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537</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537</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537</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537</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537</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537</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537</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537</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537</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5" t="s">
        <v>384</v>
      </c>
      <c r="H538" s="116"/>
      <c r="I538" s="116"/>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537</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537</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537</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537</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537</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537</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537</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537</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537</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537</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5" t="s">
        <v>384</v>
      </c>
      <c r="H592" s="116"/>
      <c r="I592" s="116"/>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537</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537</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537</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537</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537</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537</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537</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537</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537</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537</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5" t="s">
        <v>384</v>
      </c>
      <c r="H646" s="116"/>
      <c r="I646" s="116"/>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537</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537</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537</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537</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537</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537</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537</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537</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537</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537</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2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0" ht="31.5" customHeight="1">
      <c r="A702" s="867" t="s">
        <v>259</v>
      </c>
      <c r="B702" s="868"/>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553</v>
      </c>
      <c r="AE702" s="339"/>
      <c r="AF702" s="339"/>
      <c r="AG702" s="381" t="s">
        <v>579</v>
      </c>
      <c r="AH702" s="382"/>
      <c r="AI702" s="382"/>
      <c r="AJ702" s="382"/>
      <c r="AK702" s="382"/>
      <c r="AL702" s="382"/>
      <c r="AM702" s="382"/>
      <c r="AN702" s="382"/>
      <c r="AO702" s="382"/>
      <c r="AP702" s="382"/>
      <c r="AQ702" s="382"/>
      <c r="AR702" s="382"/>
      <c r="AS702" s="382"/>
      <c r="AT702" s="382"/>
      <c r="AU702" s="382"/>
      <c r="AV702" s="382"/>
      <c r="AW702" s="382"/>
      <c r="AX702" s="383"/>
    </row>
    <row r="703" spans="1:50" ht="51" customHeight="1">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1" t="s">
        <v>553</v>
      </c>
      <c r="AE703" s="322"/>
      <c r="AF703" s="322"/>
      <c r="AG703" s="94" t="s">
        <v>578</v>
      </c>
      <c r="AH703" s="95"/>
      <c r="AI703" s="95"/>
      <c r="AJ703" s="95"/>
      <c r="AK703" s="95"/>
      <c r="AL703" s="95"/>
      <c r="AM703" s="95"/>
      <c r="AN703" s="95"/>
      <c r="AO703" s="95"/>
      <c r="AP703" s="95"/>
      <c r="AQ703" s="95"/>
      <c r="AR703" s="95"/>
      <c r="AS703" s="95"/>
      <c r="AT703" s="95"/>
      <c r="AU703" s="95"/>
      <c r="AV703" s="95"/>
      <c r="AW703" s="95"/>
      <c r="AX703" s="96"/>
    </row>
    <row r="704" spans="1:50" ht="27" customHeight="1">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553</v>
      </c>
      <c r="AE704" s="780"/>
      <c r="AF704" s="780"/>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577</v>
      </c>
      <c r="AE705" s="715"/>
      <c r="AF705" s="715"/>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2"/>
      <c r="B706" s="643"/>
      <c r="C706" s="791"/>
      <c r="D706" s="792"/>
      <c r="E706" s="730" t="s">
        <v>530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2"/>
      <c r="B707" s="643"/>
      <c r="C707" s="793"/>
      <c r="D707" s="794"/>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553</v>
      </c>
      <c r="AE708" s="605"/>
      <c r="AF708" s="605"/>
      <c r="AG708" s="736" t="s">
        <v>581</v>
      </c>
      <c r="AH708" s="737"/>
      <c r="AI708" s="737"/>
      <c r="AJ708" s="737"/>
      <c r="AK708" s="737"/>
      <c r="AL708" s="737"/>
      <c r="AM708" s="737"/>
      <c r="AN708" s="737"/>
      <c r="AO708" s="737"/>
      <c r="AP708" s="737"/>
      <c r="AQ708" s="737"/>
      <c r="AR708" s="737"/>
      <c r="AS708" s="737"/>
      <c r="AT708" s="737"/>
      <c r="AU708" s="737"/>
      <c r="AV708" s="737"/>
      <c r="AW708" s="737"/>
      <c r="AX708" s="738"/>
    </row>
    <row r="709" spans="1:50" ht="45" customHeight="1">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582</v>
      </c>
      <c r="AH709" s="95"/>
      <c r="AI709" s="95"/>
      <c r="AJ709" s="95"/>
      <c r="AK709" s="95"/>
      <c r="AL709" s="95"/>
      <c r="AM709" s="95"/>
      <c r="AN709" s="95"/>
      <c r="AO709" s="95"/>
      <c r="AP709" s="95"/>
      <c r="AQ709" s="95"/>
      <c r="AR709" s="95"/>
      <c r="AS709" s="95"/>
      <c r="AT709" s="95"/>
      <c r="AU709" s="95"/>
      <c r="AV709" s="95"/>
      <c r="AW709" s="95"/>
      <c r="AX709" s="96"/>
    </row>
    <row r="710" spans="1:50" ht="49.5" customHeight="1">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553</v>
      </c>
      <c r="AE710" s="322"/>
      <c r="AF710" s="322"/>
      <c r="AG710" s="94" t="s">
        <v>583</v>
      </c>
      <c r="AH710" s="95"/>
      <c r="AI710" s="95"/>
      <c r="AJ710" s="95"/>
      <c r="AK710" s="95"/>
      <c r="AL710" s="95"/>
      <c r="AM710" s="95"/>
      <c r="AN710" s="95"/>
      <c r="AO710" s="95"/>
      <c r="AP710" s="95"/>
      <c r="AQ710" s="95"/>
      <c r="AR710" s="95"/>
      <c r="AS710" s="95"/>
      <c r="AT710" s="95"/>
      <c r="AU710" s="95"/>
      <c r="AV710" s="95"/>
      <c r="AW710" s="95"/>
      <c r="AX710" s="96"/>
    </row>
    <row r="711" spans="1:50" ht="57.75" customHeight="1">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553</v>
      </c>
      <c r="AE711" s="322"/>
      <c r="AF711" s="322"/>
      <c r="AG711" s="94" t="s">
        <v>584</v>
      </c>
      <c r="AH711" s="95"/>
      <c r="AI711" s="95"/>
      <c r="AJ711" s="95"/>
      <c r="AK711" s="95"/>
      <c r="AL711" s="95"/>
      <c r="AM711" s="95"/>
      <c r="AN711" s="95"/>
      <c r="AO711" s="95"/>
      <c r="AP711" s="95"/>
      <c r="AQ711" s="95"/>
      <c r="AR711" s="95"/>
      <c r="AS711" s="95"/>
      <c r="AT711" s="95"/>
      <c r="AU711" s="95"/>
      <c r="AV711" s="95"/>
      <c r="AW711" s="95"/>
      <c r="AX711" s="96"/>
    </row>
    <row r="712" spans="1:50" ht="26.25" customHeight="1">
      <c r="A712" s="642"/>
      <c r="B712" s="644"/>
      <c r="C712" s="387" t="s">
        <v>489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79" t="s">
        <v>577</v>
      </c>
      <c r="AE712" s="780"/>
      <c r="AF712" s="780"/>
      <c r="AG712" s="807"/>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c r="A713" s="642"/>
      <c r="B713" s="644"/>
      <c r="C713" s="944" t="s">
        <v>490</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1" t="s">
        <v>577</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57.75" customHeight="1">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553</v>
      </c>
      <c r="AE714" s="805"/>
      <c r="AF714" s="806"/>
      <c r="AG714" s="736" t="s">
        <v>585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1"/>
      <c r="C715" s="782" t="s">
        <v>462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4" t="s">
        <v>553</v>
      </c>
      <c r="AE715" s="605"/>
      <c r="AF715" s="656"/>
      <c r="AG715" s="736"/>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577</v>
      </c>
      <c r="AE716" s="627"/>
      <c r="AF716" s="627"/>
      <c r="AG716" s="94" t="s">
        <v>586</v>
      </c>
      <c r="AH716" s="95"/>
      <c r="AI716" s="95"/>
      <c r="AJ716" s="95"/>
      <c r="AK716" s="95"/>
      <c r="AL716" s="95"/>
      <c r="AM716" s="95"/>
      <c r="AN716" s="95"/>
      <c r="AO716" s="95"/>
      <c r="AP716" s="95"/>
      <c r="AQ716" s="95"/>
      <c r="AR716" s="95"/>
      <c r="AS716" s="95"/>
      <c r="AT716" s="95"/>
      <c r="AU716" s="95"/>
      <c r="AV716" s="95"/>
      <c r="AW716" s="95"/>
      <c r="AX716" s="96"/>
    </row>
    <row r="717" spans="1:50" ht="27" customHeight="1">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120" t="s">
        <v>587</v>
      </c>
      <c r="AH717" s="104"/>
      <c r="AI717" s="104"/>
      <c r="AJ717" s="104"/>
      <c r="AK717" s="104"/>
      <c r="AL717" s="104"/>
      <c r="AM717" s="104"/>
      <c r="AN717" s="104"/>
      <c r="AO717" s="104"/>
      <c r="AP717" s="104"/>
      <c r="AQ717" s="104"/>
      <c r="AR717" s="104"/>
      <c r="AS717" s="104"/>
      <c r="AT717" s="104"/>
      <c r="AU717" s="104"/>
      <c r="AV717" s="104"/>
      <c r="AW717" s="104"/>
      <c r="AX717" s="121"/>
    </row>
    <row r="718" spans="1:50" ht="27" customHeight="1">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577</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3" t="s">
        <v>58</v>
      </c>
      <c r="B719" s="774"/>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553</v>
      </c>
      <c r="AE719" s="605"/>
      <c r="AF719" s="605"/>
      <c r="AG719" s="118" t="s">
        <v>589</v>
      </c>
      <c r="AH719" s="98"/>
      <c r="AI719" s="98"/>
      <c r="AJ719" s="98"/>
      <c r="AK719" s="98"/>
      <c r="AL719" s="98"/>
      <c r="AM719" s="98"/>
      <c r="AN719" s="98"/>
      <c r="AO719" s="98"/>
      <c r="AP719" s="98"/>
      <c r="AQ719" s="98"/>
      <c r="AR719" s="98"/>
      <c r="AS719" s="98"/>
      <c r="AT719" s="98"/>
      <c r="AU719" s="98"/>
      <c r="AV719" s="98"/>
      <c r="AW719" s="98"/>
      <c r="AX719" s="119"/>
    </row>
    <row r="720" spans="1:50" ht="19.75" customHeight="1">
      <c r="A720" s="775"/>
      <c r="B720" s="776"/>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5"/>
      <c r="B721" s="776"/>
      <c r="C721" s="289" t="s">
        <v>588</v>
      </c>
      <c r="D721" s="290"/>
      <c r="E721" s="290"/>
      <c r="F721" s="291"/>
      <c r="G721" s="280"/>
      <c r="H721" s="281"/>
      <c r="I721" s="83" t="str">
        <f>IF(OR(G721="　", G721=""), "", "-")</f>
        <v/>
      </c>
      <c r="J721" s="284">
        <v>316</v>
      </c>
      <c r="K721" s="284"/>
      <c r="L721" s="83" t="str">
        <f>IF(M721="","","-")</f>
        <v/>
      </c>
      <c r="M721" s="84"/>
      <c r="N721" s="297" t="s">
        <v>610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5"/>
      <c r="B722" s="77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5"/>
      <c r="B723" s="77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5"/>
      <c r="B724" s="77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7"/>
      <c r="B725" s="77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0" t="s">
        <v>48</v>
      </c>
      <c r="B726" s="799"/>
      <c r="C726" s="812" t="s">
        <v>53</v>
      </c>
      <c r="D726" s="834"/>
      <c r="E726" s="834"/>
      <c r="F726" s="835"/>
      <c r="G726" s="573" t="s">
        <v>590</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c r="A727" s="800"/>
      <c r="B727" s="801"/>
      <c r="C727" s="745" t="s">
        <v>57</v>
      </c>
      <c r="D727" s="746"/>
      <c r="E727" s="746"/>
      <c r="F727" s="747"/>
      <c r="G727" s="571" t="s">
        <v>591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c r="A729" s="634" t="s">
        <v>608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6" t="s">
        <v>607</v>
      </c>
      <c r="B731" s="797"/>
      <c r="C731" s="797"/>
      <c r="D731" s="797"/>
      <c r="E731" s="798"/>
      <c r="F731" s="729" t="s">
        <v>606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295</v>
      </c>
      <c r="B733" s="674"/>
      <c r="C733" s="674"/>
      <c r="D733" s="674"/>
      <c r="E733" s="675"/>
      <c r="F733" s="637" t="s">
        <v>609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c r="A735" s="787" t="s">
        <v>595</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c r="A736" s="650" t="s">
        <v>496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8" t="s">
        <v>431</v>
      </c>
      <c r="B737" s="203"/>
      <c r="C737" s="203"/>
      <c r="D737" s="204"/>
      <c r="E737" s="984"/>
      <c r="F737" s="984"/>
      <c r="G737" s="984"/>
      <c r="H737" s="984"/>
      <c r="I737" s="984"/>
      <c r="J737" s="984"/>
      <c r="K737" s="984"/>
      <c r="L737" s="984"/>
      <c r="M737" s="984"/>
      <c r="N737" s="358" t="s">
        <v>358</v>
      </c>
      <c r="O737" s="358"/>
      <c r="P737" s="358"/>
      <c r="Q737" s="358"/>
      <c r="R737" s="984"/>
      <c r="S737" s="984"/>
      <c r="T737" s="984"/>
      <c r="U737" s="984"/>
      <c r="V737" s="984"/>
      <c r="W737" s="984"/>
      <c r="X737" s="984"/>
      <c r="Y737" s="984"/>
      <c r="Z737" s="984"/>
      <c r="AA737" s="358" t="s">
        <v>359</v>
      </c>
      <c r="AB737" s="358"/>
      <c r="AC737" s="358"/>
      <c r="AD737" s="358"/>
      <c r="AE737" s="984"/>
      <c r="AF737" s="984"/>
      <c r="AG737" s="984"/>
      <c r="AH737" s="984"/>
      <c r="AI737" s="984"/>
      <c r="AJ737" s="984"/>
      <c r="AK737" s="984"/>
      <c r="AL737" s="984"/>
      <c r="AM737" s="984"/>
      <c r="AN737" s="358" t="s">
        <v>360</v>
      </c>
      <c r="AO737" s="358"/>
      <c r="AP737" s="358"/>
      <c r="AQ737" s="358"/>
      <c r="AR737" s="985"/>
      <c r="AS737" s="986"/>
      <c r="AT737" s="986"/>
      <c r="AU737" s="986"/>
      <c r="AV737" s="986"/>
      <c r="AW737" s="986"/>
      <c r="AX737" s="987"/>
      <c r="AY737" s="89"/>
      <c r="AZ737" s="89"/>
    </row>
    <row r="738" spans="1:52" ht="24.75" customHeight="1">
      <c r="A738" s="988" t="s">
        <v>361</v>
      </c>
      <c r="B738" s="203"/>
      <c r="C738" s="203"/>
      <c r="D738" s="204"/>
      <c r="E738" s="984"/>
      <c r="F738" s="984"/>
      <c r="G738" s="984"/>
      <c r="H738" s="984"/>
      <c r="I738" s="984"/>
      <c r="J738" s="984"/>
      <c r="K738" s="984"/>
      <c r="L738" s="984"/>
      <c r="M738" s="984"/>
      <c r="N738" s="358" t="s">
        <v>362</v>
      </c>
      <c r="O738" s="358"/>
      <c r="P738" s="358"/>
      <c r="Q738" s="358"/>
      <c r="R738" s="984" t="s">
        <v>592</v>
      </c>
      <c r="S738" s="984"/>
      <c r="T738" s="984"/>
      <c r="U738" s="984"/>
      <c r="V738" s="984"/>
      <c r="W738" s="984"/>
      <c r="X738" s="984"/>
      <c r="Y738" s="984"/>
      <c r="Z738" s="984"/>
      <c r="AA738" s="358" t="s">
        <v>483</v>
      </c>
      <c r="AB738" s="358"/>
      <c r="AC738" s="358"/>
      <c r="AD738" s="358"/>
      <c r="AE738" s="984" t="s">
        <v>611</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c r="A739" s="992" t="s">
        <v>544</v>
      </c>
      <c r="B739" s="993"/>
      <c r="C739" s="993"/>
      <c r="D739" s="994"/>
      <c r="E739" s="995" t="s">
        <v>588</v>
      </c>
      <c r="F739" s="996"/>
      <c r="G739" s="996"/>
      <c r="H739" s="91" t="str">
        <f>IF(E739="", "", "(")</f>
        <v>(</v>
      </c>
      <c r="I739" s="979"/>
      <c r="J739" s="979"/>
      <c r="K739" s="91" t="str">
        <f>IF(OR(I739="　", I739=""), "", "-")</f>
        <v/>
      </c>
      <c r="L739" s="980">
        <v>292</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4" customHeight="1">
      <c r="A740" s="614" t="s">
        <v>533</v>
      </c>
      <c r="B740" s="615"/>
      <c r="C740" s="615"/>
      <c r="D740" s="615"/>
      <c r="E740" s="615"/>
      <c r="F740" s="616"/>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535</v>
      </c>
      <c r="B779" s="629"/>
      <c r="C779" s="629"/>
      <c r="D779" s="629"/>
      <c r="E779" s="629"/>
      <c r="F779" s="630"/>
      <c r="G779" s="595" t="s">
        <v>613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510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0"/>
    </row>
    <row r="780" spans="1:50" ht="24.75" customHeight="1">
      <c r="A780" s="631"/>
      <c r="B780" s="632"/>
      <c r="C780" s="632"/>
      <c r="D780" s="632"/>
      <c r="E780" s="632"/>
      <c r="F780" s="633"/>
      <c r="G780" s="812"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5"/>
      <c r="AC780" s="812"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558</v>
      </c>
      <c r="H781" s="671"/>
      <c r="I781" s="671"/>
      <c r="J781" s="671"/>
      <c r="K781" s="672"/>
      <c r="L781" s="664" t="s">
        <v>593</v>
      </c>
      <c r="M781" s="665"/>
      <c r="N781" s="665"/>
      <c r="O781" s="665"/>
      <c r="P781" s="665"/>
      <c r="Q781" s="665"/>
      <c r="R781" s="665"/>
      <c r="S781" s="665"/>
      <c r="T781" s="665"/>
      <c r="U781" s="665"/>
      <c r="V781" s="665"/>
      <c r="W781" s="665"/>
      <c r="X781" s="666"/>
      <c r="Y781" s="384">
        <v>125</v>
      </c>
      <c r="Z781" s="385"/>
      <c r="AA781" s="385"/>
      <c r="AB781" s="802"/>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hidden="1"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3" t="s">
        <v>20</v>
      </c>
      <c r="H791" s="824"/>
      <c r="I791" s="824"/>
      <c r="J791" s="824"/>
      <c r="K791" s="824"/>
      <c r="L791" s="825"/>
      <c r="M791" s="826"/>
      <c r="N791" s="826"/>
      <c r="O791" s="826"/>
      <c r="P791" s="826"/>
      <c r="Q791" s="826"/>
      <c r="R791" s="826"/>
      <c r="S791" s="826"/>
      <c r="T791" s="826"/>
      <c r="U791" s="826"/>
      <c r="V791" s="826"/>
      <c r="W791" s="826"/>
      <c r="X791" s="827"/>
      <c r="Y791" s="828">
        <f>SUM(Y781:AB790)</f>
        <v>125</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0"/>
    </row>
    <row r="793" spans="1:50" ht="24.75" hidden="1" customHeight="1">
      <c r="A793" s="631"/>
      <c r="B793" s="632"/>
      <c r="C793" s="632"/>
      <c r="D793" s="632"/>
      <c r="E793" s="632"/>
      <c r="F793" s="633"/>
      <c r="G793" s="812"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5"/>
      <c r="AC793" s="812"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2"/>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0"/>
    </row>
    <row r="806" spans="1:50" ht="24.75" hidden="1" customHeight="1">
      <c r="A806" s="631"/>
      <c r="B806" s="632"/>
      <c r="C806" s="632"/>
      <c r="D806" s="632"/>
      <c r="E806" s="632"/>
      <c r="F806" s="633"/>
      <c r="G806" s="812"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5"/>
      <c r="AC806" s="812"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2"/>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0"/>
    </row>
    <row r="819" spans="1:50" ht="24.75" hidden="1" customHeight="1">
      <c r="A819" s="631"/>
      <c r="B819" s="632"/>
      <c r="C819" s="632"/>
      <c r="D819" s="632"/>
      <c r="E819" s="632"/>
      <c r="F819" s="633"/>
      <c r="G819" s="812"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5"/>
      <c r="AC819" s="812"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2"/>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customHeight="1" thickBot="1">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3" t="s">
        <v>487</v>
      </c>
      <c r="AM831" s="274"/>
      <c r="AN831" s="274"/>
      <c r="AO831" s="82" t="s">
        <v>485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516</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594</v>
      </c>
      <c r="D837" s="340"/>
      <c r="E837" s="340"/>
      <c r="F837" s="340"/>
      <c r="G837" s="340"/>
      <c r="H837" s="340"/>
      <c r="I837" s="340"/>
      <c r="J837" s="341" t="s">
        <v>612</v>
      </c>
      <c r="K837" s="342"/>
      <c r="L837" s="342"/>
      <c r="M837" s="342"/>
      <c r="N837" s="342"/>
      <c r="O837" s="342"/>
      <c r="P837" s="355" t="s">
        <v>593</v>
      </c>
      <c r="Q837" s="343"/>
      <c r="R837" s="343"/>
      <c r="S837" s="343"/>
      <c r="T837" s="343"/>
      <c r="U837" s="343"/>
      <c r="V837" s="343"/>
      <c r="W837" s="343"/>
      <c r="X837" s="343"/>
      <c r="Y837" s="344">
        <v>125</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516</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516</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516</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516</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516</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516</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516</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487</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189"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553</v>
      </c>
      <c r="R8" s="13" t="str">
        <f t="shared" si="3"/>
        <v>その他</v>
      </c>
      <c r="S8" s="13" t="str">
        <f t="shared" si="4"/>
        <v>その他</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6" t="s">
        <v>492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3"/>
      <c r="Z2" s="826"/>
      <c r="AA2" s="827"/>
      <c r="AB2" s="1027" t="s">
        <v>11</v>
      </c>
      <c r="AC2" s="1028"/>
      <c r="AD2" s="1029"/>
      <c r="AE2" s="1033" t="s">
        <v>357</v>
      </c>
      <c r="AF2" s="1033"/>
      <c r="AG2" s="1033"/>
      <c r="AH2" s="1033"/>
      <c r="AI2" s="1033" t="s">
        <v>363</v>
      </c>
      <c r="AJ2" s="1033"/>
      <c r="AK2" s="1033"/>
      <c r="AL2" s="1033"/>
      <c r="AM2" s="1033" t="s">
        <v>472</v>
      </c>
      <c r="AN2" s="1033"/>
      <c r="AO2" s="1033"/>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4"/>
      <c r="Z3" s="1025"/>
      <c r="AA3" s="1026"/>
      <c r="AB3" s="1030"/>
      <c r="AC3" s="1031"/>
      <c r="AD3" s="1032"/>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0"/>
      <c r="I4" s="1000"/>
      <c r="J4" s="1000"/>
      <c r="K4" s="1000"/>
      <c r="L4" s="1000"/>
      <c r="M4" s="1000"/>
      <c r="N4" s="1000"/>
      <c r="O4" s="1001"/>
      <c r="P4" s="98"/>
      <c r="Q4" s="1008"/>
      <c r="R4" s="1008"/>
      <c r="S4" s="1008"/>
      <c r="T4" s="1008"/>
      <c r="U4" s="1008"/>
      <c r="V4" s="1008"/>
      <c r="W4" s="1008"/>
      <c r="X4" s="1009"/>
      <c r="Y4" s="1018" t="s">
        <v>12</v>
      </c>
      <c r="Z4" s="1019"/>
      <c r="AA4" s="1020"/>
      <c r="AB4" s="457"/>
      <c r="AC4" s="1022"/>
      <c r="AD4" s="102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2"/>
      <c r="H5" s="1003"/>
      <c r="I5" s="1003"/>
      <c r="J5" s="1003"/>
      <c r="K5" s="1003"/>
      <c r="L5" s="1003"/>
      <c r="M5" s="1003"/>
      <c r="N5" s="1003"/>
      <c r="O5" s="1004"/>
      <c r="P5" s="1010"/>
      <c r="Q5" s="1010"/>
      <c r="R5" s="1010"/>
      <c r="S5" s="1010"/>
      <c r="T5" s="1010"/>
      <c r="U5" s="1010"/>
      <c r="V5" s="1010"/>
      <c r="W5" s="1010"/>
      <c r="X5" s="1011"/>
      <c r="Y5" s="411" t="s">
        <v>54</v>
      </c>
      <c r="Z5" s="1015"/>
      <c r="AA5" s="1016"/>
      <c r="AB5" s="519"/>
      <c r="AC5" s="1021"/>
      <c r="AD5" s="102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3"/>
      <c r="Z9" s="826"/>
      <c r="AA9" s="827"/>
      <c r="AB9" s="1027" t="s">
        <v>11</v>
      </c>
      <c r="AC9" s="1028"/>
      <c r="AD9" s="1029"/>
      <c r="AE9" s="1033" t="s">
        <v>357</v>
      </c>
      <c r="AF9" s="1033"/>
      <c r="AG9" s="1033"/>
      <c r="AH9" s="1033"/>
      <c r="AI9" s="1033" t="s">
        <v>363</v>
      </c>
      <c r="AJ9" s="1033"/>
      <c r="AK9" s="1033"/>
      <c r="AL9" s="1033"/>
      <c r="AM9" s="1033" t="s">
        <v>472</v>
      </c>
      <c r="AN9" s="1033"/>
      <c r="AO9" s="1033"/>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0"/>
      <c r="I11" s="1000"/>
      <c r="J11" s="1000"/>
      <c r="K11" s="1000"/>
      <c r="L11" s="1000"/>
      <c r="M11" s="1000"/>
      <c r="N11" s="1000"/>
      <c r="O11" s="1001"/>
      <c r="P11" s="98"/>
      <c r="Q11" s="1008"/>
      <c r="R11" s="1008"/>
      <c r="S11" s="1008"/>
      <c r="T11" s="1008"/>
      <c r="U11" s="1008"/>
      <c r="V11" s="1008"/>
      <c r="W11" s="1008"/>
      <c r="X11" s="1009"/>
      <c r="Y11" s="1018" t="s">
        <v>12</v>
      </c>
      <c r="Z11" s="1019"/>
      <c r="AA11" s="1020"/>
      <c r="AB11" s="457"/>
      <c r="AC11" s="1022"/>
      <c r="AD11" s="102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2"/>
      <c r="H12" s="1003"/>
      <c r="I12" s="1003"/>
      <c r="J12" s="1003"/>
      <c r="K12" s="1003"/>
      <c r="L12" s="1003"/>
      <c r="M12" s="1003"/>
      <c r="N12" s="1003"/>
      <c r="O12" s="1004"/>
      <c r="P12" s="1010"/>
      <c r="Q12" s="1010"/>
      <c r="R12" s="1010"/>
      <c r="S12" s="1010"/>
      <c r="T12" s="1010"/>
      <c r="U12" s="1010"/>
      <c r="V12" s="1010"/>
      <c r="W12" s="1010"/>
      <c r="X12" s="1011"/>
      <c r="Y12" s="411" t="s">
        <v>54</v>
      </c>
      <c r="Z12" s="1015"/>
      <c r="AA12" s="1016"/>
      <c r="AB12" s="519"/>
      <c r="AC12" s="1021"/>
      <c r="AD12" s="102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3"/>
      <c r="Z16" s="826"/>
      <c r="AA16" s="827"/>
      <c r="AB16" s="1027" t="s">
        <v>11</v>
      </c>
      <c r="AC16" s="1028"/>
      <c r="AD16" s="1029"/>
      <c r="AE16" s="1033" t="s">
        <v>357</v>
      </c>
      <c r="AF16" s="1033"/>
      <c r="AG16" s="1033"/>
      <c r="AH16" s="1033"/>
      <c r="AI16" s="1033" t="s">
        <v>363</v>
      </c>
      <c r="AJ16" s="1033"/>
      <c r="AK16" s="1033"/>
      <c r="AL16" s="1033"/>
      <c r="AM16" s="1033" t="s">
        <v>472</v>
      </c>
      <c r="AN16" s="1033"/>
      <c r="AO16" s="1033"/>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0"/>
      <c r="I18" s="1000"/>
      <c r="J18" s="1000"/>
      <c r="K18" s="1000"/>
      <c r="L18" s="1000"/>
      <c r="M18" s="1000"/>
      <c r="N18" s="1000"/>
      <c r="O18" s="1001"/>
      <c r="P18" s="98"/>
      <c r="Q18" s="1008"/>
      <c r="R18" s="1008"/>
      <c r="S18" s="1008"/>
      <c r="T18" s="1008"/>
      <c r="U18" s="1008"/>
      <c r="V18" s="1008"/>
      <c r="W18" s="1008"/>
      <c r="X18" s="1009"/>
      <c r="Y18" s="1018" t="s">
        <v>12</v>
      </c>
      <c r="Z18" s="1019"/>
      <c r="AA18" s="1020"/>
      <c r="AB18" s="457"/>
      <c r="AC18" s="1022"/>
      <c r="AD18" s="102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2"/>
      <c r="H19" s="1003"/>
      <c r="I19" s="1003"/>
      <c r="J19" s="1003"/>
      <c r="K19" s="1003"/>
      <c r="L19" s="1003"/>
      <c r="M19" s="1003"/>
      <c r="N19" s="1003"/>
      <c r="O19" s="1004"/>
      <c r="P19" s="1010"/>
      <c r="Q19" s="1010"/>
      <c r="R19" s="1010"/>
      <c r="S19" s="1010"/>
      <c r="T19" s="1010"/>
      <c r="U19" s="1010"/>
      <c r="V19" s="1010"/>
      <c r="W19" s="1010"/>
      <c r="X19" s="1011"/>
      <c r="Y19" s="411" t="s">
        <v>54</v>
      </c>
      <c r="Z19" s="1015"/>
      <c r="AA19" s="1016"/>
      <c r="AB19" s="519"/>
      <c r="AC19" s="1021"/>
      <c r="AD19" s="102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3"/>
      <c r="Z23" s="826"/>
      <c r="AA23" s="827"/>
      <c r="AB23" s="1027" t="s">
        <v>11</v>
      </c>
      <c r="AC23" s="1028"/>
      <c r="AD23" s="1029"/>
      <c r="AE23" s="1033" t="s">
        <v>357</v>
      </c>
      <c r="AF23" s="1033"/>
      <c r="AG23" s="1033"/>
      <c r="AH23" s="1033"/>
      <c r="AI23" s="1033" t="s">
        <v>363</v>
      </c>
      <c r="AJ23" s="1033"/>
      <c r="AK23" s="1033"/>
      <c r="AL23" s="1033"/>
      <c r="AM23" s="1033" t="s">
        <v>472</v>
      </c>
      <c r="AN23" s="1033"/>
      <c r="AO23" s="1033"/>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0"/>
      <c r="I25" s="1000"/>
      <c r="J25" s="1000"/>
      <c r="K25" s="1000"/>
      <c r="L25" s="1000"/>
      <c r="M25" s="1000"/>
      <c r="N25" s="1000"/>
      <c r="O25" s="1001"/>
      <c r="P25" s="98"/>
      <c r="Q25" s="1008"/>
      <c r="R25" s="1008"/>
      <c r="S25" s="1008"/>
      <c r="T25" s="1008"/>
      <c r="U25" s="1008"/>
      <c r="V25" s="1008"/>
      <c r="W25" s="1008"/>
      <c r="X25" s="1009"/>
      <c r="Y25" s="1018" t="s">
        <v>12</v>
      </c>
      <c r="Z25" s="1019"/>
      <c r="AA25" s="1020"/>
      <c r="AB25" s="457"/>
      <c r="AC25" s="1022"/>
      <c r="AD25" s="102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2"/>
      <c r="H26" s="1003"/>
      <c r="I26" s="1003"/>
      <c r="J26" s="1003"/>
      <c r="K26" s="1003"/>
      <c r="L26" s="1003"/>
      <c r="M26" s="1003"/>
      <c r="N26" s="1003"/>
      <c r="O26" s="1004"/>
      <c r="P26" s="1010"/>
      <c r="Q26" s="1010"/>
      <c r="R26" s="1010"/>
      <c r="S26" s="1010"/>
      <c r="T26" s="1010"/>
      <c r="U26" s="1010"/>
      <c r="V26" s="1010"/>
      <c r="W26" s="1010"/>
      <c r="X26" s="1011"/>
      <c r="Y26" s="411" t="s">
        <v>54</v>
      </c>
      <c r="Z26" s="1015"/>
      <c r="AA26" s="1016"/>
      <c r="AB26" s="519"/>
      <c r="AC26" s="1021"/>
      <c r="AD26" s="102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3"/>
      <c r="Z30" s="826"/>
      <c r="AA30" s="827"/>
      <c r="AB30" s="1027" t="s">
        <v>11</v>
      </c>
      <c r="AC30" s="1028"/>
      <c r="AD30" s="1029"/>
      <c r="AE30" s="1033" t="s">
        <v>357</v>
      </c>
      <c r="AF30" s="1033"/>
      <c r="AG30" s="1033"/>
      <c r="AH30" s="1033"/>
      <c r="AI30" s="1033" t="s">
        <v>363</v>
      </c>
      <c r="AJ30" s="1033"/>
      <c r="AK30" s="1033"/>
      <c r="AL30" s="1033"/>
      <c r="AM30" s="1033" t="s">
        <v>472</v>
      </c>
      <c r="AN30" s="1033"/>
      <c r="AO30" s="1033"/>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0"/>
      <c r="I32" s="1000"/>
      <c r="J32" s="1000"/>
      <c r="K32" s="1000"/>
      <c r="L32" s="1000"/>
      <c r="M32" s="1000"/>
      <c r="N32" s="1000"/>
      <c r="O32" s="1001"/>
      <c r="P32" s="98"/>
      <c r="Q32" s="1008"/>
      <c r="R32" s="1008"/>
      <c r="S32" s="1008"/>
      <c r="T32" s="1008"/>
      <c r="U32" s="1008"/>
      <c r="V32" s="1008"/>
      <c r="W32" s="1008"/>
      <c r="X32" s="1009"/>
      <c r="Y32" s="1018" t="s">
        <v>12</v>
      </c>
      <c r="Z32" s="1019"/>
      <c r="AA32" s="1020"/>
      <c r="AB32" s="457"/>
      <c r="AC32" s="1022"/>
      <c r="AD32" s="102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2"/>
      <c r="H33" s="1003"/>
      <c r="I33" s="1003"/>
      <c r="J33" s="1003"/>
      <c r="K33" s="1003"/>
      <c r="L33" s="1003"/>
      <c r="M33" s="1003"/>
      <c r="N33" s="1003"/>
      <c r="O33" s="1004"/>
      <c r="P33" s="1010"/>
      <c r="Q33" s="1010"/>
      <c r="R33" s="1010"/>
      <c r="S33" s="1010"/>
      <c r="T33" s="1010"/>
      <c r="U33" s="1010"/>
      <c r="V33" s="1010"/>
      <c r="W33" s="1010"/>
      <c r="X33" s="1011"/>
      <c r="Y33" s="411" t="s">
        <v>54</v>
      </c>
      <c r="Z33" s="1015"/>
      <c r="AA33" s="1016"/>
      <c r="AB33" s="519"/>
      <c r="AC33" s="1021"/>
      <c r="AD33" s="102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3"/>
      <c r="Z37" s="826"/>
      <c r="AA37" s="827"/>
      <c r="AB37" s="1027" t="s">
        <v>11</v>
      </c>
      <c r="AC37" s="1028"/>
      <c r="AD37" s="1029"/>
      <c r="AE37" s="1033" t="s">
        <v>357</v>
      </c>
      <c r="AF37" s="1033"/>
      <c r="AG37" s="1033"/>
      <c r="AH37" s="1033"/>
      <c r="AI37" s="1033" t="s">
        <v>363</v>
      </c>
      <c r="AJ37" s="1033"/>
      <c r="AK37" s="1033"/>
      <c r="AL37" s="1033"/>
      <c r="AM37" s="1033" t="s">
        <v>472</v>
      </c>
      <c r="AN37" s="1033"/>
      <c r="AO37" s="1033"/>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0"/>
      <c r="I39" s="1000"/>
      <c r="J39" s="1000"/>
      <c r="K39" s="1000"/>
      <c r="L39" s="1000"/>
      <c r="M39" s="1000"/>
      <c r="N39" s="1000"/>
      <c r="O39" s="1001"/>
      <c r="P39" s="98"/>
      <c r="Q39" s="1008"/>
      <c r="R39" s="1008"/>
      <c r="S39" s="1008"/>
      <c r="T39" s="1008"/>
      <c r="U39" s="1008"/>
      <c r="V39" s="1008"/>
      <c r="W39" s="1008"/>
      <c r="X39" s="1009"/>
      <c r="Y39" s="1018" t="s">
        <v>12</v>
      </c>
      <c r="Z39" s="1019"/>
      <c r="AA39" s="1020"/>
      <c r="AB39" s="457"/>
      <c r="AC39" s="1022"/>
      <c r="AD39" s="102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2"/>
      <c r="H40" s="1003"/>
      <c r="I40" s="1003"/>
      <c r="J40" s="1003"/>
      <c r="K40" s="1003"/>
      <c r="L40" s="1003"/>
      <c r="M40" s="1003"/>
      <c r="N40" s="1003"/>
      <c r="O40" s="1004"/>
      <c r="P40" s="1010"/>
      <c r="Q40" s="1010"/>
      <c r="R40" s="1010"/>
      <c r="S40" s="1010"/>
      <c r="T40" s="1010"/>
      <c r="U40" s="1010"/>
      <c r="V40" s="1010"/>
      <c r="W40" s="1010"/>
      <c r="X40" s="1011"/>
      <c r="Y40" s="411" t="s">
        <v>54</v>
      </c>
      <c r="Z40" s="1015"/>
      <c r="AA40" s="1016"/>
      <c r="AB40" s="519"/>
      <c r="AC40" s="1021"/>
      <c r="AD40" s="10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3"/>
      <c r="Z44" s="826"/>
      <c r="AA44" s="827"/>
      <c r="AB44" s="1027" t="s">
        <v>11</v>
      </c>
      <c r="AC44" s="1028"/>
      <c r="AD44" s="1029"/>
      <c r="AE44" s="1033" t="s">
        <v>357</v>
      </c>
      <c r="AF44" s="1033"/>
      <c r="AG44" s="1033"/>
      <c r="AH44" s="1033"/>
      <c r="AI44" s="1033" t="s">
        <v>363</v>
      </c>
      <c r="AJ44" s="1033"/>
      <c r="AK44" s="1033"/>
      <c r="AL44" s="1033"/>
      <c r="AM44" s="1033" t="s">
        <v>472</v>
      </c>
      <c r="AN44" s="1033"/>
      <c r="AO44" s="1033"/>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0"/>
      <c r="I46" s="1000"/>
      <c r="J46" s="1000"/>
      <c r="K46" s="1000"/>
      <c r="L46" s="1000"/>
      <c r="M46" s="1000"/>
      <c r="N46" s="1000"/>
      <c r="O46" s="1001"/>
      <c r="P46" s="98"/>
      <c r="Q46" s="1008"/>
      <c r="R46" s="1008"/>
      <c r="S46" s="1008"/>
      <c r="T46" s="1008"/>
      <c r="U46" s="1008"/>
      <c r="V46" s="1008"/>
      <c r="W46" s="1008"/>
      <c r="X46" s="1009"/>
      <c r="Y46" s="1018" t="s">
        <v>12</v>
      </c>
      <c r="Z46" s="1019"/>
      <c r="AA46" s="1020"/>
      <c r="AB46" s="457"/>
      <c r="AC46" s="1022"/>
      <c r="AD46" s="102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2"/>
      <c r="H47" s="1003"/>
      <c r="I47" s="1003"/>
      <c r="J47" s="1003"/>
      <c r="K47" s="1003"/>
      <c r="L47" s="1003"/>
      <c r="M47" s="1003"/>
      <c r="N47" s="1003"/>
      <c r="O47" s="1004"/>
      <c r="P47" s="1010"/>
      <c r="Q47" s="1010"/>
      <c r="R47" s="1010"/>
      <c r="S47" s="1010"/>
      <c r="T47" s="1010"/>
      <c r="U47" s="1010"/>
      <c r="V47" s="1010"/>
      <c r="W47" s="1010"/>
      <c r="X47" s="1011"/>
      <c r="Y47" s="411" t="s">
        <v>54</v>
      </c>
      <c r="Z47" s="1015"/>
      <c r="AA47" s="1016"/>
      <c r="AB47" s="519"/>
      <c r="AC47" s="1021"/>
      <c r="AD47" s="10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3"/>
      <c r="Z51" s="826"/>
      <c r="AA51" s="827"/>
      <c r="AB51" s="553" t="s">
        <v>11</v>
      </c>
      <c r="AC51" s="1028"/>
      <c r="AD51" s="1029"/>
      <c r="AE51" s="1033" t="s">
        <v>357</v>
      </c>
      <c r="AF51" s="1033"/>
      <c r="AG51" s="1033"/>
      <c r="AH51" s="1033"/>
      <c r="AI51" s="1033" t="s">
        <v>363</v>
      </c>
      <c r="AJ51" s="1033"/>
      <c r="AK51" s="1033"/>
      <c r="AL51" s="1033"/>
      <c r="AM51" s="1033" t="s">
        <v>472</v>
      </c>
      <c r="AN51" s="1033"/>
      <c r="AO51" s="1033"/>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0"/>
      <c r="I53" s="1000"/>
      <c r="J53" s="1000"/>
      <c r="K53" s="1000"/>
      <c r="L53" s="1000"/>
      <c r="M53" s="1000"/>
      <c r="N53" s="1000"/>
      <c r="O53" s="1001"/>
      <c r="P53" s="98"/>
      <c r="Q53" s="1008"/>
      <c r="R53" s="1008"/>
      <c r="S53" s="1008"/>
      <c r="T53" s="1008"/>
      <c r="U53" s="1008"/>
      <c r="V53" s="1008"/>
      <c r="W53" s="1008"/>
      <c r="X53" s="1009"/>
      <c r="Y53" s="1018" t="s">
        <v>12</v>
      </c>
      <c r="Z53" s="1019"/>
      <c r="AA53" s="1020"/>
      <c r="AB53" s="457"/>
      <c r="AC53" s="1022"/>
      <c r="AD53" s="102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2"/>
      <c r="H54" s="1003"/>
      <c r="I54" s="1003"/>
      <c r="J54" s="1003"/>
      <c r="K54" s="1003"/>
      <c r="L54" s="1003"/>
      <c r="M54" s="1003"/>
      <c r="N54" s="1003"/>
      <c r="O54" s="1004"/>
      <c r="P54" s="1010"/>
      <c r="Q54" s="1010"/>
      <c r="R54" s="1010"/>
      <c r="S54" s="1010"/>
      <c r="T54" s="1010"/>
      <c r="U54" s="1010"/>
      <c r="V54" s="1010"/>
      <c r="W54" s="1010"/>
      <c r="X54" s="1011"/>
      <c r="Y54" s="411" t="s">
        <v>54</v>
      </c>
      <c r="Z54" s="1015"/>
      <c r="AA54" s="1016"/>
      <c r="AB54" s="519"/>
      <c r="AC54" s="1021"/>
      <c r="AD54" s="10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3"/>
      <c r="Z58" s="826"/>
      <c r="AA58" s="827"/>
      <c r="AB58" s="1027" t="s">
        <v>11</v>
      </c>
      <c r="AC58" s="1028"/>
      <c r="AD58" s="1029"/>
      <c r="AE58" s="1033" t="s">
        <v>357</v>
      </c>
      <c r="AF58" s="1033"/>
      <c r="AG58" s="1033"/>
      <c r="AH58" s="1033"/>
      <c r="AI58" s="1033" t="s">
        <v>363</v>
      </c>
      <c r="AJ58" s="1033"/>
      <c r="AK58" s="1033"/>
      <c r="AL58" s="1033"/>
      <c r="AM58" s="1033" t="s">
        <v>472</v>
      </c>
      <c r="AN58" s="1033"/>
      <c r="AO58" s="1033"/>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0"/>
      <c r="I60" s="1000"/>
      <c r="J60" s="1000"/>
      <c r="K60" s="1000"/>
      <c r="L60" s="1000"/>
      <c r="M60" s="1000"/>
      <c r="N60" s="1000"/>
      <c r="O60" s="1001"/>
      <c r="P60" s="98"/>
      <c r="Q60" s="1008"/>
      <c r="R60" s="1008"/>
      <c r="S60" s="1008"/>
      <c r="T60" s="1008"/>
      <c r="U60" s="1008"/>
      <c r="V60" s="1008"/>
      <c r="W60" s="1008"/>
      <c r="X60" s="1009"/>
      <c r="Y60" s="1018" t="s">
        <v>12</v>
      </c>
      <c r="Z60" s="1019"/>
      <c r="AA60" s="1020"/>
      <c r="AB60" s="457"/>
      <c r="AC60" s="1022"/>
      <c r="AD60" s="102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2"/>
      <c r="H61" s="1003"/>
      <c r="I61" s="1003"/>
      <c r="J61" s="1003"/>
      <c r="K61" s="1003"/>
      <c r="L61" s="1003"/>
      <c r="M61" s="1003"/>
      <c r="N61" s="1003"/>
      <c r="O61" s="1004"/>
      <c r="P61" s="1010"/>
      <c r="Q61" s="1010"/>
      <c r="R61" s="1010"/>
      <c r="S61" s="1010"/>
      <c r="T61" s="1010"/>
      <c r="U61" s="1010"/>
      <c r="V61" s="1010"/>
      <c r="W61" s="1010"/>
      <c r="X61" s="1011"/>
      <c r="Y61" s="411" t="s">
        <v>54</v>
      </c>
      <c r="Z61" s="1015"/>
      <c r="AA61" s="1016"/>
      <c r="AB61" s="519"/>
      <c r="AC61" s="1021"/>
      <c r="AD61" s="10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3"/>
      <c r="Z65" s="826"/>
      <c r="AA65" s="827"/>
      <c r="AB65" s="1027" t="s">
        <v>11</v>
      </c>
      <c r="AC65" s="1028"/>
      <c r="AD65" s="1029"/>
      <c r="AE65" s="1033" t="s">
        <v>357</v>
      </c>
      <c r="AF65" s="1033"/>
      <c r="AG65" s="1033"/>
      <c r="AH65" s="1033"/>
      <c r="AI65" s="1033" t="s">
        <v>363</v>
      </c>
      <c r="AJ65" s="1033"/>
      <c r="AK65" s="1033"/>
      <c r="AL65" s="1033"/>
      <c r="AM65" s="1033" t="s">
        <v>472</v>
      </c>
      <c r="AN65" s="1033"/>
      <c r="AO65" s="1033"/>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0"/>
      <c r="I67" s="1000"/>
      <c r="J67" s="1000"/>
      <c r="K67" s="1000"/>
      <c r="L67" s="1000"/>
      <c r="M67" s="1000"/>
      <c r="N67" s="1000"/>
      <c r="O67" s="1001"/>
      <c r="P67" s="98"/>
      <c r="Q67" s="1008"/>
      <c r="R67" s="1008"/>
      <c r="S67" s="1008"/>
      <c r="T67" s="1008"/>
      <c r="U67" s="1008"/>
      <c r="V67" s="1008"/>
      <c r="W67" s="1008"/>
      <c r="X67" s="1009"/>
      <c r="Y67" s="1018" t="s">
        <v>12</v>
      </c>
      <c r="Z67" s="1019"/>
      <c r="AA67" s="1020"/>
      <c r="AB67" s="457"/>
      <c r="AC67" s="1022"/>
      <c r="AD67" s="102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2"/>
      <c r="H68" s="1003"/>
      <c r="I68" s="1003"/>
      <c r="J68" s="1003"/>
      <c r="K68" s="1003"/>
      <c r="L68" s="1003"/>
      <c r="M68" s="1003"/>
      <c r="N68" s="1003"/>
      <c r="O68" s="1004"/>
      <c r="P68" s="1010"/>
      <c r="Q68" s="1010"/>
      <c r="R68" s="1010"/>
      <c r="S68" s="1010"/>
      <c r="T68" s="1010"/>
      <c r="U68" s="1010"/>
      <c r="V68" s="1010"/>
      <c r="W68" s="1010"/>
      <c r="X68" s="1011"/>
      <c r="Y68" s="411" t="s">
        <v>54</v>
      </c>
      <c r="Z68" s="1015"/>
      <c r="AA68" s="1016"/>
      <c r="AB68" s="519"/>
      <c r="AC68" s="1021"/>
      <c r="AD68" s="102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5"/>
      <c r="H69" s="1006"/>
      <c r="I69" s="1006"/>
      <c r="J69" s="1006"/>
      <c r="K69" s="1006"/>
      <c r="L69" s="1006"/>
      <c r="M69" s="1006"/>
      <c r="N69" s="1006"/>
      <c r="O69" s="1007"/>
      <c r="P69" s="1012"/>
      <c r="Q69" s="1012"/>
      <c r="R69" s="1012"/>
      <c r="S69" s="1012"/>
      <c r="T69" s="1012"/>
      <c r="U69" s="1012"/>
      <c r="V69" s="1012"/>
      <c r="W69" s="1012"/>
      <c r="X69" s="1013"/>
      <c r="Y69" s="411" t="s">
        <v>13</v>
      </c>
      <c r="Z69" s="1015"/>
      <c r="AA69" s="1016"/>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2" t="s">
        <v>28</v>
      </c>
      <c r="B2" s="1053"/>
      <c r="C2" s="1053"/>
      <c r="D2" s="1053"/>
      <c r="E2" s="1053"/>
      <c r="F2" s="1054"/>
      <c r="G2" s="595" t="s">
        <v>515</v>
      </c>
      <c r="H2" s="596"/>
      <c r="I2" s="596"/>
      <c r="J2" s="596"/>
      <c r="K2" s="596"/>
      <c r="L2" s="596"/>
      <c r="M2" s="596"/>
      <c r="N2" s="596"/>
      <c r="O2" s="596"/>
      <c r="P2" s="596"/>
      <c r="Q2" s="596"/>
      <c r="R2" s="596"/>
      <c r="S2" s="596"/>
      <c r="T2" s="596"/>
      <c r="U2" s="596"/>
      <c r="V2" s="596"/>
      <c r="W2" s="596"/>
      <c r="X2" s="596"/>
      <c r="Y2" s="596"/>
      <c r="Z2" s="596"/>
      <c r="AA2" s="596"/>
      <c r="AB2" s="597"/>
      <c r="AC2" s="595" t="s">
        <v>517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6"/>
      <c r="B3" s="1047"/>
      <c r="C3" s="1047"/>
      <c r="D3" s="1047"/>
      <c r="E3" s="1047"/>
      <c r="F3" s="1048"/>
      <c r="G3" s="812" t="s">
        <v>17</v>
      </c>
      <c r="H3" s="668"/>
      <c r="I3" s="668"/>
      <c r="J3" s="668"/>
      <c r="K3" s="668"/>
      <c r="L3" s="667" t="s">
        <v>18</v>
      </c>
      <c r="M3" s="668"/>
      <c r="N3" s="668"/>
      <c r="O3" s="668"/>
      <c r="P3" s="668"/>
      <c r="Q3" s="668"/>
      <c r="R3" s="668"/>
      <c r="S3" s="668"/>
      <c r="T3" s="668"/>
      <c r="U3" s="668"/>
      <c r="V3" s="668"/>
      <c r="W3" s="668"/>
      <c r="X3" s="669"/>
      <c r="Y3" s="653" t="s">
        <v>19</v>
      </c>
      <c r="Z3" s="654"/>
      <c r="AA3" s="654"/>
      <c r="AB3" s="795"/>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4"/>
      <c r="Z4" s="385"/>
      <c r="AA4" s="385"/>
      <c r="AB4" s="802"/>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6"/>
      <c r="B14" s="1047"/>
      <c r="C14" s="1047"/>
      <c r="D14" s="1047"/>
      <c r="E14" s="1047"/>
      <c r="F14" s="1048"/>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c r="A15" s="1046"/>
      <c r="B15" s="1047"/>
      <c r="C15" s="1047"/>
      <c r="D15" s="1047"/>
      <c r="E15" s="1047"/>
      <c r="F15" s="1048"/>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0"/>
    </row>
    <row r="16" spans="1:50" ht="25.5" customHeight="1">
      <c r="A16" s="1046"/>
      <c r="B16" s="1047"/>
      <c r="C16" s="1047"/>
      <c r="D16" s="1047"/>
      <c r="E16" s="1047"/>
      <c r="F16" s="1048"/>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5"/>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4"/>
      <c r="Z17" s="385"/>
      <c r="AA17" s="385"/>
      <c r="AB17" s="802"/>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6"/>
      <c r="B27" s="1047"/>
      <c r="C27" s="1047"/>
      <c r="D27" s="1047"/>
      <c r="E27" s="1047"/>
      <c r="F27" s="1048"/>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c r="A28" s="1046"/>
      <c r="B28" s="1047"/>
      <c r="C28" s="1047"/>
      <c r="D28" s="1047"/>
      <c r="E28" s="1047"/>
      <c r="F28" s="1048"/>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0"/>
    </row>
    <row r="29" spans="1:50" ht="24.75" customHeight="1">
      <c r="A29" s="1046"/>
      <c r="B29" s="1047"/>
      <c r="C29" s="1047"/>
      <c r="D29" s="1047"/>
      <c r="E29" s="1047"/>
      <c r="F29" s="1048"/>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5"/>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4"/>
      <c r="Z30" s="385"/>
      <c r="AA30" s="385"/>
      <c r="AB30" s="802"/>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6"/>
      <c r="B40" s="1047"/>
      <c r="C40" s="1047"/>
      <c r="D40" s="1047"/>
      <c r="E40" s="1047"/>
      <c r="F40" s="1048"/>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c r="A41" s="1046"/>
      <c r="B41" s="1047"/>
      <c r="C41" s="1047"/>
      <c r="D41" s="1047"/>
      <c r="E41" s="1047"/>
      <c r="F41" s="1048"/>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0"/>
    </row>
    <row r="42" spans="1:50" ht="24.75" customHeight="1">
      <c r="A42" s="1046"/>
      <c r="B42" s="1047"/>
      <c r="C42" s="1047"/>
      <c r="D42" s="1047"/>
      <c r="E42" s="1047"/>
      <c r="F42" s="1048"/>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5"/>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4"/>
      <c r="Z43" s="385"/>
      <c r="AA43" s="385"/>
      <c r="AB43" s="802"/>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row r="55" spans="1:50" ht="30" customHeight="1">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0"/>
    </row>
    <row r="56" spans="1:50" ht="24.75" customHeight="1">
      <c r="A56" s="1046"/>
      <c r="B56" s="1047"/>
      <c r="C56" s="1047"/>
      <c r="D56" s="1047"/>
      <c r="E56" s="1047"/>
      <c r="F56" s="1048"/>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5"/>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4"/>
      <c r="Z57" s="385"/>
      <c r="AA57" s="385"/>
      <c r="AB57" s="802"/>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6"/>
      <c r="B67" s="1047"/>
      <c r="C67" s="1047"/>
      <c r="D67" s="1047"/>
      <c r="E67" s="1047"/>
      <c r="F67" s="1048"/>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c r="A68" s="1046"/>
      <c r="B68" s="1047"/>
      <c r="C68" s="1047"/>
      <c r="D68" s="1047"/>
      <c r="E68" s="1047"/>
      <c r="F68" s="1048"/>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0"/>
    </row>
    <row r="69" spans="1:50" ht="25.5" customHeight="1">
      <c r="A69" s="1046"/>
      <c r="B69" s="1047"/>
      <c r="C69" s="1047"/>
      <c r="D69" s="1047"/>
      <c r="E69" s="1047"/>
      <c r="F69" s="1048"/>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5"/>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4"/>
      <c r="Z70" s="385"/>
      <c r="AA70" s="385"/>
      <c r="AB70" s="802"/>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6"/>
      <c r="B80" s="1047"/>
      <c r="C80" s="1047"/>
      <c r="D80" s="1047"/>
      <c r="E80" s="1047"/>
      <c r="F80" s="1048"/>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c r="A81" s="1046"/>
      <c r="B81" s="1047"/>
      <c r="C81" s="1047"/>
      <c r="D81" s="1047"/>
      <c r="E81" s="1047"/>
      <c r="F81" s="1048"/>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0"/>
    </row>
    <row r="82" spans="1:50" ht="24.75" customHeight="1">
      <c r="A82" s="1046"/>
      <c r="B82" s="1047"/>
      <c r="C82" s="1047"/>
      <c r="D82" s="1047"/>
      <c r="E82" s="1047"/>
      <c r="F82" s="1048"/>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5"/>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4"/>
      <c r="Z83" s="385"/>
      <c r="AA83" s="385"/>
      <c r="AB83" s="802"/>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6"/>
      <c r="B93" s="1047"/>
      <c r="C93" s="1047"/>
      <c r="D93" s="1047"/>
      <c r="E93" s="1047"/>
      <c r="F93" s="1048"/>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c r="A94" s="1046"/>
      <c r="B94" s="1047"/>
      <c r="C94" s="1047"/>
      <c r="D94" s="1047"/>
      <c r="E94" s="1047"/>
      <c r="F94" s="1048"/>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0"/>
    </row>
    <row r="95" spans="1:50" ht="24.75" customHeight="1">
      <c r="A95" s="1046"/>
      <c r="B95" s="1047"/>
      <c r="C95" s="1047"/>
      <c r="D95" s="1047"/>
      <c r="E95" s="1047"/>
      <c r="F95" s="1048"/>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5"/>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4"/>
      <c r="Z96" s="385"/>
      <c r="AA96" s="385"/>
      <c r="AB96" s="802"/>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row r="108" spans="1:50" ht="30" customHeight="1">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0"/>
    </row>
    <row r="109" spans="1:50" ht="24.75" customHeight="1">
      <c r="A109" s="1046"/>
      <c r="B109" s="1047"/>
      <c r="C109" s="1047"/>
      <c r="D109" s="1047"/>
      <c r="E109" s="1047"/>
      <c r="F109" s="1048"/>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5"/>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2"/>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6"/>
      <c r="B120" s="1047"/>
      <c r="C120" s="1047"/>
      <c r="D120" s="1047"/>
      <c r="E120" s="1047"/>
      <c r="F120" s="1048"/>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c r="A121" s="1046"/>
      <c r="B121" s="1047"/>
      <c r="C121" s="1047"/>
      <c r="D121" s="1047"/>
      <c r="E121" s="1047"/>
      <c r="F121" s="1048"/>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0"/>
    </row>
    <row r="122" spans="1:50" ht="25.5" customHeight="1">
      <c r="A122" s="1046"/>
      <c r="B122" s="1047"/>
      <c r="C122" s="1047"/>
      <c r="D122" s="1047"/>
      <c r="E122" s="1047"/>
      <c r="F122" s="1048"/>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5"/>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2"/>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6"/>
      <c r="B133" s="1047"/>
      <c r="C133" s="1047"/>
      <c r="D133" s="1047"/>
      <c r="E133" s="1047"/>
      <c r="F133" s="1048"/>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c r="A134" s="1046"/>
      <c r="B134" s="1047"/>
      <c r="C134" s="1047"/>
      <c r="D134" s="1047"/>
      <c r="E134" s="1047"/>
      <c r="F134" s="1048"/>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0"/>
    </row>
    <row r="135" spans="1:50" ht="24.75" customHeight="1">
      <c r="A135" s="1046"/>
      <c r="B135" s="1047"/>
      <c r="C135" s="1047"/>
      <c r="D135" s="1047"/>
      <c r="E135" s="1047"/>
      <c r="F135" s="1048"/>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5"/>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2"/>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6"/>
      <c r="B146" s="1047"/>
      <c r="C146" s="1047"/>
      <c r="D146" s="1047"/>
      <c r="E146" s="1047"/>
      <c r="F146" s="1048"/>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c r="A147" s="1046"/>
      <c r="B147" s="1047"/>
      <c r="C147" s="1047"/>
      <c r="D147" s="1047"/>
      <c r="E147" s="1047"/>
      <c r="F147" s="1048"/>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0"/>
    </row>
    <row r="148" spans="1:50" ht="24.75" customHeight="1">
      <c r="A148" s="1046"/>
      <c r="B148" s="1047"/>
      <c r="C148" s="1047"/>
      <c r="D148" s="1047"/>
      <c r="E148" s="1047"/>
      <c r="F148" s="1048"/>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5"/>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2"/>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row r="161" spans="1:50" ht="30" customHeight="1">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0"/>
    </row>
    <row r="162" spans="1:50" ht="24.75" customHeight="1">
      <c r="A162" s="1046"/>
      <c r="B162" s="1047"/>
      <c r="C162" s="1047"/>
      <c r="D162" s="1047"/>
      <c r="E162" s="1047"/>
      <c r="F162" s="1048"/>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5"/>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2"/>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6"/>
      <c r="B173" s="1047"/>
      <c r="C173" s="1047"/>
      <c r="D173" s="1047"/>
      <c r="E173" s="1047"/>
      <c r="F173" s="1048"/>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c r="A174" s="1046"/>
      <c r="B174" s="1047"/>
      <c r="C174" s="1047"/>
      <c r="D174" s="1047"/>
      <c r="E174" s="1047"/>
      <c r="F174" s="1048"/>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0"/>
    </row>
    <row r="175" spans="1:50" ht="25.5" customHeight="1">
      <c r="A175" s="1046"/>
      <c r="B175" s="1047"/>
      <c r="C175" s="1047"/>
      <c r="D175" s="1047"/>
      <c r="E175" s="1047"/>
      <c r="F175" s="1048"/>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5"/>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2"/>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6"/>
      <c r="B186" s="1047"/>
      <c r="C186" s="1047"/>
      <c r="D186" s="1047"/>
      <c r="E186" s="1047"/>
      <c r="F186" s="1048"/>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c r="A187" s="1046"/>
      <c r="B187" s="1047"/>
      <c r="C187" s="1047"/>
      <c r="D187" s="1047"/>
      <c r="E187" s="1047"/>
      <c r="F187" s="1048"/>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0"/>
    </row>
    <row r="188" spans="1:50" ht="24.75" customHeight="1">
      <c r="A188" s="1046"/>
      <c r="B188" s="1047"/>
      <c r="C188" s="1047"/>
      <c r="D188" s="1047"/>
      <c r="E188" s="1047"/>
      <c r="F188" s="1048"/>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5"/>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2"/>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6"/>
      <c r="B199" s="1047"/>
      <c r="C199" s="1047"/>
      <c r="D199" s="1047"/>
      <c r="E199" s="1047"/>
      <c r="F199" s="1048"/>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c r="A200" s="1046"/>
      <c r="B200" s="1047"/>
      <c r="C200" s="1047"/>
      <c r="D200" s="1047"/>
      <c r="E200" s="1047"/>
      <c r="F200" s="1048"/>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0"/>
    </row>
    <row r="201" spans="1:50" ht="24.75" customHeight="1">
      <c r="A201" s="1046"/>
      <c r="B201" s="1047"/>
      <c r="C201" s="1047"/>
      <c r="D201" s="1047"/>
      <c r="E201" s="1047"/>
      <c r="F201" s="1048"/>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5"/>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2"/>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row r="214" spans="1:50" ht="30" customHeight="1">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0"/>
    </row>
    <row r="215" spans="1:50" ht="24.75" customHeight="1">
      <c r="A215" s="1046"/>
      <c r="B215" s="1047"/>
      <c r="C215" s="1047"/>
      <c r="D215" s="1047"/>
      <c r="E215" s="1047"/>
      <c r="F215" s="1048"/>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5"/>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2"/>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6"/>
      <c r="B226" s="1047"/>
      <c r="C226" s="1047"/>
      <c r="D226" s="1047"/>
      <c r="E226" s="1047"/>
      <c r="F226" s="1048"/>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c r="A227" s="1046"/>
      <c r="B227" s="1047"/>
      <c r="C227" s="1047"/>
      <c r="D227" s="1047"/>
      <c r="E227" s="1047"/>
      <c r="F227" s="1048"/>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0"/>
    </row>
    <row r="228" spans="1:50" ht="25.5" customHeight="1">
      <c r="A228" s="1046"/>
      <c r="B228" s="1047"/>
      <c r="C228" s="1047"/>
      <c r="D228" s="1047"/>
      <c r="E228" s="1047"/>
      <c r="F228" s="1048"/>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5"/>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2"/>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6"/>
      <c r="B239" s="1047"/>
      <c r="C239" s="1047"/>
      <c r="D239" s="1047"/>
      <c r="E239" s="1047"/>
      <c r="F239" s="1048"/>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c r="A240" s="1046"/>
      <c r="B240" s="1047"/>
      <c r="C240" s="1047"/>
      <c r="D240" s="1047"/>
      <c r="E240" s="1047"/>
      <c r="F240" s="1048"/>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0"/>
    </row>
    <row r="241" spans="1:50" ht="24.75" customHeight="1">
      <c r="A241" s="1046"/>
      <c r="B241" s="1047"/>
      <c r="C241" s="1047"/>
      <c r="D241" s="1047"/>
      <c r="E241" s="1047"/>
      <c r="F241" s="1048"/>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5"/>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2"/>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6"/>
      <c r="B252" s="1047"/>
      <c r="C252" s="1047"/>
      <c r="D252" s="1047"/>
      <c r="E252" s="1047"/>
      <c r="F252" s="1048"/>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c r="A253" s="1046"/>
      <c r="B253" s="1047"/>
      <c r="C253" s="1047"/>
      <c r="D253" s="1047"/>
      <c r="E253" s="1047"/>
      <c r="F253" s="1048"/>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0"/>
    </row>
    <row r="254" spans="1:50" ht="24.75" customHeight="1">
      <c r="A254" s="1046"/>
      <c r="B254" s="1047"/>
      <c r="C254" s="1047"/>
      <c r="D254" s="1047"/>
      <c r="E254" s="1047"/>
      <c r="F254" s="1048"/>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5"/>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2"/>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7">
        <v>1</v>
      </c>
      <c r="B4" s="105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7">
        <v>2</v>
      </c>
      <c r="B5" s="105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7">
        <v>3</v>
      </c>
      <c r="B6" s="105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7">
        <v>4</v>
      </c>
      <c r="B7" s="105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7">
        <v>5</v>
      </c>
      <c r="B8" s="105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7">
        <v>6</v>
      </c>
      <c r="B9" s="105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7">
        <v>7</v>
      </c>
      <c r="B10" s="105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7">
        <v>8</v>
      </c>
      <c r="B11" s="105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7">
        <v>9</v>
      </c>
      <c r="B12" s="105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7">
        <v>10</v>
      </c>
      <c r="B13" s="105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7">
        <v>11</v>
      </c>
      <c r="B14" s="105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7">
        <v>12</v>
      </c>
      <c r="B15" s="105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7">
        <v>13</v>
      </c>
      <c r="B16" s="105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7">
        <v>14</v>
      </c>
      <c r="B17" s="105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7">
        <v>15</v>
      </c>
      <c r="B18" s="105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7">
        <v>16</v>
      </c>
      <c r="B19" s="105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7">
        <v>17</v>
      </c>
      <c r="B20" s="105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7">
        <v>18</v>
      </c>
      <c r="B21" s="105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7">
        <v>19</v>
      </c>
      <c r="B22" s="105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7">
        <v>20</v>
      </c>
      <c r="B23" s="105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7">
        <v>21</v>
      </c>
      <c r="B24" s="105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7">
        <v>22</v>
      </c>
      <c r="B25" s="105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7">
        <v>23</v>
      </c>
      <c r="B26" s="105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7">
        <v>24</v>
      </c>
      <c r="B27" s="105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7">
        <v>25</v>
      </c>
      <c r="B28" s="105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7">
        <v>26</v>
      </c>
      <c r="B29" s="105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7">
        <v>27</v>
      </c>
      <c r="B30" s="105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7">
        <v>28</v>
      </c>
      <c r="B31" s="105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7">
        <v>29</v>
      </c>
      <c r="B32" s="105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7">
        <v>30</v>
      </c>
      <c r="B33" s="105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7">
        <v>1</v>
      </c>
      <c r="B37" s="105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7">
        <v>2</v>
      </c>
      <c r="B38" s="105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7">
        <v>3</v>
      </c>
      <c r="B39" s="105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7">
        <v>4</v>
      </c>
      <c r="B40" s="105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7">
        <v>5</v>
      </c>
      <c r="B41" s="105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7">
        <v>6</v>
      </c>
      <c r="B42" s="105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7">
        <v>7</v>
      </c>
      <c r="B43" s="105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7">
        <v>8</v>
      </c>
      <c r="B44" s="105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7">
        <v>9</v>
      </c>
      <c r="B45" s="105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7">
        <v>10</v>
      </c>
      <c r="B46" s="105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7">
        <v>11</v>
      </c>
      <c r="B47" s="105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7">
        <v>12</v>
      </c>
      <c r="B48" s="105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7">
        <v>13</v>
      </c>
      <c r="B49" s="105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7">
        <v>14</v>
      </c>
      <c r="B50" s="105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7">
        <v>15</v>
      </c>
      <c r="B51" s="105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7">
        <v>16</v>
      </c>
      <c r="B52" s="105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7">
        <v>17</v>
      </c>
      <c r="B53" s="105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7">
        <v>18</v>
      </c>
      <c r="B54" s="105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7">
        <v>19</v>
      </c>
      <c r="B55" s="105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7">
        <v>20</v>
      </c>
      <c r="B56" s="105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7">
        <v>21</v>
      </c>
      <c r="B57" s="105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7">
        <v>22</v>
      </c>
      <c r="B58" s="105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7">
        <v>23</v>
      </c>
      <c r="B59" s="105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7">
        <v>24</v>
      </c>
      <c r="B60" s="105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7">
        <v>25</v>
      </c>
      <c r="B61" s="105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7">
        <v>26</v>
      </c>
      <c r="B62" s="105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7">
        <v>27</v>
      </c>
      <c r="B63" s="105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7">
        <v>28</v>
      </c>
      <c r="B64" s="105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7">
        <v>29</v>
      </c>
      <c r="B65" s="105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7">
        <v>30</v>
      </c>
      <c r="B66" s="105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7">
        <v>1</v>
      </c>
      <c r="B70" s="105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7">
        <v>2</v>
      </c>
      <c r="B71" s="105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7">
        <v>3</v>
      </c>
      <c r="B72" s="105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7">
        <v>4</v>
      </c>
      <c r="B73" s="105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7">
        <v>5</v>
      </c>
      <c r="B74" s="105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7">
        <v>6</v>
      </c>
      <c r="B75" s="105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7">
        <v>7</v>
      </c>
      <c r="B76" s="105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7">
        <v>8</v>
      </c>
      <c r="B77" s="105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7">
        <v>9</v>
      </c>
      <c r="B78" s="105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7">
        <v>10</v>
      </c>
      <c r="B79" s="105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7">
        <v>11</v>
      </c>
      <c r="B80" s="105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7">
        <v>12</v>
      </c>
      <c r="B81" s="105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7">
        <v>13</v>
      </c>
      <c r="B82" s="105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7">
        <v>14</v>
      </c>
      <c r="B83" s="105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7">
        <v>15</v>
      </c>
      <c r="B84" s="105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7">
        <v>16</v>
      </c>
      <c r="B85" s="105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7">
        <v>17</v>
      </c>
      <c r="B86" s="105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7">
        <v>18</v>
      </c>
      <c r="B87" s="105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7">
        <v>19</v>
      </c>
      <c r="B88" s="105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7">
        <v>20</v>
      </c>
      <c r="B89" s="105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7">
        <v>21</v>
      </c>
      <c r="B90" s="105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7">
        <v>22</v>
      </c>
      <c r="B91" s="105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7">
        <v>23</v>
      </c>
      <c r="B92" s="105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7">
        <v>24</v>
      </c>
      <c r="B93" s="105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7">
        <v>25</v>
      </c>
      <c r="B94" s="105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7">
        <v>26</v>
      </c>
      <c r="B95" s="105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7">
        <v>27</v>
      </c>
      <c r="B96" s="105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7">
        <v>28</v>
      </c>
      <c r="B97" s="105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7">
        <v>29</v>
      </c>
      <c r="B98" s="105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7">
        <v>30</v>
      </c>
      <c r="B99" s="105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7">
        <v>1</v>
      </c>
      <c r="B103" s="105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7">
        <v>2</v>
      </c>
      <c r="B104" s="105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7">
        <v>3</v>
      </c>
      <c r="B105" s="105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7">
        <v>4</v>
      </c>
      <c r="B106" s="105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7">
        <v>5</v>
      </c>
      <c r="B107" s="105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7">
        <v>6</v>
      </c>
      <c r="B108" s="105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7">
        <v>7</v>
      </c>
      <c r="B109" s="105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7">
        <v>8</v>
      </c>
      <c r="B110" s="105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7">
        <v>9</v>
      </c>
      <c r="B111" s="105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7">
        <v>10</v>
      </c>
      <c r="B112" s="105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7">
        <v>11</v>
      </c>
      <c r="B113" s="105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7">
        <v>12</v>
      </c>
      <c r="B114" s="105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7">
        <v>13</v>
      </c>
      <c r="B115" s="105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7">
        <v>14</v>
      </c>
      <c r="B116" s="105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7">
        <v>15</v>
      </c>
      <c r="B117" s="105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7">
        <v>16</v>
      </c>
      <c r="B118" s="105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7">
        <v>17</v>
      </c>
      <c r="B119" s="105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7">
        <v>18</v>
      </c>
      <c r="B120" s="105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7">
        <v>19</v>
      </c>
      <c r="B121" s="105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7">
        <v>20</v>
      </c>
      <c r="B122" s="105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7">
        <v>21</v>
      </c>
      <c r="B123" s="105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7">
        <v>22</v>
      </c>
      <c r="B124" s="105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7">
        <v>23</v>
      </c>
      <c r="B125" s="105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7">
        <v>24</v>
      </c>
      <c r="B126" s="105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7">
        <v>25</v>
      </c>
      <c r="B127" s="105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7">
        <v>26</v>
      </c>
      <c r="B128" s="105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7">
        <v>27</v>
      </c>
      <c r="B129" s="105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7">
        <v>28</v>
      </c>
      <c r="B130" s="105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7">
        <v>29</v>
      </c>
      <c r="B131" s="105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7">
        <v>30</v>
      </c>
      <c r="B132" s="105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7">
        <v>1</v>
      </c>
      <c r="B136" s="105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7">
        <v>2</v>
      </c>
      <c r="B137" s="105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7">
        <v>3</v>
      </c>
      <c r="B138" s="105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7">
        <v>4</v>
      </c>
      <c r="B139" s="105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7">
        <v>5</v>
      </c>
      <c r="B140" s="105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7">
        <v>6</v>
      </c>
      <c r="B141" s="105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7">
        <v>7</v>
      </c>
      <c r="B142" s="105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7">
        <v>8</v>
      </c>
      <c r="B143" s="105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7">
        <v>9</v>
      </c>
      <c r="B144" s="105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7">
        <v>10</v>
      </c>
      <c r="B145" s="105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7">
        <v>11</v>
      </c>
      <c r="B146" s="105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7">
        <v>12</v>
      </c>
      <c r="B147" s="105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7">
        <v>13</v>
      </c>
      <c r="B148" s="105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7">
        <v>14</v>
      </c>
      <c r="B149" s="105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7">
        <v>15</v>
      </c>
      <c r="B150" s="105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7">
        <v>16</v>
      </c>
      <c r="B151" s="105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7">
        <v>17</v>
      </c>
      <c r="B152" s="105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7">
        <v>18</v>
      </c>
      <c r="B153" s="105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7">
        <v>19</v>
      </c>
      <c r="B154" s="105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7">
        <v>20</v>
      </c>
      <c r="B155" s="105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7">
        <v>21</v>
      </c>
      <c r="B156" s="105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7">
        <v>22</v>
      </c>
      <c r="B157" s="105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7">
        <v>23</v>
      </c>
      <c r="B158" s="105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7">
        <v>24</v>
      </c>
      <c r="B159" s="105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7">
        <v>25</v>
      </c>
      <c r="B160" s="105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7">
        <v>26</v>
      </c>
      <c r="B161" s="105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7">
        <v>27</v>
      </c>
      <c r="B162" s="105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7">
        <v>28</v>
      </c>
      <c r="B163" s="105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7">
        <v>29</v>
      </c>
      <c r="B164" s="105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7">
        <v>30</v>
      </c>
      <c r="B165" s="105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7">
        <v>1</v>
      </c>
      <c r="B169" s="105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7">
        <v>2</v>
      </c>
      <c r="B170" s="105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7">
        <v>3</v>
      </c>
      <c r="B171" s="105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7">
        <v>4</v>
      </c>
      <c r="B172" s="105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7">
        <v>5</v>
      </c>
      <c r="B173" s="105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7">
        <v>6</v>
      </c>
      <c r="B174" s="105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7">
        <v>7</v>
      </c>
      <c r="B175" s="105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7">
        <v>8</v>
      </c>
      <c r="B176" s="105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7">
        <v>9</v>
      </c>
      <c r="B177" s="105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7">
        <v>10</v>
      </c>
      <c r="B178" s="105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7">
        <v>11</v>
      </c>
      <c r="B179" s="105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7">
        <v>12</v>
      </c>
      <c r="B180" s="105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7">
        <v>13</v>
      </c>
      <c r="B181" s="105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7">
        <v>14</v>
      </c>
      <c r="B182" s="105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7">
        <v>15</v>
      </c>
      <c r="B183" s="105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7">
        <v>16</v>
      </c>
      <c r="B184" s="105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7">
        <v>17</v>
      </c>
      <c r="B185" s="105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7">
        <v>18</v>
      </c>
      <c r="B186" s="105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7">
        <v>19</v>
      </c>
      <c r="B187" s="105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7">
        <v>20</v>
      </c>
      <c r="B188" s="105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7">
        <v>21</v>
      </c>
      <c r="B189" s="105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7">
        <v>22</v>
      </c>
      <c r="B190" s="105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7">
        <v>23</v>
      </c>
      <c r="B191" s="105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7">
        <v>24</v>
      </c>
      <c r="B192" s="105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7">
        <v>25</v>
      </c>
      <c r="B193" s="105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7">
        <v>26</v>
      </c>
      <c r="B194" s="105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7">
        <v>27</v>
      </c>
      <c r="B195" s="105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7">
        <v>28</v>
      </c>
      <c r="B196" s="105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7">
        <v>29</v>
      </c>
      <c r="B197" s="105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7">
        <v>30</v>
      </c>
      <c r="B198" s="105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7">
        <v>1</v>
      </c>
      <c r="B202" s="105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7">
        <v>2</v>
      </c>
      <c r="B203" s="105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7">
        <v>3</v>
      </c>
      <c r="B204" s="105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7">
        <v>4</v>
      </c>
      <c r="B205" s="105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7">
        <v>5</v>
      </c>
      <c r="B206" s="105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7">
        <v>6</v>
      </c>
      <c r="B207" s="105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7">
        <v>7</v>
      </c>
      <c r="B208" s="105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7">
        <v>8</v>
      </c>
      <c r="B209" s="105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7">
        <v>9</v>
      </c>
      <c r="B210" s="105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7">
        <v>10</v>
      </c>
      <c r="B211" s="105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7">
        <v>11</v>
      </c>
      <c r="B212" s="105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7">
        <v>12</v>
      </c>
      <c r="B213" s="105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7">
        <v>13</v>
      </c>
      <c r="B214" s="105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7">
        <v>14</v>
      </c>
      <c r="B215" s="105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7">
        <v>15</v>
      </c>
      <c r="B216" s="105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7">
        <v>16</v>
      </c>
      <c r="B217" s="105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7">
        <v>17</v>
      </c>
      <c r="B218" s="105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7">
        <v>18</v>
      </c>
      <c r="B219" s="105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7">
        <v>19</v>
      </c>
      <c r="B220" s="105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7">
        <v>20</v>
      </c>
      <c r="B221" s="105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7">
        <v>21</v>
      </c>
      <c r="B222" s="105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7">
        <v>22</v>
      </c>
      <c r="B223" s="105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7">
        <v>23</v>
      </c>
      <c r="B224" s="105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7">
        <v>24</v>
      </c>
      <c r="B225" s="105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7">
        <v>25</v>
      </c>
      <c r="B226" s="105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7">
        <v>26</v>
      </c>
      <c r="B227" s="105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7">
        <v>27</v>
      </c>
      <c r="B228" s="105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7">
        <v>28</v>
      </c>
      <c r="B229" s="105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7">
        <v>29</v>
      </c>
      <c r="B230" s="105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7">
        <v>30</v>
      </c>
      <c r="B231" s="105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7">
        <v>1</v>
      </c>
      <c r="B235" s="105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7">
        <v>2</v>
      </c>
      <c r="B236" s="105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7">
        <v>3</v>
      </c>
      <c r="B237" s="105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7">
        <v>4</v>
      </c>
      <c r="B238" s="105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7">
        <v>5</v>
      </c>
      <c r="B239" s="105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7">
        <v>6</v>
      </c>
      <c r="B240" s="105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7">
        <v>7</v>
      </c>
      <c r="B241" s="105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7">
        <v>8</v>
      </c>
      <c r="B242" s="105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7">
        <v>9</v>
      </c>
      <c r="B243" s="105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7">
        <v>10</v>
      </c>
      <c r="B244" s="105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7">
        <v>11</v>
      </c>
      <c r="B245" s="105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7">
        <v>12</v>
      </c>
      <c r="B246" s="105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7">
        <v>13</v>
      </c>
      <c r="B247" s="105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7">
        <v>14</v>
      </c>
      <c r="B248" s="105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7">
        <v>15</v>
      </c>
      <c r="B249" s="105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7">
        <v>16</v>
      </c>
      <c r="B250" s="105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7">
        <v>17</v>
      </c>
      <c r="B251" s="105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7">
        <v>18</v>
      </c>
      <c r="B252" s="105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7">
        <v>19</v>
      </c>
      <c r="B253" s="105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7">
        <v>20</v>
      </c>
      <c r="B254" s="105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7">
        <v>21</v>
      </c>
      <c r="B255" s="105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7">
        <v>22</v>
      </c>
      <c r="B256" s="105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7">
        <v>23</v>
      </c>
      <c r="B257" s="105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7">
        <v>24</v>
      </c>
      <c r="B258" s="105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7">
        <v>25</v>
      </c>
      <c r="B259" s="105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7">
        <v>26</v>
      </c>
      <c r="B260" s="105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7">
        <v>27</v>
      </c>
      <c r="B261" s="105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7">
        <v>28</v>
      </c>
      <c r="B262" s="105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7">
        <v>29</v>
      </c>
      <c r="B263" s="105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7">
        <v>30</v>
      </c>
      <c r="B264" s="105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7">
        <v>1</v>
      </c>
      <c r="B268" s="105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7">
        <v>2</v>
      </c>
      <c r="B269" s="105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7">
        <v>3</v>
      </c>
      <c r="B270" s="105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7">
        <v>4</v>
      </c>
      <c r="B271" s="105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7">
        <v>5</v>
      </c>
      <c r="B272" s="105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7">
        <v>6</v>
      </c>
      <c r="B273" s="105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7">
        <v>7</v>
      </c>
      <c r="B274" s="105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7">
        <v>8</v>
      </c>
      <c r="B275" s="105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7">
        <v>9</v>
      </c>
      <c r="B276" s="105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7">
        <v>10</v>
      </c>
      <c r="B277" s="105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7">
        <v>11</v>
      </c>
      <c r="B278" s="105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7">
        <v>12</v>
      </c>
      <c r="B279" s="105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7">
        <v>13</v>
      </c>
      <c r="B280" s="105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7">
        <v>14</v>
      </c>
      <c r="B281" s="105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7">
        <v>15</v>
      </c>
      <c r="B282" s="105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7">
        <v>16</v>
      </c>
      <c r="B283" s="105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7">
        <v>17</v>
      </c>
      <c r="B284" s="105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7">
        <v>18</v>
      </c>
      <c r="B285" s="105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7">
        <v>19</v>
      </c>
      <c r="B286" s="105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7">
        <v>20</v>
      </c>
      <c r="B287" s="105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7">
        <v>21</v>
      </c>
      <c r="B288" s="105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7">
        <v>22</v>
      </c>
      <c r="B289" s="105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7">
        <v>23</v>
      </c>
      <c r="B290" s="105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7">
        <v>24</v>
      </c>
      <c r="B291" s="105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7">
        <v>25</v>
      </c>
      <c r="B292" s="105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7">
        <v>26</v>
      </c>
      <c r="B293" s="105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7">
        <v>27</v>
      </c>
      <c r="B294" s="105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7">
        <v>28</v>
      </c>
      <c r="B295" s="105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7">
        <v>29</v>
      </c>
      <c r="B296" s="105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7">
        <v>30</v>
      </c>
      <c r="B297" s="105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7">
        <v>1</v>
      </c>
      <c r="B301" s="105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7">
        <v>2</v>
      </c>
      <c r="B302" s="105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7">
        <v>3</v>
      </c>
      <c r="B303" s="105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7">
        <v>4</v>
      </c>
      <c r="B304" s="105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7">
        <v>5</v>
      </c>
      <c r="B305" s="105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7">
        <v>6</v>
      </c>
      <c r="B306" s="105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7">
        <v>7</v>
      </c>
      <c r="B307" s="105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7">
        <v>8</v>
      </c>
      <c r="B308" s="105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7">
        <v>9</v>
      </c>
      <c r="B309" s="105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7">
        <v>10</v>
      </c>
      <c r="B310" s="105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7">
        <v>11</v>
      </c>
      <c r="B311" s="105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7">
        <v>12</v>
      </c>
      <c r="B312" s="105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7">
        <v>13</v>
      </c>
      <c r="B313" s="105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7">
        <v>14</v>
      </c>
      <c r="B314" s="105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7">
        <v>15</v>
      </c>
      <c r="B315" s="105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7">
        <v>16</v>
      </c>
      <c r="B316" s="105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7">
        <v>17</v>
      </c>
      <c r="B317" s="105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7">
        <v>18</v>
      </c>
      <c r="B318" s="105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7">
        <v>19</v>
      </c>
      <c r="B319" s="105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7">
        <v>20</v>
      </c>
      <c r="B320" s="105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7">
        <v>21</v>
      </c>
      <c r="B321" s="105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7">
        <v>22</v>
      </c>
      <c r="B322" s="105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7">
        <v>23</v>
      </c>
      <c r="B323" s="105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7">
        <v>24</v>
      </c>
      <c r="B324" s="105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7">
        <v>25</v>
      </c>
      <c r="B325" s="105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7">
        <v>26</v>
      </c>
      <c r="B326" s="105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7">
        <v>27</v>
      </c>
      <c r="B327" s="105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7">
        <v>28</v>
      </c>
      <c r="B328" s="105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7">
        <v>29</v>
      </c>
      <c r="B329" s="105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7">
        <v>30</v>
      </c>
      <c r="B330" s="105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7">
        <v>1</v>
      </c>
      <c r="B334" s="105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7">
        <v>2</v>
      </c>
      <c r="B335" s="105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7">
        <v>3</v>
      </c>
      <c r="B336" s="105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7">
        <v>4</v>
      </c>
      <c r="B337" s="105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7">
        <v>5</v>
      </c>
      <c r="B338" s="105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7">
        <v>6</v>
      </c>
      <c r="B339" s="105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7">
        <v>7</v>
      </c>
      <c r="B340" s="105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7">
        <v>8</v>
      </c>
      <c r="B341" s="105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7">
        <v>9</v>
      </c>
      <c r="B342" s="105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7">
        <v>10</v>
      </c>
      <c r="B343" s="105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7">
        <v>11</v>
      </c>
      <c r="B344" s="105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7">
        <v>12</v>
      </c>
      <c r="B345" s="105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7">
        <v>13</v>
      </c>
      <c r="B346" s="105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7">
        <v>14</v>
      </c>
      <c r="B347" s="105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7">
        <v>15</v>
      </c>
      <c r="B348" s="105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7">
        <v>16</v>
      </c>
      <c r="B349" s="105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7">
        <v>17</v>
      </c>
      <c r="B350" s="105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7">
        <v>18</v>
      </c>
      <c r="B351" s="105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7">
        <v>19</v>
      </c>
      <c r="B352" s="105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7">
        <v>20</v>
      </c>
      <c r="B353" s="105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7">
        <v>21</v>
      </c>
      <c r="B354" s="105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7">
        <v>22</v>
      </c>
      <c r="B355" s="105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7">
        <v>23</v>
      </c>
      <c r="B356" s="105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7">
        <v>24</v>
      </c>
      <c r="B357" s="105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7">
        <v>25</v>
      </c>
      <c r="B358" s="105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7">
        <v>26</v>
      </c>
      <c r="B359" s="105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7">
        <v>27</v>
      </c>
      <c r="B360" s="105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7">
        <v>28</v>
      </c>
      <c r="B361" s="105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7">
        <v>29</v>
      </c>
      <c r="B362" s="105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7">
        <v>30</v>
      </c>
      <c r="B363" s="105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7">
        <v>1</v>
      </c>
      <c r="B367" s="105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7">
        <v>2</v>
      </c>
      <c r="B368" s="105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7">
        <v>3</v>
      </c>
      <c r="B369" s="105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7">
        <v>4</v>
      </c>
      <c r="B370" s="105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7">
        <v>5</v>
      </c>
      <c r="B371" s="105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7">
        <v>6</v>
      </c>
      <c r="B372" s="105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7">
        <v>7</v>
      </c>
      <c r="B373" s="105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7">
        <v>8</v>
      </c>
      <c r="B374" s="105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7">
        <v>9</v>
      </c>
      <c r="B375" s="105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7">
        <v>10</v>
      </c>
      <c r="B376" s="105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7">
        <v>11</v>
      </c>
      <c r="B377" s="105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7">
        <v>12</v>
      </c>
      <c r="B378" s="105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7">
        <v>13</v>
      </c>
      <c r="B379" s="105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7">
        <v>14</v>
      </c>
      <c r="B380" s="105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7">
        <v>15</v>
      </c>
      <c r="B381" s="105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7">
        <v>16</v>
      </c>
      <c r="B382" s="105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7">
        <v>17</v>
      </c>
      <c r="B383" s="105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7">
        <v>18</v>
      </c>
      <c r="B384" s="105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7">
        <v>19</v>
      </c>
      <c r="B385" s="105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7">
        <v>20</v>
      </c>
      <c r="B386" s="105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7">
        <v>21</v>
      </c>
      <c r="B387" s="105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7">
        <v>22</v>
      </c>
      <c r="B388" s="105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7">
        <v>23</v>
      </c>
      <c r="B389" s="105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7">
        <v>24</v>
      </c>
      <c r="B390" s="105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7">
        <v>25</v>
      </c>
      <c r="B391" s="105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7">
        <v>26</v>
      </c>
      <c r="B392" s="105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7">
        <v>27</v>
      </c>
      <c r="B393" s="105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7">
        <v>28</v>
      </c>
      <c r="B394" s="105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7">
        <v>29</v>
      </c>
      <c r="B395" s="105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7">
        <v>30</v>
      </c>
      <c r="B396" s="105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7">
        <v>1</v>
      </c>
      <c r="B400" s="105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7">
        <v>2</v>
      </c>
      <c r="B401" s="105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7">
        <v>3</v>
      </c>
      <c r="B402" s="105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7">
        <v>4</v>
      </c>
      <c r="B403" s="105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7">
        <v>5</v>
      </c>
      <c r="B404" s="105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7">
        <v>6</v>
      </c>
      <c r="B405" s="105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7">
        <v>7</v>
      </c>
      <c r="B406" s="105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7">
        <v>8</v>
      </c>
      <c r="B407" s="105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7">
        <v>9</v>
      </c>
      <c r="B408" s="105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7">
        <v>10</v>
      </c>
      <c r="B409" s="105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7">
        <v>11</v>
      </c>
      <c r="B410" s="105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7">
        <v>12</v>
      </c>
      <c r="B411" s="105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7">
        <v>13</v>
      </c>
      <c r="B412" s="105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7">
        <v>14</v>
      </c>
      <c r="B413" s="105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7">
        <v>15</v>
      </c>
      <c r="B414" s="105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7">
        <v>16</v>
      </c>
      <c r="B415" s="105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7">
        <v>17</v>
      </c>
      <c r="B416" s="105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7">
        <v>18</v>
      </c>
      <c r="B417" s="105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7">
        <v>19</v>
      </c>
      <c r="B418" s="105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7">
        <v>20</v>
      </c>
      <c r="B419" s="105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7">
        <v>21</v>
      </c>
      <c r="B420" s="105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7">
        <v>22</v>
      </c>
      <c r="B421" s="105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7">
        <v>23</v>
      </c>
      <c r="B422" s="105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7">
        <v>24</v>
      </c>
      <c r="B423" s="105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7">
        <v>25</v>
      </c>
      <c r="B424" s="105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7">
        <v>26</v>
      </c>
      <c r="B425" s="105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7">
        <v>27</v>
      </c>
      <c r="B426" s="105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7">
        <v>28</v>
      </c>
      <c r="B427" s="105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7">
        <v>29</v>
      </c>
      <c r="B428" s="105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7">
        <v>30</v>
      </c>
      <c r="B429" s="105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7">
        <v>1</v>
      </c>
      <c r="B433" s="105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7">
        <v>2</v>
      </c>
      <c r="B434" s="105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7">
        <v>3</v>
      </c>
      <c r="B435" s="105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7">
        <v>4</v>
      </c>
      <c r="B436" s="105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7">
        <v>5</v>
      </c>
      <c r="B437" s="105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7">
        <v>6</v>
      </c>
      <c r="B438" s="105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7">
        <v>7</v>
      </c>
      <c r="B439" s="105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7">
        <v>8</v>
      </c>
      <c r="B440" s="105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7">
        <v>9</v>
      </c>
      <c r="B441" s="105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7">
        <v>10</v>
      </c>
      <c r="B442" s="105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7">
        <v>11</v>
      </c>
      <c r="B443" s="105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7">
        <v>12</v>
      </c>
      <c r="B444" s="105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7">
        <v>13</v>
      </c>
      <c r="B445" s="105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7">
        <v>14</v>
      </c>
      <c r="B446" s="105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7">
        <v>15</v>
      </c>
      <c r="B447" s="105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7">
        <v>16</v>
      </c>
      <c r="B448" s="105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7">
        <v>17</v>
      </c>
      <c r="B449" s="105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7">
        <v>18</v>
      </c>
      <c r="B450" s="105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7">
        <v>19</v>
      </c>
      <c r="B451" s="105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7">
        <v>20</v>
      </c>
      <c r="B452" s="105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7">
        <v>21</v>
      </c>
      <c r="B453" s="105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7">
        <v>22</v>
      </c>
      <c r="B454" s="105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7">
        <v>23</v>
      </c>
      <c r="B455" s="105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7">
        <v>24</v>
      </c>
      <c r="B456" s="105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7">
        <v>25</v>
      </c>
      <c r="B457" s="105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7">
        <v>26</v>
      </c>
      <c r="B458" s="105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7">
        <v>27</v>
      </c>
      <c r="B459" s="105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7">
        <v>28</v>
      </c>
      <c r="B460" s="105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7">
        <v>29</v>
      </c>
      <c r="B461" s="105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7">
        <v>30</v>
      </c>
      <c r="B462" s="105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7">
        <v>1</v>
      </c>
      <c r="B466" s="105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7">
        <v>2</v>
      </c>
      <c r="B467" s="105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7">
        <v>3</v>
      </c>
      <c r="B468" s="105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7">
        <v>4</v>
      </c>
      <c r="B469" s="105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7">
        <v>5</v>
      </c>
      <c r="B470" s="105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7">
        <v>6</v>
      </c>
      <c r="B471" s="105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7">
        <v>7</v>
      </c>
      <c r="B472" s="105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7">
        <v>8</v>
      </c>
      <c r="B473" s="105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7">
        <v>9</v>
      </c>
      <c r="B474" s="105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7">
        <v>10</v>
      </c>
      <c r="B475" s="105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7">
        <v>11</v>
      </c>
      <c r="B476" s="105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7">
        <v>12</v>
      </c>
      <c r="B477" s="105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7">
        <v>13</v>
      </c>
      <c r="B478" s="105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7">
        <v>14</v>
      </c>
      <c r="B479" s="105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7">
        <v>15</v>
      </c>
      <c r="B480" s="105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7">
        <v>16</v>
      </c>
      <c r="B481" s="105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7">
        <v>17</v>
      </c>
      <c r="B482" s="105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7">
        <v>18</v>
      </c>
      <c r="B483" s="105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7">
        <v>19</v>
      </c>
      <c r="B484" s="105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7">
        <v>20</v>
      </c>
      <c r="B485" s="105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7">
        <v>21</v>
      </c>
      <c r="B486" s="105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7">
        <v>22</v>
      </c>
      <c r="B487" s="105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7">
        <v>23</v>
      </c>
      <c r="B488" s="105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7">
        <v>24</v>
      </c>
      <c r="B489" s="105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7">
        <v>25</v>
      </c>
      <c r="B490" s="105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7">
        <v>26</v>
      </c>
      <c r="B491" s="105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7">
        <v>27</v>
      </c>
      <c r="B492" s="105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7">
        <v>28</v>
      </c>
      <c r="B493" s="105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7">
        <v>29</v>
      </c>
      <c r="B494" s="105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7">
        <v>30</v>
      </c>
      <c r="B495" s="105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7">
        <v>1</v>
      </c>
      <c r="B499" s="105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7">
        <v>2</v>
      </c>
      <c r="B500" s="105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7">
        <v>3</v>
      </c>
      <c r="B501" s="105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7">
        <v>4</v>
      </c>
      <c r="B502" s="105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7">
        <v>5</v>
      </c>
      <c r="B503" s="105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7">
        <v>6</v>
      </c>
      <c r="B504" s="105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7">
        <v>7</v>
      </c>
      <c r="B505" s="105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7">
        <v>8</v>
      </c>
      <c r="B506" s="105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7">
        <v>9</v>
      </c>
      <c r="B507" s="105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7">
        <v>10</v>
      </c>
      <c r="B508" s="105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7">
        <v>11</v>
      </c>
      <c r="B509" s="105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7">
        <v>12</v>
      </c>
      <c r="B510" s="105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7">
        <v>13</v>
      </c>
      <c r="B511" s="105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7">
        <v>14</v>
      </c>
      <c r="B512" s="105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7">
        <v>15</v>
      </c>
      <c r="B513" s="105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7">
        <v>16</v>
      </c>
      <c r="B514" s="105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7">
        <v>17</v>
      </c>
      <c r="B515" s="105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7">
        <v>18</v>
      </c>
      <c r="B516" s="105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7">
        <v>19</v>
      </c>
      <c r="B517" s="105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7">
        <v>20</v>
      </c>
      <c r="B518" s="105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7">
        <v>21</v>
      </c>
      <c r="B519" s="105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7">
        <v>22</v>
      </c>
      <c r="B520" s="105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7">
        <v>23</v>
      </c>
      <c r="B521" s="105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7">
        <v>24</v>
      </c>
      <c r="B522" s="105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7">
        <v>25</v>
      </c>
      <c r="B523" s="105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7">
        <v>26</v>
      </c>
      <c r="B524" s="105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7">
        <v>27</v>
      </c>
      <c r="B525" s="105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7">
        <v>28</v>
      </c>
      <c r="B526" s="105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7">
        <v>29</v>
      </c>
      <c r="B527" s="105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7">
        <v>30</v>
      </c>
      <c r="B528" s="105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7">
        <v>1</v>
      </c>
      <c r="B532" s="105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7">
        <v>2</v>
      </c>
      <c r="B533" s="105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7">
        <v>3</v>
      </c>
      <c r="B534" s="105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7">
        <v>4</v>
      </c>
      <c r="B535" s="105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7">
        <v>5</v>
      </c>
      <c r="B536" s="105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7">
        <v>6</v>
      </c>
      <c r="B537" s="105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7">
        <v>7</v>
      </c>
      <c r="B538" s="105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7">
        <v>8</v>
      </c>
      <c r="B539" s="105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7">
        <v>9</v>
      </c>
      <c r="B540" s="105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7">
        <v>10</v>
      </c>
      <c r="B541" s="105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7">
        <v>11</v>
      </c>
      <c r="B542" s="105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7">
        <v>12</v>
      </c>
      <c r="B543" s="105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7">
        <v>13</v>
      </c>
      <c r="B544" s="105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7">
        <v>14</v>
      </c>
      <c r="B545" s="105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7">
        <v>15</v>
      </c>
      <c r="B546" s="105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7">
        <v>16</v>
      </c>
      <c r="B547" s="105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7">
        <v>17</v>
      </c>
      <c r="B548" s="105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7">
        <v>18</v>
      </c>
      <c r="B549" s="105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7">
        <v>19</v>
      </c>
      <c r="B550" s="105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7">
        <v>20</v>
      </c>
      <c r="B551" s="105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7">
        <v>21</v>
      </c>
      <c r="B552" s="105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7">
        <v>22</v>
      </c>
      <c r="B553" s="105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7">
        <v>23</v>
      </c>
      <c r="B554" s="105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7">
        <v>24</v>
      </c>
      <c r="B555" s="105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7">
        <v>25</v>
      </c>
      <c r="B556" s="105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7">
        <v>26</v>
      </c>
      <c r="B557" s="105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7">
        <v>27</v>
      </c>
      <c r="B558" s="105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7">
        <v>28</v>
      </c>
      <c r="B559" s="105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7">
        <v>29</v>
      </c>
      <c r="B560" s="105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7">
        <v>30</v>
      </c>
      <c r="B561" s="105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7">
        <v>1</v>
      </c>
      <c r="B565" s="105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7">
        <v>2</v>
      </c>
      <c r="B566" s="105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7">
        <v>3</v>
      </c>
      <c r="B567" s="105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7">
        <v>4</v>
      </c>
      <c r="B568" s="105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7">
        <v>5</v>
      </c>
      <c r="B569" s="105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7">
        <v>6</v>
      </c>
      <c r="B570" s="105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7">
        <v>7</v>
      </c>
      <c r="B571" s="105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7">
        <v>8</v>
      </c>
      <c r="B572" s="105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7">
        <v>9</v>
      </c>
      <c r="B573" s="105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7">
        <v>10</v>
      </c>
      <c r="B574" s="105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7">
        <v>11</v>
      </c>
      <c r="B575" s="105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7">
        <v>12</v>
      </c>
      <c r="B576" s="105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7">
        <v>13</v>
      </c>
      <c r="B577" s="105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7">
        <v>14</v>
      </c>
      <c r="B578" s="105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7">
        <v>15</v>
      </c>
      <c r="B579" s="105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7">
        <v>16</v>
      </c>
      <c r="B580" s="105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7">
        <v>17</v>
      </c>
      <c r="B581" s="105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7">
        <v>18</v>
      </c>
      <c r="B582" s="105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7">
        <v>19</v>
      </c>
      <c r="B583" s="105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7">
        <v>20</v>
      </c>
      <c r="B584" s="105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7">
        <v>21</v>
      </c>
      <c r="B585" s="105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7">
        <v>22</v>
      </c>
      <c r="B586" s="105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7">
        <v>23</v>
      </c>
      <c r="B587" s="105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7">
        <v>24</v>
      </c>
      <c r="B588" s="105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7">
        <v>25</v>
      </c>
      <c r="B589" s="105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7">
        <v>26</v>
      </c>
      <c r="B590" s="105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7">
        <v>27</v>
      </c>
      <c r="B591" s="105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7">
        <v>28</v>
      </c>
      <c r="B592" s="105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7">
        <v>29</v>
      </c>
      <c r="B593" s="105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7">
        <v>30</v>
      </c>
      <c r="B594" s="105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7">
        <v>1</v>
      </c>
      <c r="B598" s="105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7">
        <v>2</v>
      </c>
      <c r="B599" s="105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7">
        <v>3</v>
      </c>
      <c r="B600" s="105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7">
        <v>4</v>
      </c>
      <c r="B601" s="105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7">
        <v>5</v>
      </c>
      <c r="B602" s="105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7">
        <v>6</v>
      </c>
      <c r="B603" s="105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7">
        <v>7</v>
      </c>
      <c r="B604" s="105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7">
        <v>8</v>
      </c>
      <c r="B605" s="105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7">
        <v>9</v>
      </c>
      <c r="B606" s="105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7">
        <v>10</v>
      </c>
      <c r="B607" s="105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7">
        <v>11</v>
      </c>
      <c r="B608" s="105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7">
        <v>12</v>
      </c>
      <c r="B609" s="105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7">
        <v>13</v>
      </c>
      <c r="B610" s="105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7">
        <v>14</v>
      </c>
      <c r="B611" s="105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7">
        <v>15</v>
      </c>
      <c r="B612" s="105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7">
        <v>16</v>
      </c>
      <c r="B613" s="105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7">
        <v>17</v>
      </c>
      <c r="B614" s="105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7">
        <v>18</v>
      </c>
      <c r="B615" s="105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7">
        <v>19</v>
      </c>
      <c r="B616" s="105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7">
        <v>20</v>
      </c>
      <c r="B617" s="105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7">
        <v>21</v>
      </c>
      <c r="B618" s="105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7">
        <v>22</v>
      </c>
      <c r="B619" s="105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7">
        <v>23</v>
      </c>
      <c r="B620" s="105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7">
        <v>24</v>
      </c>
      <c r="B621" s="105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7">
        <v>25</v>
      </c>
      <c r="B622" s="105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7">
        <v>26</v>
      </c>
      <c r="B623" s="105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7">
        <v>27</v>
      </c>
      <c r="B624" s="105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7">
        <v>28</v>
      </c>
      <c r="B625" s="105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7">
        <v>29</v>
      </c>
      <c r="B626" s="105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7">
        <v>30</v>
      </c>
      <c r="B627" s="105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7">
        <v>1</v>
      </c>
      <c r="B631" s="105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7">
        <v>2</v>
      </c>
      <c r="B632" s="105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7">
        <v>3</v>
      </c>
      <c r="B633" s="105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7">
        <v>4</v>
      </c>
      <c r="B634" s="105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7">
        <v>5</v>
      </c>
      <c r="B635" s="105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7">
        <v>6</v>
      </c>
      <c r="B636" s="105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7">
        <v>7</v>
      </c>
      <c r="B637" s="105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7">
        <v>8</v>
      </c>
      <c r="B638" s="105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7">
        <v>9</v>
      </c>
      <c r="B639" s="105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7">
        <v>10</v>
      </c>
      <c r="B640" s="105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7">
        <v>11</v>
      </c>
      <c r="B641" s="105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7">
        <v>12</v>
      </c>
      <c r="B642" s="105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7">
        <v>13</v>
      </c>
      <c r="B643" s="105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7">
        <v>14</v>
      </c>
      <c r="B644" s="105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7">
        <v>15</v>
      </c>
      <c r="B645" s="105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7">
        <v>16</v>
      </c>
      <c r="B646" s="105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7">
        <v>17</v>
      </c>
      <c r="B647" s="105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7">
        <v>18</v>
      </c>
      <c r="B648" s="105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7">
        <v>19</v>
      </c>
      <c r="B649" s="105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7">
        <v>20</v>
      </c>
      <c r="B650" s="105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7">
        <v>21</v>
      </c>
      <c r="B651" s="105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7">
        <v>22</v>
      </c>
      <c r="B652" s="105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7">
        <v>23</v>
      </c>
      <c r="B653" s="105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7">
        <v>24</v>
      </c>
      <c r="B654" s="105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7">
        <v>25</v>
      </c>
      <c r="B655" s="105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7">
        <v>26</v>
      </c>
      <c r="B656" s="105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7">
        <v>27</v>
      </c>
      <c r="B657" s="105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7">
        <v>28</v>
      </c>
      <c r="B658" s="105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7">
        <v>29</v>
      </c>
      <c r="B659" s="105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7">
        <v>30</v>
      </c>
      <c r="B660" s="105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7">
        <v>1</v>
      </c>
      <c r="B664" s="105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7">
        <v>2</v>
      </c>
      <c r="B665" s="105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7">
        <v>3</v>
      </c>
      <c r="B666" s="105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7">
        <v>4</v>
      </c>
      <c r="B667" s="105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7">
        <v>5</v>
      </c>
      <c r="B668" s="105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7">
        <v>6</v>
      </c>
      <c r="B669" s="105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7">
        <v>7</v>
      </c>
      <c r="B670" s="105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7">
        <v>8</v>
      </c>
      <c r="B671" s="105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7">
        <v>9</v>
      </c>
      <c r="B672" s="105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7">
        <v>10</v>
      </c>
      <c r="B673" s="105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7">
        <v>11</v>
      </c>
      <c r="B674" s="105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7">
        <v>12</v>
      </c>
      <c r="B675" s="105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7">
        <v>13</v>
      </c>
      <c r="B676" s="105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7">
        <v>14</v>
      </c>
      <c r="B677" s="105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7">
        <v>15</v>
      </c>
      <c r="B678" s="105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7">
        <v>16</v>
      </c>
      <c r="B679" s="105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7">
        <v>17</v>
      </c>
      <c r="B680" s="105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7">
        <v>18</v>
      </c>
      <c r="B681" s="105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7">
        <v>19</v>
      </c>
      <c r="B682" s="105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7">
        <v>20</v>
      </c>
      <c r="B683" s="105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7">
        <v>21</v>
      </c>
      <c r="B684" s="105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7">
        <v>22</v>
      </c>
      <c r="B685" s="105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7">
        <v>23</v>
      </c>
      <c r="B686" s="105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7">
        <v>24</v>
      </c>
      <c r="B687" s="105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7">
        <v>25</v>
      </c>
      <c r="B688" s="105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7">
        <v>26</v>
      </c>
      <c r="B689" s="105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7">
        <v>27</v>
      </c>
      <c r="B690" s="105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7">
        <v>28</v>
      </c>
      <c r="B691" s="105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7">
        <v>29</v>
      </c>
      <c r="B692" s="105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7">
        <v>30</v>
      </c>
      <c r="B693" s="105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7">
        <v>1</v>
      </c>
      <c r="B697" s="105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7">
        <v>2</v>
      </c>
      <c r="B698" s="105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7">
        <v>3</v>
      </c>
      <c r="B699" s="105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7">
        <v>4</v>
      </c>
      <c r="B700" s="105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7">
        <v>5</v>
      </c>
      <c r="B701" s="105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7">
        <v>6</v>
      </c>
      <c r="B702" s="105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7">
        <v>7</v>
      </c>
      <c r="B703" s="105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7">
        <v>8</v>
      </c>
      <c r="B704" s="105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7">
        <v>9</v>
      </c>
      <c r="B705" s="105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7">
        <v>10</v>
      </c>
      <c r="B706" s="105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7">
        <v>11</v>
      </c>
      <c r="B707" s="105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7">
        <v>12</v>
      </c>
      <c r="B708" s="105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7">
        <v>13</v>
      </c>
      <c r="B709" s="105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7">
        <v>14</v>
      </c>
      <c r="B710" s="105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7">
        <v>15</v>
      </c>
      <c r="B711" s="105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7">
        <v>16</v>
      </c>
      <c r="B712" s="105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7">
        <v>17</v>
      </c>
      <c r="B713" s="105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7">
        <v>18</v>
      </c>
      <c r="B714" s="105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7">
        <v>19</v>
      </c>
      <c r="B715" s="105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7">
        <v>20</v>
      </c>
      <c r="B716" s="105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7">
        <v>21</v>
      </c>
      <c r="B717" s="105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7">
        <v>22</v>
      </c>
      <c r="B718" s="105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7">
        <v>23</v>
      </c>
      <c r="B719" s="105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7">
        <v>24</v>
      </c>
      <c r="B720" s="105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7">
        <v>25</v>
      </c>
      <c r="B721" s="105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7">
        <v>26</v>
      </c>
      <c r="B722" s="105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7">
        <v>27</v>
      </c>
      <c r="B723" s="105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7">
        <v>28</v>
      </c>
      <c r="B724" s="105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7">
        <v>29</v>
      </c>
      <c r="B725" s="105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7">
        <v>30</v>
      </c>
      <c r="B726" s="105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7">
        <v>1</v>
      </c>
      <c r="B730" s="105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7">
        <v>2</v>
      </c>
      <c r="B731" s="105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7">
        <v>3</v>
      </c>
      <c r="B732" s="105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7">
        <v>4</v>
      </c>
      <c r="B733" s="105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7">
        <v>5</v>
      </c>
      <c r="B734" s="105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7">
        <v>6</v>
      </c>
      <c r="B735" s="105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7">
        <v>7</v>
      </c>
      <c r="B736" s="105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7">
        <v>8</v>
      </c>
      <c r="B737" s="105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7">
        <v>9</v>
      </c>
      <c r="B738" s="105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7">
        <v>10</v>
      </c>
      <c r="B739" s="105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7">
        <v>11</v>
      </c>
      <c r="B740" s="105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7">
        <v>12</v>
      </c>
      <c r="B741" s="105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7">
        <v>13</v>
      </c>
      <c r="B742" s="105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7">
        <v>14</v>
      </c>
      <c r="B743" s="105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7">
        <v>15</v>
      </c>
      <c r="B744" s="105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7">
        <v>16</v>
      </c>
      <c r="B745" s="105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7">
        <v>17</v>
      </c>
      <c r="B746" s="105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7">
        <v>18</v>
      </c>
      <c r="B747" s="105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7">
        <v>19</v>
      </c>
      <c r="B748" s="105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7">
        <v>20</v>
      </c>
      <c r="B749" s="105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7">
        <v>21</v>
      </c>
      <c r="B750" s="105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7">
        <v>22</v>
      </c>
      <c r="B751" s="105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7">
        <v>23</v>
      </c>
      <c r="B752" s="105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7">
        <v>24</v>
      </c>
      <c r="B753" s="105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7">
        <v>25</v>
      </c>
      <c r="B754" s="105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7">
        <v>26</v>
      </c>
      <c r="B755" s="105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7">
        <v>27</v>
      </c>
      <c r="B756" s="105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7">
        <v>28</v>
      </c>
      <c r="B757" s="105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7">
        <v>29</v>
      </c>
      <c r="B758" s="105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7">
        <v>30</v>
      </c>
      <c r="B759" s="105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7">
        <v>1</v>
      </c>
      <c r="B763" s="105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7">
        <v>2</v>
      </c>
      <c r="B764" s="105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7">
        <v>3</v>
      </c>
      <c r="B765" s="105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7">
        <v>4</v>
      </c>
      <c r="B766" s="105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7">
        <v>5</v>
      </c>
      <c r="B767" s="105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7">
        <v>6</v>
      </c>
      <c r="B768" s="105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7">
        <v>7</v>
      </c>
      <c r="B769" s="105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7">
        <v>8</v>
      </c>
      <c r="B770" s="105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7">
        <v>9</v>
      </c>
      <c r="B771" s="105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7">
        <v>10</v>
      </c>
      <c r="B772" s="105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7">
        <v>11</v>
      </c>
      <c r="B773" s="105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7">
        <v>12</v>
      </c>
      <c r="B774" s="105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7">
        <v>13</v>
      </c>
      <c r="B775" s="105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7">
        <v>14</v>
      </c>
      <c r="B776" s="105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7">
        <v>15</v>
      </c>
      <c r="B777" s="105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7">
        <v>16</v>
      </c>
      <c r="B778" s="105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7">
        <v>17</v>
      </c>
      <c r="B779" s="105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7">
        <v>18</v>
      </c>
      <c r="B780" s="105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7">
        <v>19</v>
      </c>
      <c r="B781" s="105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7">
        <v>20</v>
      </c>
      <c r="B782" s="105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7">
        <v>21</v>
      </c>
      <c r="B783" s="105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7">
        <v>22</v>
      </c>
      <c r="B784" s="105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7">
        <v>23</v>
      </c>
      <c r="B785" s="105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7">
        <v>24</v>
      </c>
      <c r="B786" s="105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7">
        <v>25</v>
      </c>
      <c r="B787" s="105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7">
        <v>26</v>
      </c>
      <c r="B788" s="105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7">
        <v>27</v>
      </c>
      <c r="B789" s="105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7">
        <v>28</v>
      </c>
      <c r="B790" s="105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7">
        <v>29</v>
      </c>
      <c r="B791" s="105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7">
        <v>30</v>
      </c>
      <c r="B792" s="105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7">
        <v>1</v>
      </c>
      <c r="B796" s="105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7">
        <v>2</v>
      </c>
      <c r="B797" s="105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7">
        <v>3</v>
      </c>
      <c r="B798" s="105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7">
        <v>4</v>
      </c>
      <c r="B799" s="105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7">
        <v>5</v>
      </c>
      <c r="B800" s="105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7">
        <v>6</v>
      </c>
      <c r="B801" s="105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7">
        <v>7</v>
      </c>
      <c r="B802" s="105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7">
        <v>8</v>
      </c>
      <c r="B803" s="105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7">
        <v>9</v>
      </c>
      <c r="B804" s="105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7">
        <v>10</v>
      </c>
      <c r="B805" s="105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7">
        <v>11</v>
      </c>
      <c r="B806" s="105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7">
        <v>12</v>
      </c>
      <c r="B807" s="105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7">
        <v>13</v>
      </c>
      <c r="B808" s="105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7">
        <v>14</v>
      </c>
      <c r="B809" s="105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7">
        <v>15</v>
      </c>
      <c r="B810" s="105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7">
        <v>16</v>
      </c>
      <c r="B811" s="105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7">
        <v>17</v>
      </c>
      <c r="B812" s="105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7">
        <v>18</v>
      </c>
      <c r="B813" s="105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7">
        <v>19</v>
      </c>
      <c r="B814" s="105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7">
        <v>20</v>
      </c>
      <c r="B815" s="105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7">
        <v>21</v>
      </c>
      <c r="B816" s="105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7">
        <v>22</v>
      </c>
      <c r="B817" s="105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7">
        <v>23</v>
      </c>
      <c r="B818" s="105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7">
        <v>24</v>
      </c>
      <c r="B819" s="105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7">
        <v>25</v>
      </c>
      <c r="B820" s="105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7">
        <v>26</v>
      </c>
      <c r="B821" s="105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7">
        <v>27</v>
      </c>
      <c r="B822" s="105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7">
        <v>28</v>
      </c>
      <c r="B823" s="105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7">
        <v>29</v>
      </c>
      <c r="B824" s="105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7">
        <v>30</v>
      </c>
      <c r="B825" s="105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7">
        <v>1</v>
      </c>
      <c r="B829" s="105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7">
        <v>2</v>
      </c>
      <c r="B830" s="105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7">
        <v>3</v>
      </c>
      <c r="B831" s="105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7">
        <v>4</v>
      </c>
      <c r="B832" s="105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7">
        <v>5</v>
      </c>
      <c r="B833" s="105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7">
        <v>6</v>
      </c>
      <c r="B834" s="105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7">
        <v>7</v>
      </c>
      <c r="B835" s="105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7">
        <v>8</v>
      </c>
      <c r="B836" s="105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7">
        <v>9</v>
      </c>
      <c r="B837" s="105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7">
        <v>10</v>
      </c>
      <c r="B838" s="105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7">
        <v>11</v>
      </c>
      <c r="B839" s="105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7">
        <v>12</v>
      </c>
      <c r="B840" s="105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7">
        <v>13</v>
      </c>
      <c r="B841" s="105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7">
        <v>14</v>
      </c>
      <c r="B842" s="105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7">
        <v>15</v>
      </c>
      <c r="B843" s="105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7">
        <v>16</v>
      </c>
      <c r="B844" s="105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7">
        <v>17</v>
      </c>
      <c r="B845" s="105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7">
        <v>18</v>
      </c>
      <c r="B846" s="105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7">
        <v>19</v>
      </c>
      <c r="B847" s="105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7">
        <v>20</v>
      </c>
      <c r="B848" s="105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7">
        <v>21</v>
      </c>
      <c r="B849" s="105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7">
        <v>22</v>
      </c>
      <c r="B850" s="105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7">
        <v>23</v>
      </c>
      <c r="B851" s="105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7">
        <v>24</v>
      </c>
      <c r="B852" s="105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7">
        <v>25</v>
      </c>
      <c r="B853" s="105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7">
        <v>26</v>
      </c>
      <c r="B854" s="105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7">
        <v>27</v>
      </c>
      <c r="B855" s="105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7">
        <v>28</v>
      </c>
      <c r="B856" s="105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7">
        <v>29</v>
      </c>
      <c r="B857" s="105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7">
        <v>30</v>
      </c>
      <c r="B858" s="105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7">
        <v>1</v>
      </c>
      <c r="B862" s="105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7">
        <v>2</v>
      </c>
      <c r="B863" s="105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7">
        <v>3</v>
      </c>
      <c r="B864" s="105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7">
        <v>4</v>
      </c>
      <c r="B865" s="105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7">
        <v>5</v>
      </c>
      <c r="B866" s="105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7">
        <v>6</v>
      </c>
      <c r="B867" s="105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7">
        <v>7</v>
      </c>
      <c r="B868" s="105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7">
        <v>8</v>
      </c>
      <c r="B869" s="105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7">
        <v>9</v>
      </c>
      <c r="B870" s="105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7">
        <v>10</v>
      </c>
      <c r="B871" s="105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7">
        <v>11</v>
      </c>
      <c r="B872" s="105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7">
        <v>12</v>
      </c>
      <c r="B873" s="105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7">
        <v>13</v>
      </c>
      <c r="B874" s="105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7">
        <v>14</v>
      </c>
      <c r="B875" s="105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7">
        <v>15</v>
      </c>
      <c r="B876" s="105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7">
        <v>16</v>
      </c>
      <c r="B877" s="105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7">
        <v>17</v>
      </c>
      <c r="B878" s="105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7">
        <v>18</v>
      </c>
      <c r="B879" s="105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7">
        <v>19</v>
      </c>
      <c r="B880" s="105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7">
        <v>20</v>
      </c>
      <c r="B881" s="105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7">
        <v>21</v>
      </c>
      <c r="B882" s="105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7">
        <v>22</v>
      </c>
      <c r="B883" s="105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7">
        <v>23</v>
      </c>
      <c r="B884" s="105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7">
        <v>24</v>
      </c>
      <c r="B885" s="105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7">
        <v>25</v>
      </c>
      <c r="B886" s="105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7">
        <v>26</v>
      </c>
      <c r="B887" s="105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7">
        <v>27</v>
      </c>
      <c r="B888" s="105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7">
        <v>28</v>
      </c>
      <c r="B889" s="105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7">
        <v>29</v>
      </c>
      <c r="B890" s="105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7">
        <v>30</v>
      </c>
      <c r="B891" s="105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7">
        <v>1</v>
      </c>
      <c r="B895" s="105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7">
        <v>2</v>
      </c>
      <c r="B896" s="105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7">
        <v>3</v>
      </c>
      <c r="B897" s="105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7">
        <v>4</v>
      </c>
      <c r="B898" s="105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7">
        <v>5</v>
      </c>
      <c r="B899" s="105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7">
        <v>6</v>
      </c>
      <c r="B900" s="105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7">
        <v>7</v>
      </c>
      <c r="B901" s="105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7">
        <v>8</v>
      </c>
      <c r="B902" s="105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7">
        <v>9</v>
      </c>
      <c r="B903" s="105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7">
        <v>10</v>
      </c>
      <c r="B904" s="105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7">
        <v>11</v>
      </c>
      <c r="B905" s="105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7">
        <v>12</v>
      </c>
      <c r="B906" s="105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7">
        <v>13</v>
      </c>
      <c r="B907" s="105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7">
        <v>14</v>
      </c>
      <c r="B908" s="105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7">
        <v>15</v>
      </c>
      <c r="B909" s="105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7">
        <v>16</v>
      </c>
      <c r="B910" s="105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7">
        <v>17</v>
      </c>
      <c r="B911" s="105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7">
        <v>18</v>
      </c>
      <c r="B912" s="105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7">
        <v>19</v>
      </c>
      <c r="B913" s="105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7">
        <v>20</v>
      </c>
      <c r="B914" s="105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7">
        <v>21</v>
      </c>
      <c r="B915" s="105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7">
        <v>22</v>
      </c>
      <c r="B916" s="105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7">
        <v>23</v>
      </c>
      <c r="B917" s="105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7">
        <v>24</v>
      </c>
      <c r="B918" s="105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7">
        <v>25</v>
      </c>
      <c r="B919" s="105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7">
        <v>26</v>
      </c>
      <c r="B920" s="105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7">
        <v>27</v>
      </c>
      <c r="B921" s="105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7">
        <v>28</v>
      </c>
      <c r="B922" s="105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7">
        <v>29</v>
      </c>
      <c r="B923" s="105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7">
        <v>30</v>
      </c>
      <c r="B924" s="105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7">
        <v>1</v>
      </c>
      <c r="B928" s="105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7">
        <v>2</v>
      </c>
      <c r="B929" s="105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7">
        <v>3</v>
      </c>
      <c r="B930" s="105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7">
        <v>4</v>
      </c>
      <c r="B931" s="105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7">
        <v>5</v>
      </c>
      <c r="B932" s="105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7">
        <v>6</v>
      </c>
      <c r="B933" s="105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7">
        <v>7</v>
      </c>
      <c r="B934" s="105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7">
        <v>8</v>
      </c>
      <c r="B935" s="105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7">
        <v>9</v>
      </c>
      <c r="B936" s="105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7">
        <v>10</v>
      </c>
      <c r="B937" s="105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7">
        <v>11</v>
      </c>
      <c r="B938" s="105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7">
        <v>12</v>
      </c>
      <c r="B939" s="105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7">
        <v>13</v>
      </c>
      <c r="B940" s="105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7">
        <v>14</v>
      </c>
      <c r="B941" s="105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7">
        <v>15</v>
      </c>
      <c r="B942" s="105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7">
        <v>16</v>
      </c>
      <c r="B943" s="105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7">
        <v>17</v>
      </c>
      <c r="B944" s="105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7">
        <v>18</v>
      </c>
      <c r="B945" s="105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7">
        <v>19</v>
      </c>
      <c r="B946" s="105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7">
        <v>20</v>
      </c>
      <c r="B947" s="105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7">
        <v>21</v>
      </c>
      <c r="B948" s="105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7">
        <v>22</v>
      </c>
      <c r="B949" s="105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7">
        <v>23</v>
      </c>
      <c r="B950" s="105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7">
        <v>24</v>
      </c>
      <c r="B951" s="105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7">
        <v>25</v>
      </c>
      <c r="B952" s="105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7">
        <v>26</v>
      </c>
      <c r="B953" s="105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7">
        <v>27</v>
      </c>
      <c r="B954" s="105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7">
        <v>28</v>
      </c>
      <c r="B955" s="105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7">
        <v>29</v>
      </c>
      <c r="B956" s="105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7">
        <v>30</v>
      </c>
      <c r="B957" s="105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7">
        <v>1</v>
      </c>
      <c r="B961" s="105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7">
        <v>2</v>
      </c>
      <c r="B962" s="105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7">
        <v>3</v>
      </c>
      <c r="B963" s="105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7">
        <v>4</v>
      </c>
      <c r="B964" s="105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7">
        <v>5</v>
      </c>
      <c r="B965" s="105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7">
        <v>6</v>
      </c>
      <c r="B966" s="105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7">
        <v>7</v>
      </c>
      <c r="B967" s="105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7">
        <v>8</v>
      </c>
      <c r="B968" s="105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7">
        <v>9</v>
      </c>
      <c r="B969" s="105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7">
        <v>10</v>
      </c>
      <c r="B970" s="105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7">
        <v>11</v>
      </c>
      <c r="B971" s="105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7">
        <v>12</v>
      </c>
      <c r="B972" s="105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7">
        <v>13</v>
      </c>
      <c r="B973" s="105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7">
        <v>14</v>
      </c>
      <c r="B974" s="105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7">
        <v>15</v>
      </c>
      <c r="B975" s="105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7">
        <v>16</v>
      </c>
      <c r="B976" s="105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7">
        <v>17</v>
      </c>
      <c r="B977" s="105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7">
        <v>18</v>
      </c>
      <c r="B978" s="105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7">
        <v>19</v>
      </c>
      <c r="B979" s="105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7">
        <v>20</v>
      </c>
      <c r="B980" s="105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7">
        <v>21</v>
      </c>
      <c r="B981" s="105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7">
        <v>22</v>
      </c>
      <c r="B982" s="105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7">
        <v>23</v>
      </c>
      <c r="B983" s="105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7">
        <v>24</v>
      </c>
      <c r="B984" s="105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7">
        <v>25</v>
      </c>
      <c r="B985" s="105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7">
        <v>26</v>
      </c>
      <c r="B986" s="105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7">
        <v>27</v>
      </c>
      <c r="B987" s="105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7">
        <v>28</v>
      </c>
      <c r="B988" s="105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7">
        <v>29</v>
      </c>
      <c r="B989" s="105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7">
        <v>30</v>
      </c>
      <c r="B990" s="105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7">
        <v>1</v>
      </c>
      <c r="B994" s="105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7">
        <v>2</v>
      </c>
      <c r="B995" s="105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7">
        <v>3</v>
      </c>
      <c r="B996" s="105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7">
        <v>4</v>
      </c>
      <c r="B997" s="105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7">
        <v>5</v>
      </c>
      <c r="B998" s="105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7">
        <v>6</v>
      </c>
      <c r="B999" s="105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7">
        <v>7</v>
      </c>
      <c r="B1000" s="105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7">
        <v>8</v>
      </c>
      <c r="B1001" s="105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7">
        <v>9</v>
      </c>
      <c r="B1002" s="105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7">
        <v>10</v>
      </c>
      <c r="B1003" s="105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7">
        <v>11</v>
      </c>
      <c r="B1004" s="105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7">
        <v>12</v>
      </c>
      <c r="B1005" s="105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7">
        <v>13</v>
      </c>
      <c r="B1006" s="105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7">
        <v>14</v>
      </c>
      <c r="B1007" s="105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7">
        <v>15</v>
      </c>
      <c r="B1008" s="105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7">
        <v>16</v>
      </c>
      <c r="B1009" s="105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7">
        <v>17</v>
      </c>
      <c r="B1010" s="105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7">
        <v>18</v>
      </c>
      <c r="B1011" s="105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7">
        <v>19</v>
      </c>
      <c r="B1012" s="105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7">
        <v>20</v>
      </c>
      <c r="B1013" s="105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7">
        <v>21</v>
      </c>
      <c r="B1014" s="105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7">
        <v>22</v>
      </c>
      <c r="B1015" s="105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7">
        <v>23</v>
      </c>
      <c r="B1016" s="105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7">
        <v>24</v>
      </c>
      <c r="B1017" s="105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7">
        <v>25</v>
      </c>
      <c r="B1018" s="105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7">
        <v>26</v>
      </c>
      <c r="B1019" s="105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7">
        <v>27</v>
      </c>
      <c r="B1020" s="105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7">
        <v>28</v>
      </c>
      <c r="B1021" s="105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7">
        <v>29</v>
      </c>
      <c r="B1022" s="105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7">
        <v>30</v>
      </c>
      <c r="B1023" s="105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7">
        <v>1</v>
      </c>
      <c r="B1027" s="105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7">
        <v>2</v>
      </c>
      <c r="B1028" s="105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7">
        <v>3</v>
      </c>
      <c r="B1029" s="105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7">
        <v>4</v>
      </c>
      <c r="B1030" s="105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7">
        <v>5</v>
      </c>
      <c r="B1031" s="105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7">
        <v>6</v>
      </c>
      <c r="B1032" s="105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7">
        <v>7</v>
      </c>
      <c r="B1033" s="105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7">
        <v>8</v>
      </c>
      <c r="B1034" s="105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7">
        <v>9</v>
      </c>
      <c r="B1035" s="105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7">
        <v>10</v>
      </c>
      <c r="B1036" s="105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7">
        <v>11</v>
      </c>
      <c r="B1037" s="105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7">
        <v>12</v>
      </c>
      <c r="B1038" s="105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7">
        <v>13</v>
      </c>
      <c r="B1039" s="105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7">
        <v>14</v>
      </c>
      <c r="B1040" s="105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7">
        <v>15</v>
      </c>
      <c r="B1041" s="105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7">
        <v>16</v>
      </c>
      <c r="B1042" s="105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7">
        <v>17</v>
      </c>
      <c r="B1043" s="105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7">
        <v>18</v>
      </c>
      <c r="B1044" s="105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7">
        <v>19</v>
      </c>
      <c r="B1045" s="105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7">
        <v>20</v>
      </c>
      <c r="B1046" s="105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7">
        <v>21</v>
      </c>
      <c r="B1047" s="105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7">
        <v>22</v>
      </c>
      <c r="B1048" s="105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7">
        <v>23</v>
      </c>
      <c r="B1049" s="105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7">
        <v>24</v>
      </c>
      <c r="B1050" s="105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7">
        <v>25</v>
      </c>
      <c r="B1051" s="105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7">
        <v>26</v>
      </c>
      <c r="B1052" s="105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7">
        <v>27</v>
      </c>
      <c r="B1053" s="105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7">
        <v>28</v>
      </c>
      <c r="B1054" s="105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7">
        <v>29</v>
      </c>
      <c r="B1055" s="105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7">
        <v>30</v>
      </c>
      <c r="B1056" s="105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7">
        <v>1</v>
      </c>
      <c r="B1060" s="105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7">
        <v>2</v>
      </c>
      <c r="B1061" s="105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7">
        <v>3</v>
      </c>
      <c r="B1062" s="105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7">
        <v>4</v>
      </c>
      <c r="B1063" s="105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7">
        <v>5</v>
      </c>
      <c r="B1064" s="105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7">
        <v>6</v>
      </c>
      <c r="B1065" s="105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7">
        <v>7</v>
      </c>
      <c r="B1066" s="105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7">
        <v>8</v>
      </c>
      <c r="B1067" s="105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7">
        <v>9</v>
      </c>
      <c r="B1068" s="105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7">
        <v>10</v>
      </c>
      <c r="B1069" s="105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7">
        <v>11</v>
      </c>
      <c r="B1070" s="105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7">
        <v>12</v>
      </c>
      <c r="B1071" s="105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7">
        <v>13</v>
      </c>
      <c r="B1072" s="105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7">
        <v>14</v>
      </c>
      <c r="B1073" s="105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7">
        <v>15</v>
      </c>
      <c r="B1074" s="105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7">
        <v>16</v>
      </c>
      <c r="B1075" s="105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7">
        <v>17</v>
      </c>
      <c r="B1076" s="105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7">
        <v>18</v>
      </c>
      <c r="B1077" s="105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7">
        <v>19</v>
      </c>
      <c r="B1078" s="105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7">
        <v>20</v>
      </c>
      <c r="B1079" s="105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7">
        <v>21</v>
      </c>
      <c r="B1080" s="105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7">
        <v>22</v>
      </c>
      <c r="B1081" s="105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7">
        <v>23</v>
      </c>
      <c r="B1082" s="105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7">
        <v>24</v>
      </c>
      <c r="B1083" s="105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7">
        <v>25</v>
      </c>
      <c r="B1084" s="105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7">
        <v>26</v>
      </c>
      <c r="B1085" s="105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7">
        <v>27</v>
      </c>
      <c r="B1086" s="105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7">
        <v>28</v>
      </c>
      <c r="B1087" s="105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7">
        <v>29</v>
      </c>
      <c r="B1088" s="105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7">
        <v>30</v>
      </c>
      <c r="B1089" s="105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7">
        <v>1</v>
      </c>
      <c r="B1093" s="105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7">
        <v>2</v>
      </c>
      <c r="B1094" s="105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7">
        <v>3</v>
      </c>
      <c r="B1095" s="105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7">
        <v>4</v>
      </c>
      <c r="B1096" s="105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7">
        <v>5</v>
      </c>
      <c r="B1097" s="105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7">
        <v>6</v>
      </c>
      <c r="B1098" s="105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7">
        <v>7</v>
      </c>
      <c r="B1099" s="105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7">
        <v>8</v>
      </c>
      <c r="B1100" s="105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7">
        <v>9</v>
      </c>
      <c r="B1101" s="105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7">
        <v>10</v>
      </c>
      <c r="B1102" s="105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7">
        <v>11</v>
      </c>
      <c r="B1103" s="105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7">
        <v>12</v>
      </c>
      <c r="B1104" s="105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7">
        <v>13</v>
      </c>
      <c r="B1105" s="105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7">
        <v>14</v>
      </c>
      <c r="B1106" s="105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7">
        <v>15</v>
      </c>
      <c r="B1107" s="105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7">
        <v>16</v>
      </c>
      <c r="B1108" s="105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7">
        <v>17</v>
      </c>
      <c r="B1109" s="105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7">
        <v>18</v>
      </c>
      <c r="B1110" s="105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7">
        <v>19</v>
      </c>
      <c r="B1111" s="105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7">
        <v>20</v>
      </c>
      <c r="B1112" s="105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7">
        <v>21</v>
      </c>
      <c r="B1113" s="105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7">
        <v>22</v>
      </c>
      <c r="B1114" s="105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7">
        <v>23</v>
      </c>
      <c r="B1115" s="105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7">
        <v>24</v>
      </c>
      <c r="B1116" s="105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7">
        <v>25</v>
      </c>
      <c r="B1117" s="105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7">
        <v>26</v>
      </c>
      <c r="B1118" s="105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7">
        <v>27</v>
      </c>
      <c r="B1119" s="105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7">
        <v>28</v>
      </c>
      <c r="B1120" s="105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7">
        <v>29</v>
      </c>
      <c r="B1121" s="105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7">
        <v>30</v>
      </c>
      <c r="B1122" s="105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7">
        <v>1</v>
      </c>
      <c r="B1126" s="105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7">
        <v>2</v>
      </c>
      <c r="B1127" s="105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7">
        <v>3</v>
      </c>
      <c r="B1128" s="105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7">
        <v>4</v>
      </c>
      <c r="B1129" s="105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7">
        <v>5</v>
      </c>
      <c r="B1130" s="105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7">
        <v>6</v>
      </c>
      <c r="B1131" s="105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7">
        <v>7</v>
      </c>
      <c r="B1132" s="105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7">
        <v>8</v>
      </c>
      <c r="B1133" s="105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7">
        <v>9</v>
      </c>
      <c r="B1134" s="105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7">
        <v>10</v>
      </c>
      <c r="B1135" s="105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7">
        <v>11</v>
      </c>
      <c r="B1136" s="105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7">
        <v>12</v>
      </c>
      <c r="B1137" s="105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7">
        <v>13</v>
      </c>
      <c r="B1138" s="105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7">
        <v>14</v>
      </c>
      <c r="B1139" s="105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7">
        <v>15</v>
      </c>
      <c r="B1140" s="105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7">
        <v>16</v>
      </c>
      <c r="B1141" s="105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7">
        <v>17</v>
      </c>
      <c r="B1142" s="105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7">
        <v>18</v>
      </c>
      <c r="B1143" s="105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7">
        <v>19</v>
      </c>
      <c r="B1144" s="105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7">
        <v>20</v>
      </c>
      <c r="B1145" s="105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7">
        <v>21</v>
      </c>
      <c r="B1146" s="105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7">
        <v>22</v>
      </c>
      <c r="B1147" s="105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7">
        <v>23</v>
      </c>
      <c r="B1148" s="105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7">
        <v>24</v>
      </c>
      <c r="B1149" s="105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7">
        <v>25</v>
      </c>
      <c r="B1150" s="105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7">
        <v>26</v>
      </c>
      <c r="B1151" s="105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7">
        <v>27</v>
      </c>
      <c r="B1152" s="105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7">
        <v>28</v>
      </c>
      <c r="B1153" s="105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7">
        <v>29</v>
      </c>
      <c r="B1154" s="105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7">
        <v>30</v>
      </c>
      <c r="B1155" s="105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7">
        <v>1</v>
      </c>
      <c r="B1159" s="105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7">
        <v>2</v>
      </c>
      <c r="B1160" s="105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7">
        <v>3</v>
      </c>
      <c r="B1161" s="105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7">
        <v>4</v>
      </c>
      <c r="B1162" s="105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7">
        <v>5</v>
      </c>
      <c r="B1163" s="105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7">
        <v>6</v>
      </c>
      <c r="B1164" s="105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7">
        <v>7</v>
      </c>
      <c r="B1165" s="105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7">
        <v>8</v>
      </c>
      <c r="B1166" s="105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7">
        <v>9</v>
      </c>
      <c r="B1167" s="105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7">
        <v>10</v>
      </c>
      <c r="B1168" s="105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7">
        <v>11</v>
      </c>
      <c r="B1169" s="105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7">
        <v>12</v>
      </c>
      <c r="B1170" s="105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7">
        <v>13</v>
      </c>
      <c r="B1171" s="105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7">
        <v>14</v>
      </c>
      <c r="B1172" s="105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7">
        <v>15</v>
      </c>
      <c r="B1173" s="105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7">
        <v>16</v>
      </c>
      <c r="B1174" s="105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7">
        <v>17</v>
      </c>
      <c r="B1175" s="105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7">
        <v>18</v>
      </c>
      <c r="B1176" s="105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7">
        <v>19</v>
      </c>
      <c r="B1177" s="105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7">
        <v>20</v>
      </c>
      <c r="B1178" s="105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7">
        <v>21</v>
      </c>
      <c r="B1179" s="105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7">
        <v>22</v>
      </c>
      <c r="B1180" s="105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7">
        <v>23</v>
      </c>
      <c r="B1181" s="105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7">
        <v>24</v>
      </c>
      <c r="B1182" s="105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7">
        <v>25</v>
      </c>
      <c r="B1183" s="105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7">
        <v>26</v>
      </c>
      <c r="B1184" s="105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7">
        <v>27</v>
      </c>
      <c r="B1185" s="105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7">
        <v>28</v>
      </c>
      <c r="B1186" s="105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7">
        <v>29</v>
      </c>
      <c r="B1187" s="105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7">
        <v>30</v>
      </c>
      <c r="B1188" s="105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7">
        <v>1</v>
      </c>
      <c r="B1192" s="105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7">
        <v>2</v>
      </c>
      <c r="B1193" s="105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7">
        <v>3</v>
      </c>
      <c r="B1194" s="105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7">
        <v>4</v>
      </c>
      <c r="B1195" s="105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7">
        <v>5</v>
      </c>
      <c r="B1196" s="105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7">
        <v>6</v>
      </c>
      <c r="B1197" s="105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7">
        <v>7</v>
      </c>
      <c r="B1198" s="105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7">
        <v>8</v>
      </c>
      <c r="B1199" s="105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7">
        <v>9</v>
      </c>
      <c r="B1200" s="105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7">
        <v>10</v>
      </c>
      <c r="B1201" s="105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7">
        <v>11</v>
      </c>
      <c r="B1202" s="105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7">
        <v>12</v>
      </c>
      <c r="B1203" s="105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7">
        <v>13</v>
      </c>
      <c r="B1204" s="105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7">
        <v>14</v>
      </c>
      <c r="B1205" s="105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7">
        <v>15</v>
      </c>
      <c r="B1206" s="105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7">
        <v>16</v>
      </c>
      <c r="B1207" s="105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7">
        <v>17</v>
      </c>
      <c r="B1208" s="105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7">
        <v>18</v>
      </c>
      <c r="B1209" s="105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7">
        <v>19</v>
      </c>
      <c r="B1210" s="105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7">
        <v>20</v>
      </c>
      <c r="B1211" s="105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7">
        <v>21</v>
      </c>
      <c r="B1212" s="105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7">
        <v>22</v>
      </c>
      <c r="B1213" s="105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7">
        <v>23</v>
      </c>
      <c r="B1214" s="105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7">
        <v>24</v>
      </c>
      <c r="B1215" s="105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7">
        <v>25</v>
      </c>
      <c r="B1216" s="105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7">
        <v>26</v>
      </c>
      <c r="B1217" s="105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7">
        <v>27</v>
      </c>
      <c r="B1218" s="105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7">
        <v>28</v>
      </c>
      <c r="B1219" s="105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7">
        <v>29</v>
      </c>
      <c r="B1220" s="105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7">
        <v>30</v>
      </c>
      <c r="B1221" s="105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7">
        <v>1</v>
      </c>
      <c r="B1225" s="105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7">
        <v>2</v>
      </c>
      <c r="B1226" s="105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7">
        <v>3</v>
      </c>
      <c r="B1227" s="105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7">
        <v>4</v>
      </c>
      <c r="B1228" s="105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7">
        <v>5</v>
      </c>
      <c r="B1229" s="105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7">
        <v>6</v>
      </c>
      <c r="B1230" s="105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7">
        <v>7</v>
      </c>
      <c r="B1231" s="105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7">
        <v>8</v>
      </c>
      <c r="B1232" s="105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7">
        <v>9</v>
      </c>
      <c r="B1233" s="105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7">
        <v>10</v>
      </c>
      <c r="B1234" s="105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7">
        <v>11</v>
      </c>
      <c r="B1235" s="105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7">
        <v>12</v>
      </c>
      <c r="B1236" s="105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7">
        <v>13</v>
      </c>
      <c r="B1237" s="105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7">
        <v>14</v>
      </c>
      <c r="B1238" s="105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7">
        <v>15</v>
      </c>
      <c r="B1239" s="105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7">
        <v>16</v>
      </c>
      <c r="B1240" s="105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7">
        <v>17</v>
      </c>
      <c r="B1241" s="105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7">
        <v>18</v>
      </c>
      <c r="B1242" s="105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7">
        <v>19</v>
      </c>
      <c r="B1243" s="105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7">
        <v>20</v>
      </c>
      <c r="B1244" s="105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7">
        <v>21</v>
      </c>
      <c r="B1245" s="105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7">
        <v>22</v>
      </c>
      <c r="B1246" s="105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7">
        <v>23</v>
      </c>
      <c r="B1247" s="105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7">
        <v>24</v>
      </c>
      <c r="B1248" s="105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7">
        <v>25</v>
      </c>
      <c r="B1249" s="105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7">
        <v>26</v>
      </c>
      <c r="B1250" s="105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7">
        <v>27</v>
      </c>
      <c r="B1251" s="105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7">
        <v>28</v>
      </c>
      <c r="B1252" s="105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7">
        <v>29</v>
      </c>
      <c r="B1253" s="105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7">
        <v>30</v>
      </c>
      <c r="B1254" s="105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7">
        <v>1</v>
      </c>
      <c r="B1258" s="105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7">
        <v>2</v>
      </c>
      <c r="B1259" s="105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7">
        <v>3</v>
      </c>
      <c r="B1260" s="105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7">
        <v>4</v>
      </c>
      <c r="B1261" s="105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7">
        <v>5</v>
      </c>
      <c r="B1262" s="105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7">
        <v>6</v>
      </c>
      <c r="B1263" s="105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7">
        <v>7</v>
      </c>
      <c r="B1264" s="105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7">
        <v>8</v>
      </c>
      <c r="B1265" s="105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7">
        <v>9</v>
      </c>
      <c r="B1266" s="105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7">
        <v>10</v>
      </c>
      <c r="B1267" s="105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7">
        <v>11</v>
      </c>
      <c r="B1268" s="105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7">
        <v>12</v>
      </c>
      <c r="B1269" s="105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7">
        <v>13</v>
      </c>
      <c r="B1270" s="105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7">
        <v>14</v>
      </c>
      <c r="B1271" s="105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7">
        <v>15</v>
      </c>
      <c r="B1272" s="105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7">
        <v>16</v>
      </c>
      <c r="B1273" s="105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7">
        <v>17</v>
      </c>
      <c r="B1274" s="105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7">
        <v>18</v>
      </c>
      <c r="B1275" s="105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7">
        <v>19</v>
      </c>
      <c r="B1276" s="105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7">
        <v>20</v>
      </c>
      <c r="B1277" s="105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7">
        <v>21</v>
      </c>
      <c r="B1278" s="105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7">
        <v>22</v>
      </c>
      <c r="B1279" s="105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7">
        <v>23</v>
      </c>
      <c r="B1280" s="105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7">
        <v>24</v>
      </c>
      <c r="B1281" s="105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7">
        <v>25</v>
      </c>
      <c r="B1282" s="105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7">
        <v>26</v>
      </c>
      <c r="B1283" s="105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7">
        <v>27</v>
      </c>
      <c r="B1284" s="105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7">
        <v>28</v>
      </c>
      <c r="B1285" s="105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7">
        <v>29</v>
      </c>
      <c r="B1286" s="105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7">
        <v>30</v>
      </c>
      <c r="B1287" s="105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7">
        <v>1</v>
      </c>
      <c r="B1291" s="105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7">
        <v>2</v>
      </c>
      <c r="B1292" s="105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7">
        <v>3</v>
      </c>
      <c r="B1293" s="105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7">
        <v>4</v>
      </c>
      <c r="B1294" s="105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7">
        <v>5</v>
      </c>
      <c r="B1295" s="105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7">
        <v>6</v>
      </c>
      <c r="B1296" s="105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7">
        <v>7</v>
      </c>
      <c r="B1297" s="105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7">
        <v>8</v>
      </c>
      <c r="B1298" s="105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7">
        <v>9</v>
      </c>
      <c r="B1299" s="105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7">
        <v>10</v>
      </c>
      <c r="B1300" s="105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7">
        <v>11</v>
      </c>
      <c r="B1301" s="105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7">
        <v>12</v>
      </c>
      <c r="B1302" s="105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7">
        <v>13</v>
      </c>
      <c r="B1303" s="105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7">
        <v>14</v>
      </c>
      <c r="B1304" s="105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7">
        <v>15</v>
      </c>
      <c r="B1305" s="105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7">
        <v>16</v>
      </c>
      <c r="B1306" s="105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7">
        <v>17</v>
      </c>
      <c r="B1307" s="105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7">
        <v>18</v>
      </c>
      <c r="B1308" s="105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7">
        <v>19</v>
      </c>
      <c r="B1309" s="105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7">
        <v>20</v>
      </c>
      <c r="B1310" s="105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7">
        <v>21</v>
      </c>
      <c r="B1311" s="105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7">
        <v>22</v>
      </c>
      <c r="B1312" s="105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7">
        <v>23</v>
      </c>
      <c r="B1313" s="105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7">
        <v>24</v>
      </c>
      <c r="B1314" s="105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7">
        <v>25</v>
      </c>
      <c r="B1315" s="105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7">
        <v>26</v>
      </c>
      <c r="B1316" s="105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7">
        <v>27</v>
      </c>
      <c r="B1317" s="105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7">
        <v>28</v>
      </c>
      <c r="B1318" s="105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7">
        <v>29</v>
      </c>
      <c r="B1319" s="105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7">
        <v>30</v>
      </c>
      <c r="B1320" s="105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2018-08-23T12:23:56Z</cp:lastPrinted>
  <dcterms:created xsi:type="dcterms:W3CDTF">2012-03-13T00:50:25Z</dcterms:created>
  <dcterms:modified xsi:type="dcterms:W3CDTF">2020-12-01T10:03:40Z</dcterms:modified>
</cp:coreProperties>
</file>