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<sst xmlns="http://schemas.openxmlformats.org/spreadsheetml/2006/main" count="2804" uniqueCount="616">
  <si>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</si>
  <si>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</si>
  <si>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</si>
  <si>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</si>
  <si>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</si>
  <si>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</si>
  <si>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</si>
  <si>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</si>
  <si>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</si>
  <si>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</si>
  <si>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</si>
  <si>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</si>
  <si>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</si>
  <si>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</si>
  <si>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</si>
  <si>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</si>
  <si>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</si>
  <si>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</si>
  <si>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</si>
  <si>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</si>
  <si>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</si>
  <si>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</si>
  <si>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</si>
  <si>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</si>
  <si>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</si>
  <si>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</si>
  <si>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</si>
  <si>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</si>
  <si>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</si>
  <si>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</si>
  <si>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</si>
  <si>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</si>
  <si>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</si>
  <si>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</si>
  <si>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</si>
  <si>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</si>
  <si>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</si>
  <si>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</si>
  <si>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</si>
  <si>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</si>
  <si>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</si>
  <si>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</si>
  <si>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</si>
  <si>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</si>
  <si>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</si>
  <si>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</si>
  <si>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</si>
  <si>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</si>
  <si>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</si>
  <si>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</si>
  <si>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</si>
  <si>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</si>
  <si>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</si>
  <si>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</si>
  <si>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</si>
  <si>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</si>
  <si>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</si>
  <si>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</si>
  <si>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</si>
  <si>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</si>
  <si>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</si>
  <si>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</si>
  <si>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</si>
  <si>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</si>
  <si>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</si>
  <si>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</si>
  <si>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</si>
  <si>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</si>
  <si>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</si>
  <si>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</si>
  <si>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</si>
  <si>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</si>
  <si>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</si>
  <si>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</si>
  <si>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</si>
  <si>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</si>
  <si>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</si>
  <si>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</si>
  <si>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</si>
  <si>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</si>
  <si>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</si>
  <si>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</si>
  <si>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</si>
  <si>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</si>
  <si>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</si>
  <si>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</si>
  <si>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</si>
  <si>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</si>
  <si>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</si>
  <si>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</si>
  <si>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</si>
  <si>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</si>
  <si>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</si>
  <si>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</si>
  <si>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</si>
  <si>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</si>
  <si>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</si>
  <si>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</si>
  <si>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</si>
  <si>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</si>
  <si>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</si>
  <si>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</si>
  <si>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</si>
  <si>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</si>
  <si>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</si>
  <si>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</si>
  <si>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</si>
  <si>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</si>
  <si>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</si>
  <si>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</si>
  <si>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</si>
  <si>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</si>
  <si>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</si>
  <si>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</si>
  <si>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</si>
  <si>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</si>
  <si>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</si>
  <si>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</si>
  <si>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</si>
  <si>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</si>
  <si>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</si>
  <si>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</si>
  <si>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</si>
  <si>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</si>
  <si>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</si>
  <si>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</si>
  <si>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</si>
  <si>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</si>
  <si>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</si>
  <si>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</si>
  <si>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</si>
  <si>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</si>
  <si>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</si>
  <si>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</si>
  <si>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</si>
  <si>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</si>
  <si>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</si>
  <si>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</si>
  <si>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</si>
  <si>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</si>
  <si>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</si>
  <si>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</si>
  <si>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</si>
  <si>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</si>
  <si>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</si>
  <si>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</si>
  <si>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</si>
  <si>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</si>
  <si>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</si>
  <si>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</si>
  <si>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</si>
  <si>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</si>
  <si>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</si>
  <si>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</si>
  <si>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</si>
  <si>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</si>
  <si>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</si>
  <si>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</si>
  <si>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</si>
  <si>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</si>
  <si>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</si>
  <si>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</si>
  <si>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</si>
  <si>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</si>
  <si>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</si>
  <si>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</si>
  <si>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</si>
  <si>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</si>
  <si>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</si>
  <si>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</si>
  <si>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</si>
  <si>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</si>
  <si>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</si>
  <si>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</si>
  <si>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</si>
  <si>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</si>
  <si>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</si>
  <si>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</si>
  <si>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</si>
  <si>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</si>
  <si>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</si>
  <si>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</si>
  <si>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</si>
  <si>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</si>
  <si>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</si>
  <si>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</si>
  <si>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</si>
  <si>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</si>
  <si>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</si>
  <si>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</si>
  <si>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</si>
  <si>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</si>
  <si>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</si>
  <si>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</si>
  <si>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</si>
  <si>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</si>
  <si>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</si>
  <si>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</si>
  <si>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</si>
  <si>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</si>
  <si>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</si>
  <si>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</si>
  <si>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</si>
  <si>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</si>
  <si>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</si>
  <si>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</si>
  <si>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</si>
  <si>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</si>
  <si>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</si>
  <si>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</si>
  <si>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</si>
  <si>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</si>
  <si>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</si>
  <si>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</si>
  <si>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</si>
  <si>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</si>
  <si>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</si>
  <si>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</si>
  <si>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</si>
  <si>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</si>
  <si>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</si>
  <si>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</si>
  <si>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</si>
  <si>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</si>
  <si>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</si>
  <si>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</si>
  <si>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</si>
  <si>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</si>
  <si>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</si>
  <si>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</si>
  <si>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</si>
  <si>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</si>
  <si>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</si>
  <si>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</si>
  <si>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</si>
  <si>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</si>
  <si>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</si>
  <si>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</si>
  <si>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</si>
  <si>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</si>
  <si>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</si>
  <si>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</si>
  <si>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</si>
  <si>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</si>
  <si>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</si>
  <si>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</si>
  <si>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</si>
  <si>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</si>
  <si>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</si>
  <si>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</si>
  <si>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</si>
  <si>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</si>
  <si>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</si>
  <si>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</si>
  <si>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</si>
  <si>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</si>
  <si>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</si>
  <si>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</si>
  <si>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</si>
  <si>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</si>
  <si>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</si>
  <si>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</si>
  <si>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</si>
  <si>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</si>
  <si>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</si>
  <si>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</si>
  <si>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</si>
  <si>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</si>
  <si>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</si>
  <si>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</si>
  <si>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</si>
  <si>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</si>
  <si>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</si>
  <si>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</si>
  <si>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</si>
  <si>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</si>
  <si>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</si>
  <si>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</si>
  <si>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</si>
  <si>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</si>
  <si>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</si>
  <si>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</si>
  <si>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</si>
  <si>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</si>
  <si>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</si>
  <si>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</si>
  <si>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</si>
  <si>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</si>
  <si>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</si>
  <si>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</si>
  <si>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</si>
  <si>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</si>
  <si>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</si>
  <si>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</si>
  <si>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</si>
  <si>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</si>
  <si>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</si>
  <si>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</si>
  <si>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</si>
  <si>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</si>
  <si>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</si>
  <si>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</si>
  <si>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</si>
  <si>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</si>
  <si>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</si>
  <si>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</si>
  <si>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</si>
  <si>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</si>
  <si>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</si>
  <si>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</si>
  <si>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</si>
  <si>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</si>
  <si>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</si>
  <si>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</si>
  <si>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</si>
  <si>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</si>
  <si>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</si>
  <si>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</si>
  <si>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</si>
  <si>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</si>
  <si>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</si>
  <si>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</si>
  <si>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</si>
  <si>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</si>
  <si>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</si>
  <si>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</si>
  <si>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</si>
  <si>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</si>
  <si>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</si>
  <si>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</si>
  <si>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</si>
  <si>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</si>
  <si>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</si>
  <si>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</si>
  <si>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</si>
  <si>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</si>
  <si>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</si>
  <si>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</si>
  <si>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</si>
  <si>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</si>
  <si>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</si>
  <si>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</si>
  <si>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</si>
  <si>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</si>
  <si>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</si>
  <si>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</si>
  <si>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</si>
  <si>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</si>
  <si>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</si>
  <si>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</si>
  <si>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</si>
  <si>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</si>
  <si>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</si>
  <si>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</si>
  <si>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</si>
  <si>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</si>
  <si>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</si>
  <si>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</si>
  <si>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</si>
  <si>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</si>
  <si>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</si>
  <si>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</si>
  <si>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</si>
  <si>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</si>
  <si>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</si>
  <si>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</si>
  <si>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</si>
  <si>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</si>
  <si>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</si>
  <si>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</si>
  <si>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</si>
  <si>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</si>
  <si>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</si>
  <si>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</si>
  <si>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</si>
  <si>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</si>
  <si>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</si>
  <si>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</si>
  <si>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</si>
  <si>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</si>
  <si>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</si>
  <si>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</si>
  <si>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</si>
  <si>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</si>
  <si>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</si>
  <si>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</si>
  <si>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</si>
  <si>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</si>
  <si>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</si>
  <si>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</si>
  <si>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</si>
  <si>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</si>
  <si>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</si>
  <si>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</si>
  <si>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</si>
  <si>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</si>
  <si>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</si>
  <si>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</si>
  <si>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</si>
  <si>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</si>
  <si>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</si>
  <si>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</si>
  <si>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</si>
  <si>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</si>
  <si>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</si>
  <si>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</si>
  <si>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</si>
  <si>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</si>
  <si>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</si>
  <si>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</si>
  <si>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</si>
  <si>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</si>
  <si>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</si>
  <si>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</si>
  <si>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</si>
  <si>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</si>
  <si>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</si>
  <si>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</si>
  <si>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</si>
  <si>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</si>
  <si>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</si>
  <si>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</si>
  <si>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</si>
  <si>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</si>
  <si>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</si>
  <si>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</si>
  <si>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</si>
  <si>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</si>
  <si>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</si>
  <si>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</si>
  <si>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</si>
  <si>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</si>
  <si>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</si>
  <si>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</si>
  <si>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</si>
  <si>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</si>
  <si>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</si>
  <si>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</si>
  <si>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</si>
  <si>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</si>
  <si>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</si>
  <si>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</si>
  <si>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</si>
  <si>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</si>
  <si>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</si>
  <si>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</si>
  <si>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</si>
  <si>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</si>
  <si>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</si>
  <si>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</si>
  <si>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</si>
  <si>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</si>
  <si>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</si>
  <si>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</si>
  <si>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</si>
  <si>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</si>
  <si>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</si>
  <si>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</si>
  <si>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</si>
  <si>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</si>
  <si>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</si>
  <si>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</si>
  <si>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</si>
  <si>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</si>
  <si>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</si>
  <si>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</si>
  <si>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</si>
  <si>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</si>
  <si>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</si>
  <si>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</si>
  <si>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</si>
  <si>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</si>
  <si>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</si>
  <si>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</si>
  <si>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</si>
  <si>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</si>
  <si>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</si>
  <si>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</si>
  <si>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</si>
  <si>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</si>
  <si>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</si>
  <si>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</si>
  <si>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</si>
  <si>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</si>
  <si>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</si>
  <si>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</si>
  <si>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</si>
  <si>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</si>
  <si>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</si>
  <si>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</si>
  <si>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</si>
  <si>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</si>
  <si>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</si>
  <si>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</si>
  <si>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</si>
  <si>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</si>
  <si>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</si>
  <si>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</si>
  <si>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</si>
  <si>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</si>
  <si>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</si>
  <si>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</si>
  <si>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</si>
  <si>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</si>
  <si>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</si>
  <si>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</si>
  <si>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</si>
  <si>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</si>
  <si>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</si>
  <si>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</si>
  <si>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</si>
  <si>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</si>
  <si>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</si>
  <si>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</si>
  <si>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</si>
  <si>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</si>
  <si>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</si>
  <si>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</si>
  <si>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</si>
  <si>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</si>
  <si>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</si>
  <si>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</si>
  <si>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</si>
  <si>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</si>
  <si>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</si>
  <si>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</si>
  <si>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</si>
  <si>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</si>
  <si>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</si>
  <si>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</si>
  <si>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</si>
  <si>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</si>
  <si>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</si>
  <si>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</si>
  <si>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</si>
  <si>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</si>
  <si>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</si>
  <si>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</si>
  <si>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</si>
  <si>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</si>
  <si>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</si>
  <si>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</si>
  <si>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</si>
  <si>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</si>
  <si>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</si>
  <si>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</si>
  <si>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</si>
  <si>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</si>
  <si>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</si>
  <si>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</si>
  <si>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</si>
  <si>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国際移住機関（IOM)分担金</t>
    <rPh sb="0" eb="2">
      <t>コクサイ</t>
    </rPh>
    <rPh sb="2" eb="4">
      <t>イジュウ</t>
    </rPh>
    <rPh sb="4" eb="6">
      <t>キカン</t>
    </rPh>
    <rPh sb="11" eb="14">
      <t>ブンタンキン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</si>
  <si>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</si>
  <si>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</si>
  <si>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t>
  </si>
  <si>
    <t>外務省設置法第4条第3項</t>
    <phoneticPr fontId="5"/>
  </si>
  <si>
    <t>IOM憲章第2条及び第20条</t>
    <rPh sb="8" eb="9">
      <t>オヨ</t>
    </rPh>
    <rPh sb="10" eb="11">
      <t>ダイ</t>
    </rPh>
    <rPh sb="13" eb="14">
      <t>ジョウ</t>
    </rPh>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</si>
  <si>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</si>
  <si>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国際移住機関（IOM)分担金</t>
    <rPh sb="0" eb="2">
      <t>コクサイ</t>
    </rPh>
    <rPh sb="2" eb="4">
      <t>イジュウ</t>
    </rPh>
    <rPh sb="4" eb="6">
      <t>キカン</t>
    </rPh>
    <rPh sb="11" eb="14">
      <t>ブンタンキン</t>
    </rPh>
    <phoneticPr fontId="5"/>
  </si>
  <si>
    <t>人の移動に係る人道支援の実施</t>
    <rPh sb="0" eb="1">
      <t>ヒト</t>
    </rPh>
    <rPh sb="2" eb="4">
      <t>イドウ</t>
    </rPh>
    <rPh sb="5" eb="6">
      <t>カカ</t>
    </rPh>
    <rPh sb="7" eb="9">
      <t>ジンドウ</t>
    </rPh>
    <rPh sb="9" eb="11">
      <t>シエン</t>
    </rPh>
    <rPh sb="12" eb="14">
      <t>ジッシ</t>
    </rPh>
    <phoneticPr fontId="5"/>
  </si>
  <si>
    <t>様々な形態での「人の移動」に係る支援（緊急事態におけるIOMによる移送者数）</t>
    <rPh sb="0" eb="2">
      <t>サマザマ</t>
    </rPh>
    <rPh sb="3" eb="5">
      <t>ケイタイ</t>
    </rPh>
    <rPh sb="8" eb="9">
      <t>ヒト</t>
    </rPh>
    <rPh sb="10" eb="12">
      <t>イドウ</t>
    </rPh>
    <rPh sb="14" eb="15">
      <t>カカ</t>
    </rPh>
    <rPh sb="16" eb="18">
      <t>シエン</t>
    </rPh>
    <rPh sb="19" eb="21">
      <t>キンキュウ</t>
    </rPh>
    <rPh sb="21" eb="23">
      <t>ジタイ</t>
    </rPh>
    <rPh sb="33" eb="35">
      <t>イソウ</t>
    </rPh>
    <rPh sb="35" eb="36">
      <t>シャ</t>
    </rPh>
    <rPh sb="36" eb="37">
      <t>スウ</t>
    </rPh>
    <phoneticPr fontId="5"/>
  </si>
  <si>
    <t>人</t>
    <rPh sb="0" eb="1">
      <t>ヒト</t>
    </rPh>
    <phoneticPr fontId="5"/>
  </si>
  <si>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5"/>
  </si>
  <si>
    <t>日本人職員数（専門職以上）</t>
    <rPh sb="0" eb="3">
      <t>ニホンジン</t>
    </rPh>
    <rPh sb="3" eb="6">
      <t>ショクインスウ</t>
    </rPh>
    <rPh sb="7" eb="10">
      <t>センモンショク</t>
    </rPh>
    <rPh sb="10" eb="12">
      <t>イジョウ</t>
    </rPh>
    <phoneticPr fontId="5"/>
  </si>
  <si>
    <t>外務省調査による</t>
    <rPh sb="0" eb="3">
      <t>ガイムショウ</t>
    </rPh>
    <rPh sb="3" eb="5">
      <t>チョウサ</t>
    </rPh>
    <phoneticPr fontId="5"/>
  </si>
  <si>
    <t>日本人幹部職員数</t>
    <rPh sb="0" eb="3">
      <t>ニホンジン</t>
    </rPh>
    <rPh sb="3" eb="5">
      <t>カンブ</t>
    </rPh>
    <rPh sb="5" eb="8">
      <t>ショクインスウ</t>
    </rPh>
    <phoneticPr fontId="5"/>
  </si>
  <si>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5"/>
  </si>
  <si>
    <t>国数</t>
    <rPh sb="0" eb="1">
      <t>クニ</t>
    </rPh>
    <rPh sb="1" eb="2">
      <t>スウ</t>
    </rPh>
    <phoneticPr fontId="5"/>
  </si>
  <si>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5"/>
  </si>
  <si>
    <t>事務所数</t>
    <rPh sb="0" eb="3">
      <t>ジムショ</t>
    </rPh>
    <rPh sb="3" eb="4">
      <t>スウ</t>
    </rPh>
    <phoneticPr fontId="5"/>
  </si>
  <si>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5"/>
  </si>
  <si>
    <t>億ドル</t>
    <rPh sb="0" eb="1">
      <t>オク</t>
    </rPh>
    <phoneticPr fontId="5"/>
  </si>
  <si>
    <t>ドル</t>
    <phoneticPr fontId="5"/>
  </si>
  <si>
    <t>基本目標Ⅶ　分担金・拠出金</t>
    <phoneticPr fontId="5"/>
  </si>
  <si>
    <t>施策Ⅶ－３　国際機関を通じた地球規模の諸問題に係る国際貢献</t>
    <phoneticPr fontId="5"/>
  </si>
  <si>
    <t>移民支援により国際社会の平和と安定に資する。</t>
    <phoneticPr fontId="5"/>
  </si>
  <si>
    <t>ＩＯＭ加盟国の義務である分担金拠出は，地方自治体，民間等に委ねることはできない。</t>
    <phoneticPr fontId="5"/>
  </si>
  <si>
    <t>我が国の外交政策で重視する人間の安全保障を実現するために，IOMの事業を支援することは重要。</t>
    <phoneticPr fontId="5"/>
  </si>
  <si>
    <t>ＩＯＭ内部の調達手続きにしたがい，支出先の選定は適切に行われている。</t>
    <phoneticPr fontId="5"/>
  </si>
  <si>
    <t>無</t>
  </si>
  <si>
    <t>ＩＯＭはコスト抑制に努めており，単位当たりのコストは妥当である。</t>
    <phoneticPr fontId="5"/>
  </si>
  <si>
    <t>費目・使途は適切に検討されている。</t>
    <phoneticPr fontId="5"/>
  </si>
  <si>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</si>
  <si>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IOMは，移住の管理行政部門で突出したノウハウを有する機関としてそれまでの成果実績に基づいた計画を策定し着実に実施している。</t>
    <phoneticPr fontId="5"/>
  </si>
  <si>
    <t>IOMはコスト削減に努めており，事業実施に際してはより効果的な低コストの実現に努めている。</t>
    <phoneticPr fontId="5"/>
  </si>
  <si>
    <t>IOMは，移住の管理行政部門で突出したノウハウを有する機関として，過去の経験に基づく現実的な見込みの下で，着実に事業を実施している。</t>
    <phoneticPr fontId="5"/>
  </si>
  <si>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phoneticPr fontId="5"/>
  </si>
  <si>
    <t>我が国としては，常設委員会・総会等の場を通じて，分担金を通じた更なる効果的・効率的な事業の実施，歳出削減努力，事業の改善を求めていく。</t>
    <phoneticPr fontId="5"/>
  </si>
  <si>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phoneticPr fontId="5"/>
  </si>
  <si>
    <t>29</t>
    <phoneticPr fontId="5"/>
  </si>
  <si>
    <t>18</t>
    <phoneticPr fontId="5"/>
  </si>
  <si>
    <t>42</t>
    <phoneticPr fontId="5"/>
  </si>
  <si>
    <t>210</t>
    <phoneticPr fontId="5"/>
  </si>
  <si>
    <t>205</t>
    <phoneticPr fontId="5"/>
  </si>
  <si>
    <t>206</t>
    <phoneticPr fontId="5"/>
  </si>
  <si>
    <t>248</t>
    <phoneticPr fontId="5"/>
  </si>
  <si>
    <t>A.</t>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</si>
  <si>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</si>
  <si>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</si>
  <si>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</si>
  <si>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93,449,000/1,0184</t>
    <phoneticPr fontId="5"/>
  </si>
  <si>
    <t>84,992,000/9,282</t>
    <phoneticPr fontId="5"/>
  </si>
  <si>
    <t>76,229,000/9,152</t>
    <phoneticPr fontId="5"/>
  </si>
  <si>
    <t>職員にかかる総コスト/職員数　　　　　　</t>
    <rPh sb="0" eb="2">
      <t>ショクイン</t>
    </rPh>
    <rPh sb="6" eb="7">
      <t>ソウ</t>
    </rPh>
    <rPh sb="11" eb="13">
      <t>ショクイン</t>
    </rPh>
    <rPh sb="13" eb="14">
      <t>スウ</t>
    </rPh>
    <phoneticPr fontId="5"/>
  </si>
  <si>
    <t>‐</t>
  </si>
  <si>
    <t>課長　松田康宏</t>
    <rPh sb="3" eb="5">
      <t>マツダ</t>
    </rPh>
    <rPh sb="5" eb="7">
      <t>ヤスヒロ</t>
    </rPh>
    <phoneticPr fontId="5"/>
  </si>
  <si>
    <t>-</t>
    <phoneticPr fontId="5"/>
  </si>
  <si>
    <t>IOMデータ。将来の人道状況を予測することはできないため，予め目標を設定することは困難。</t>
    <phoneticPr fontId="5"/>
  </si>
  <si>
    <t>本事業は，様々な形態での「人の移動」に係る支援が行われるものであり，人としての権利と尊厳が保障される形での人の移動を促進し，ひいては国際社会の安定化の促進を図る。</t>
    <rPh sb="0" eb="1">
      <t>ホン</t>
    </rPh>
    <rPh sb="1" eb="3">
      <t>ジギョウ</t>
    </rPh>
    <phoneticPr fontId="5"/>
  </si>
  <si>
    <t>国際移住機関(IOM）拠出金
（任意拠出金）</t>
    <phoneticPr fontId="5"/>
  </si>
  <si>
    <t>国際移住機関（IOM）拠出金（人身取引被害者の帰国支援事業）（任意拠出金）</t>
    <phoneticPr fontId="5"/>
  </si>
  <si>
    <t>国際移住機関（IOM）拠出金（第三国定住難民支援関係）（任意拠出金）</t>
    <phoneticPr fontId="5"/>
  </si>
  <si>
    <t>シート0195は，IOMを通じて，我が国を経由して，第三国に定住する難民に対する支援を行うもの。0318はIOMを通じて，日本国内の人身取引の被害者を支援するもの。0327は，IOMがアジアや中東，アフリカ等海外で実施している難民・避難民等への対応を支援するもの。他方，0266（本案件）は，IOMが世界各地での支援活動を実施するための本部の管理費を拠出するもの。</t>
    <rPh sb="13" eb="14">
      <t>ツウ</t>
    </rPh>
    <rPh sb="21" eb="23">
      <t>ケイユ</t>
    </rPh>
    <rPh sb="40" eb="42">
      <t>シエン</t>
    </rPh>
    <rPh sb="43" eb="44">
      <t>オコナ</t>
    </rPh>
    <rPh sb="57" eb="58">
      <t>ツウ</t>
    </rPh>
    <rPh sb="61" eb="63">
      <t>ニホン</t>
    </rPh>
    <rPh sb="63" eb="65">
      <t>コクナイ</t>
    </rPh>
    <rPh sb="66" eb="68">
      <t>ジンシン</t>
    </rPh>
    <rPh sb="68" eb="70">
      <t>トリヒキ</t>
    </rPh>
    <rPh sb="71" eb="74">
      <t>ヒガイシャ</t>
    </rPh>
    <rPh sb="75" eb="77">
      <t>シエン</t>
    </rPh>
    <rPh sb="96" eb="98">
      <t>チュウトウ</t>
    </rPh>
    <rPh sb="103" eb="104">
      <t>トウ</t>
    </rPh>
    <rPh sb="104" eb="106">
      <t>カイガイ</t>
    </rPh>
    <rPh sb="107" eb="109">
      <t>ジッシ</t>
    </rPh>
    <rPh sb="113" eb="115">
      <t>ナンミン</t>
    </rPh>
    <rPh sb="116" eb="119">
      <t>ヒナンミン</t>
    </rPh>
    <rPh sb="119" eb="120">
      <t>トウ</t>
    </rPh>
    <rPh sb="122" eb="124">
      <t>タイオウ</t>
    </rPh>
    <rPh sb="125" eb="127">
      <t>シエン</t>
    </rPh>
    <rPh sb="132" eb="134">
      <t>タホウ</t>
    </rPh>
    <rPh sb="175" eb="177">
      <t>キョシュツ</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</si>
  <si>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</si>
  <si>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</si>
  <si>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国際機関評価の結果もふまえつつ，分担金が効果的に活用されるよう，引き続き適正な執行管理に努める。</t>
    <rPh sb="0" eb="2">
      <t>コクサイ</t>
    </rPh>
    <rPh sb="2" eb="4">
      <t>キカン</t>
    </rPh>
    <rPh sb="4" eb="6">
      <t>ヒョウカ</t>
    </rPh>
    <rPh sb="7" eb="9">
      <t>ケッカ</t>
    </rPh>
    <rPh sb="16" eb="19">
      <t>ブンタンキン</t>
    </rPh>
    <rPh sb="20" eb="23">
      <t>コウカテキ</t>
    </rPh>
    <rPh sb="24" eb="26">
      <t>カツヨウ</t>
    </rPh>
    <rPh sb="32" eb="33">
      <t>ヒ</t>
    </rPh>
    <rPh sb="34" eb="35">
      <t>ツヅ</t>
    </rPh>
    <rPh sb="36" eb="38">
      <t>テキセイ</t>
    </rPh>
    <rPh sb="39" eb="41">
      <t>シッコウ</t>
    </rPh>
    <rPh sb="41" eb="43">
      <t>カンリ</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</si>
</sst>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601</v>
      </c>
      <c r="Q13" s="98"/>
      <c r="R13" s="98"/>
      <c r="S13" s="98"/>
      <c r="T13" s="98"/>
      <c r="U13" s="98"/>
      <c r="V13" s="99"/>
      <c r="W13" s="97">
        <v>677</v>
      </c>
      <c r="X13" s="98"/>
      <c r="Y13" s="98"/>
      <c r="Z13" s="98"/>
      <c r="AA13" s="98"/>
      <c r="AB13" s="98"/>
      <c r="AC13" s="99"/>
      <c r="AD13" s="97">
        <v>598</v>
      </c>
      <c r="AE13" s="98"/>
      <c r="AF13" s="98"/>
      <c r="AG13" s="98"/>
      <c r="AH13" s="98"/>
      <c r="AI13" s="98"/>
      <c r="AJ13" s="99"/>
      <c r="AK13" s="97">
        <v>603</v>
      </c>
      <c r="AL13" s="98"/>
      <c r="AM13" s="98"/>
      <c r="AN13" s="98"/>
      <c r="AO13" s="98"/>
      <c r="AP13" s="98"/>
      <c r="AQ13" s="99"/>
      <c r="AR13" s="94">
        <v>603</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601</v>
      </c>
      <c r="Q18" s="104"/>
      <c r="R18" s="104"/>
      <c r="S18" s="104"/>
      <c r="T18" s="104"/>
      <c r="U18" s="104"/>
      <c r="V18" s="105"/>
      <c r="W18" s="103">
        <f>SUM(W13:AC17)</f>
        <v>677</v>
      </c>
      <c r="X18" s="104"/>
      <c r="Y18" s="104"/>
      <c r="Z18" s="104"/>
      <c r="AA18" s="104"/>
      <c r="AB18" s="104"/>
      <c r="AC18" s="105"/>
      <c r="AD18" s="103">
        <f>SUM(AD13:AJ17)</f>
        <v>598</v>
      </c>
      <c r="AE18" s="104"/>
      <c r="AF18" s="104"/>
      <c r="AG18" s="104"/>
      <c r="AH18" s="104"/>
      <c r="AI18" s="104"/>
      <c r="AJ18" s="105"/>
      <c r="AK18" s="103">
        <f>SUM(AK13:AQ17)</f>
        <v>603</v>
      </c>
      <c r="AL18" s="104"/>
      <c r="AM18" s="104"/>
      <c r="AN18" s="104"/>
      <c r="AO18" s="104"/>
      <c r="AP18" s="104"/>
      <c r="AQ18" s="105"/>
      <c r="AR18" s="103">
        <f>SUM(AR13:AX17)</f>
        <v>603</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601</v>
      </c>
      <c r="Q19" s="98"/>
      <c r="R19" s="98"/>
      <c r="S19" s="98"/>
      <c r="T19" s="98"/>
      <c r="U19" s="98"/>
      <c r="V19" s="99"/>
      <c r="W19" s="97">
        <v>677</v>
      </c>
      <c r="X19" s="98"/>
      <c r="Y19" s="98"/>
      <c r="Z19" s="98"/>
      <c r="AA19" s="98"/>
      <c r="AB19" s="98"/>
      <c r="AC19" s="99"/>
      <c r="AD19" s="97">
        <v>598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603</v>
      </c>
      <c r="Q23" s="95"/>
      <c r="R23" s="95"/>
      <c r="S23" s="95"/>
      <c r="T23" s="95"/>
      <c r="U23" s="95"/>
      <c r="V23" s="96"/>
      <c r="W23" s="94">
        <v>603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603</v>
      </c>
      <c r="Q29" s="226"/>
      <c r="R29" s="226"/>
      <c r="S29" s="226"/>
      <c r="T29" s="226"/>
      <c r="U29" s="226"/>
      <c r="V29" s="227"/>
      <c r="W29" s="225">
        <f>AR13</f>
        <v>603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33</v>
      </c>
      <c r="AR31" s="133"/>
      <c r="AS31" s="134" t="s">
        <v>356</v>
      </c>
      <c r="AT31" s="169"/>
      <c r="AU31" s="269"/>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354384</v>
      </c>
      <c r="AF32" s="363"/>
      <c r="AG32" s="363"/>
      <c r="AH32" s="363"/>
      <c r="AI32" s="362">
        <v>386763</v>
      </c>
      <c r="AJ32" s="363"/>
      <c r="AK32" s="363"/>
      <c r="AL32" s="363"/>
      <c r="AM32" s="362">
        <v>161386</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354384</v>
      </c>
      <c r="AF33" s="363"/>
      <c r="AG33" s="363"/>
      <c r="AH33" s="363"/>
      <c r="AI33" s="362">
        <v>386763</v>
      </c>
      <c r="AJ33" s="363"/>
      <c r="AK33" s="363"/>
      <c r="AL33" s="363"/>
      <c r="AM33" s="362">
        <v>161386</v>
      </c>
      <c r="AN33" s="363"/>
      <c r="AO33" s="363"/>
      <c r="AP33" s="363"/>
      <c r="AQ33" s="100"/>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607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33</v>
      </c>
      <c r="AR38" s="133"/>
      <c r="AS38" s="134" t="s">
        <v>356</v>
      </c>
      <c r="AT38" s="169"/>
      <c r="AU38" s="269"/>
      <c r="AV38" s="269"/>
      <c r="AW38" s="377" t="s">
        <v>300</v>
      </c>
      <c r="AX38" s="378"/>
    </row>
    <row r="39" spans="1:50" ht="23.25" customHeight="1">
      <c r="A39" s="515"/>
      <c r="B39" s="513"/>
      <c r="C39" s="513"/>
      <c r="D39" s="513"/>
      <c r="E39" s="513"/>
      <c r="F39" s="514"/>
      <c r="G39" s="540" t="s">
        <v>562</v>
      </c>
      <c r="H39" s="541"/>
      <c r="I39" s="541"/>
      <c r="J39" s="541"/>
      <c r="K39" s="541"/>
      <c r="L39" s="541"/>
      <c r="M39" s="541"/>
      <c r="N39" s="541"/>
      <c r="O39" s="542"/>
      <c r="P39" s="158" t="s">
        <v>563</v>
      </c>
      <c r="Q39" s="158"/>
      <c r="R39" s="158"/>
      <c r="S39" s="158"/>
      <c r="T39" s="158"/>
      <c r="U39" s="158"/>
      <c r="V39" s="158"/>
      <c r="W39" s="158"/>
      <c r="X39" s="229"/>
      <c r="Y39" s="336" t="s">
        <v>12</v>
      </c>
      <c r="Z39" s="549"/>
      <c r="AA39" s="550"/>
      <c r="AB39" s="551" t="s">
        <v>561</v>
      </c>
      <c r="AC39" s="551"/>
      <c r="AD39" s="551"/>
      <c r="AE39" s="362">
        <v>19</v>
      </c>
      <c r="AF39" s="363"/>
      <c r="AG39" s="363"/>
      <c r="AH39" s="363"/>
      <c r="AI39" s="362">
        <v>22</v>
      </c>
      <c r="AJ39" s="363"/>
      <c r="AK39" s="363"/>
      <c r="AL39" s="363"/>
      <c r="AM39" s="362">
        <v>25</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20</v>
      </c>
      <c r="AF40" s="363"/>
      <c r="AG40" s="363"/>
      <c r="AH40" s="363"/>
      <c r="AI40" s="362">
        <v>20</v>
      </c>
      <c r="AJ40" s="363"/>
      <c r="AK40" s="363"/>
      <c r="AL40" s="363"/>
      <c r="AM40" s="362">
        <v>20</v>
      </c>
      <c r="AN40" s="363"/>
      <c r="AO40" s="363"/>
      <c r="AP40" s="363"/>
      <c r="AQ40" s="100">
        <v>31</v>
      </c>
      <c r="AR40" s="101"/>
      <c r="AS40" s="101"/>
      <c r="AT40" s="102"/>
      <c r="AU40" s="363"/>
      <c r="AV40" s="363"/>
      <c r="AW40" s="363"/>
      <c r="AX40" s="365"/>
    </row>
    <row r="41" spans="1:50" ht="47.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95</v>
      </c>
      <c r="AF41" s="363"/>
      <c r="AG41" s="363"/>
      <c r="AH41" s="363"/>
      <c r="AI41" s="362">
        <v>110</v>
      </c>
      <c r="AJ41" s="363"/>
      <c r="AK41" s="363"/>
      <c r="AL41" s="363"/>
      <c r="AM41" s="362">
        <v>125</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33</v>
      </c>
      <c r="AR45" s="133"/>
      <c r="AS45" s="134" t="s">
        <v>356</v>
      </c>
      <c r="AT45" s="169"/>
      <c r="AU45" s="269"/>
      <c r="AV45" s="269"/>
      <c r="AW45" s="377" t="s">
        <v>300</v>
      </c>
      <c r="AX45" s="378"/>
    </row>
    <row r="46" spans="1:50" ht="23.25" customHeight="1">
      <c r="A46" s="515"/>
      <c r="B46" s="513"/>
      <c r="C46" s="513"/>
      <c r="D46" s="513"/>
      <c r="E46" s="513"/>
      <c r="F46" s="514"/>
      <c r="G46" s="540" t="s">
        <v>562</v>
      </c>
      <c r="H46" s="541"/>
      <c r="I46" s="541"/>
      <c r="J46" s="541"/>
      <c r="K46" s="541"/>
      <c r="L46" s="541"/>
      <c r="M46" s="541"/>
      <c r="N46" s="541"/>
      <c r="O46" s="542"/>
      <c r="P46" s="158" t="s">
        <v>565</v>
      </c>
      <c r="Q46" s="158"/>
      <c r="R46" s="158"/>
      <c r="S46" s="158"/>
      <c r="T46" s="158"/>
      <c r="U46" s="158"/>
      <c r="V46" s="158"/>
      <c r="W46" s="158"/>
      <c r="X46" s="229"/>
      <c r="Y46" s="336" t="s">
        <v>12</v>
      </c>
      <c r="Z46" s="549"/>
      <c r="AA46" s="550"/>
      <c r="AB46" s="551" t="s">
        <v>561</v>
      </c>
      <c r="AC46" s="551"/>
      <c r="AD46" s="551"/>
      <c r="AE46" s="362">
        <v>1</v>
      </c>
      <c r="AF46" s="363"/>
      <c r="AG46" s="363"/>
      <c r="AH46" s="363"/>
      <c r="AI46" s="362">
        <v>1</v>
      </c>
      <c r="AJ46" s="363"/>
      <c r="AK46" s="363"/>
      <c r="AL46" s="363"/>
      <c r="AM46" s="362">
        <v>3</v>
      </c>
      <c r="AN46" s="363"/>
      <c r="AO46" s="363"/>
      <c r="AP46" s="363"/>
      <c r="AQ46" s="100">
        <v>5</v>
      </c>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561</v>
      </c>
      <c r="AC47" s="522"/>
      <c r="AD47" s="522"/>
      <c r="AE47" s="362">
        <v>1</v>
      </c>
      <c r="AF47" s="363"/>
      <c r="AG47" s="363"/>
      <c r="AH47" s="363"/>
      <c r="AI47" s="362">
        <v>1</v>
      </c>
      <c r="AJ47" s="363"/>
      <c r="AK47" s="363"/>
      <c r="AL47" s="363"/>
      <c r="AM47" s="362">
        <v>1</v>
      </c>
      <c r="AN47" s="363"/>
      <c r="AO47" s="363"/>
      <c r="AP47" s="363"/>
      <c r="AQ47" s="100"/>
      <c r="AR47" s="101"/>
      <c r="AS47" s="101"/>
      <c r="AT47" s="102"/>
      <c r="AU47" s="363"/>
      <c r="AV47" s="363"/>
      <c r="AW47" s="363"/>
      <c r="AX47" s="365"/>
    </row>
    <row r="48" spans="1:50" ht="48.7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300</v>
      </c>
      <c r="AN48" s="363"/>
      <c r="AO48" s="363"/>
      <c r="AP48" s="363"/>
      <c r="AQ48" s="100"/>
      <c r="AR48" s="101"/>
      <c r="AS48" s="101"/>
      <c r="AT48" s="102"/>
      <c r="AU48" s="363"/>
      <c r="AV48" s="363"/>
      <c r="AW48" s="363"/>
      <c r="AX48" s="365"/>
    </row>
    <row r="49" spans="1:50" ht="23.25" customHeight="1">
      <c r="A49" s="900" t="s">
        <v>528</v>
      </c>
      <c r="B49" s="901"/>
      <c r="C49" s="901"/>
      <c r="D49" s="901"/>
      <c r="E49" s="901"/>
      <c r="F49" s="902"/>
      <c r="G49" s="906" t="s">
        <v>564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1"/>
      <c r="B107" s="492"/>
      <c r="C107" s="492"/>
      <c r="D107" s="492"/>
      <c r="E107" s="492"/>
      <c r="F107" s="493"/>
      <c r="G107" s="158" t="s">
        <v>566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567</v>
      </c>
      <c r="AC107" s="472"/>
      <c r="AD107" s="473"/>
      <c r="AE107" s="356">
        <v>162</v>
      </c>
      <c r="AF107" s="356"/>
      <c r="AG107" s="356"/>
      <c r="AH107" s="356"/>
      <c r="AI107" s="356">
        <v>166</v>
      </c>
      <c r="AJ107" s="356"/>
      <c r="AK107" s="356"/>
      <c r="AL107" s="356"/>
      <c r="AM107" s="356">
        <v>169</v>
      </c>
      <c r="AN107" s="356"/>
      <c r="AO107" s="356"/>
      <c r="AP107" s="356"/>
      <c r="AQ107" s="362"/>
      <c r="AR107" s="363"/>
      <c r="AS107" s="363"/>
      <c r="AT107" s="364"/>
      <c r="AU107" s="362"/>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567</v>
      </c>
      <c r="AC108" s="405"/>
      <c r="AD108" s="406"/>
      <c r="AE108" s="356">
        <v>157</v>
      </c>
      <c r="AF108" s="356"/>
      <c r="AG108" s="356"/>
      <c r="AH108" s="356"/>
      <c r="AI108" s="356">
        <v>157</v>
      </c>
      <c r="AJ108" s="356"/>
      <c r="AK108" s="356"/>
      <c r="AL108" s="356"/>
      <c r="AM108" s="356">
        <v>157</v>
      </c>
      <c r="AN108" s="356"/>
      <c r="AO108" s="356"/>
      <c r="AP108" s="356"/>
      <c r="AQ108" s="362"/>
      <c r="AR108" s="363"/>
      <c r="AS108" s="363"/>
      <c r="AT108" s="364"/>
      <c r="AU108" s="817"/>
      <c r="AV108" s="818"/>
      <c r="AW108" s="818"/>
      <c r="AX108" s="819"/>
    </row>
    <row r="109" spans="1:60" ht="31.5"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customHeight="1">
      <c r="A110" s="491"/>
      <c r="B110" s="492"/>
      <c r="C110" s="492"/>
      <c r="D110" s="492"/>
      <c r="E110" s="492"/>
      <c r="F110" s="493"/>
      <c r="G110" s="158" t="s">
        <v>568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569</v>
      </c>
      <c r="AC110" s="472"/>
      <c r="AD110" s="473"/>
      <c r="AE110" s="356">
        <v>401</v>
      </c>
      <c r="AF110" s="356"/>
      <c r="AG110" s="356"/>
      <c r="AH110" s="356"/>
      <c r="AI110" s="356">
        <v>401</v>
      </c>
      <c r="AJ110" s="356"/>
      <c r="AK110" s="356"/>
      <c r="AL110" s="356"/>
      <c r="AM110" s="356">
        <v>393</v>
      </c>
      <c r="AN110" s="356"/>
      <c r="AO110" s="356"/>
      <c r="AP110" s="356"/>
      <c r="AQ110" s="362"/>
      <c r="AR110" s="363"/>
      <c r="AS110" s="363"/>
      <c r="AT110" s="364"/>
      <c r="AU110" s="362"/>
      <c r="AV110" s="363"/>
      <c r="AW110" s="363"/>
      <c r="AX110" s="364"/>
    </row>
    <row r="111" spans="1:60" ht="23.25"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569</v>
      </c>
      <c r="AC111" s="405"/>
      <c r="AD111" s="406"/>
      <c r="AE111" s="356">
        <v>404</v>
      </c>
      <c r="AF111" s="356"/>
      <c r="AG111" s="356"/>
      <c r="AH111" s="356"/>
      <c r="AI111" s="356">
        <v>401</v>
      </c>
      <c r="AJ111" s="356"/>
      <c r="AK111" s="356"/>
      <c r="AL111" s="356"/>
      <c r="AM111" s="356">
        <v>401</v>
      </c>
      <c r="AN111" s="356"/>
      <c r="AO111" s="356"/>
      <c r="AP111" s="356"/>
      <c r="AQ111" s="362"/>
      <c r="AR111" s="363"/>
      <c r="AS111" s="363"/>
      <c r="AT111" s="364"/>
      <c r="AU111" s="817"/>
      <c r="AV111" s="818"/>
      <c r="AW111" s="818"/>
      <c r="AX111" s="819"/>
    </row>
    <row r="112" spans="1:60" ht="31.5"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customHeight="1">
      <c r="A113" s="491"/>
      <c r="B113" s="492"/>
      <c r="C113" s="492"/>
      <c r="D113" s="492"/>
      <c r="E113" s="492"/>
      <c r="F113" s="493"/>
      <c r="G113" s="158" t="s">
        <v>570</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571</v>
      </c>
      <c r="AC113" s="472"/>
      <c r="AD113" s="473"/>
      <c r="AE113" s="356">
        <v>15.4</v>
      </c>
      <c r="AF113" s="356"/>
      <c r="AG113" s="356"/>
      <c r="AH113" s="356"/>
      <c r="AI113" s="356">
        <v>16.2</v>
      </c>
      <c r="AJ113" s="356"/>
      <c r="AK113" s="356"/>
      <c r="AL113" s="356"/>
      <c r="AM113" s="356">
        <v>16.5</v>
      </c>
      <c r="AN113" s="356"/>
      <c r="AO113" s="356"/>
      <c r="AP113" s="356"/>
      <c r="AQ113" s="362"/>
      <c r="AR113" s="363"/>
      <c r="AS113" s="363"/>
      <c r="AT113" s="364"/>
      <c r="AU113" s="362"/>
      <c r="AV113" s="363"/>
      <c r="AW113" s="363"/>
      <c r="AX113" s="364"/>
    </row>
    <row r="114" spans="1:50" ht="23.25"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571</v>
      </c>
      <c r="AC114" s="405"/>
      <c r="AD114" s="406"/>
      <c r="AE114" s="356">
        <v>8.4</v>
      </c>
      <c r="AF114" s="356"/>
      <c r="AG114" s="356"/>
      <c r="AH114" s="356"/>
      <c r="AI114" s="356">
        <v>8.1999999999999993</v>
      </c>
      <c r="AJ114" s="356"/>
      <c r="AK114" s="356"/>
      <c r="AL114" s="356"/>
      <c r="AM114" s="356">
        <v>9</v>
      </c>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8329</v>
      </c>
      <c r="AF116" s="356"/>
      <c r="AG116" s="356"/>
      <c r="AH116" s="356"/>
      <c r="AI116" s="356">
        <v>9156</v>
      </c>
      <c r="AJ116" s="356"/>
      <c r="AK116" s="356"/>
      <c r="AL116" s="356"/>
      <c r="AM116" s="356">
        <v>9767</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304" t="s">
        <v>602</v>
      </c>
      <c r="AF117" s="304"/>
      <c r="AG117" s="304"/>
      <c r="AH117" s="304"/>
      <c r="AI117" s="304" t="s">
        <v>601</v>
      </c>
      <c r="AJ117" s="304"/>
      <c r="AK117" s="304"/>
      <c r="AL117" s="304"/>
      <c r="AM117" s="304" t="s">
        <v>600</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7"/>
      <c r="B248" s="250"/>
      <c r="C248" s="249"/>
      <c r="D248" s="250"/>
      <c r="E248" s="157" t="s">
        <v>608</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t="s">
        <v>550</v>
      </c>
      <c r="D721" s="921"/>
      <c r="E721" s="921"/>
      <c r="F721" s="922"/>
      <c r="G721" s="940"/>
      <c r="H721" s="941"/>
      <c r="I721" s="83" t="str">
        <f>IF(OR(G721="　", G721=""), "", "-")</f>
        <v/>
      </c>
      <c r="J721" s="919">
        <v>195</v>
      </c>
      <c r="K721" s="919"/>
      <c r="L721" s="83" t="str">
        <f>IF(M721="","","-")</f>
        <v/>
      </c>
      <c r="M721" s="84"/>
      <c r="N721" s="916" t="s">
        <v>611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t="s">
        <v>550</v>
      </c>
      <c r="D722" s="921"/>
      <c r="E722" s="921"/>
      <c r="F722" s="922"/>
      <c r="G722" s="940"/>
      <c r="H722" s="941"/>
      <c r="I722" s="83" t="str">
        <f t="shared" ref="I722:I725" si="4">IF(OR(G722="　", G722=""), "", "-")</f>
        <v/>
      </c>
      <c r="J722" s="919">
        <v>318</v>
      </c>
      <c r="K722" s="919"/>
      <c r="L722" s="83" t="str">
        <f t="shared" ref="L722:L725" si="5">IF(M722="","","-")</f>
        <v/>
      </c>
      <c r="M722" s="84"/>
      <c r="N722" s="916" t="s">
        <v>610</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t="s">
        <v>550</v>
      </c>
      <c r="D723" s="921"/>
      <c r="E723" s="921"/>
      <c r="F723" s="922"/>
      <c r="G723" s="940"/>
      <c r="H723" s="941"/>
      <c r="I723" s="83" t="str">
        <f t="shared" si="4"/>
        <v/>
      </c>
      <c r="J723" s="919">
        <v>327</v>
      </c>
      <c r="K723" s="919"/>
      <c r="L723" s="83" t="str">
        <f t="shared" si="5"/>
        <v/>
      </c>
      <c r="M723" s="84"/>
      <c r="N723" s="916" t="s">
        <v>609</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hidden="1"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596</v>
      </c>
      <c r="H781" s="450"/>
      <c r="I781" s="450"/>
      <c r="J781" s="450"/>
      <c r="K781" s="451"/>
      <c r="L781" s="452" t="s">
        <v>597</v>
      </c>
      <c r="M781" s="453"/>
      <c r="N781" s="453"/>
      <c r="O781" s="453"/>
      <c r="P781" s="453"/>
      <c r="Q781" s="453"/>
      <c r="R781" s="453"/>
      <c r="S781" s="453"/>
      <c r="T781" s="453"/>
      <c r="U781" s="453"/>
      <c r="V781" s="453"/>
      <c r="W781" s="453"/>
      <c r="X781" s="454"/>
      <c r="Y781" s="455">
        <v>603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598</v>
      </c>
      <c r="D837" s="416"/>
      <c r="E837" s="416"/>
      <c r="F837" s="416"/>
      <c r="G837" s="416"/>
      <c r="H837" s="416"/>
      <c r="I837" s="416"/>
      <c r="J837" s="417"/>
      <c r="K837" s="418"/>
      <c r="L837" s="418"/>
      <c r="M837" s="418"/>
      <c r="N837" s="418"/>
      <c r="O837" s="418"/>
      <c r="P837" s="426" t="s">
        <v>599</v>
      </c>
      <c r="Q837" s="315"/>
      <c r="R837" s="315"/>
      <c r="S837" s="315"/>
      <c r="T837" s="315"/>
      <c r="U837" s="315"/>
      <c r="V837" s="315"/>
      <c r="W837" s="315"/>
      <c r="X837" s="315"/>
      <c r="Y837" s="316">
        <v>603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49" man="1"/>
    <brk id="726"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2018-05-31T09:55:52Z</cp:lastPrinted>
  <dcterms:created xsi:type="dcterms:W3CDTF">2012-03-13T00:50:25Z</dcterms:created>
  <dcterms:modified xsi:type="dcterms:W3CDTF">2018-09-06T02:46:06Z</dcterms:modified>
</cp:coreProperties>
</file>