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井上\井上作業データ\201127米持様：行政事業レビュー（H25・H28～R2最終公表）\データ\井上さん\平成30年度\平成29年度以前の事業に係る行政事業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19440" windowHeight="91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<sst xmlns="http://schemas.openxmlformats.org/spreadsheetml/2006/main" count="2793" uniqueCount="617">
  <si>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</si>
  <si>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</si>
  <si>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</si>
  <si>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</si>
  <si>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</si>
  <si>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</si>
  <si>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</si>
  <si>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</si>
  <si>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</si>
  <si>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</si>
  <si>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</si>
  <si>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</si>
  <si>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</si>
  <si>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</si>
  <si>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</si>
  <si>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</si>
  <si>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</si>
  <si>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</si>
  <si>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</si>
  <si>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</si>
  <si>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</si>
  <si>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</si>
  <si>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</si>
  <si>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</si>
  <si>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</si>
  <si>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</si>
  <si>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</si>
  <si>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</si>
  <si>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</si>
  <si>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</si>
  <si>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</si>
  <si>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</si>
  <si>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</si>
  <si>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</si>
  <si>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</si>
  <si>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</si>
  <si>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</si>
  <si>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</si>
  <si>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</si>
  <si>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</si>
  <si>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</si>
  <si>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</si>
  <si>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</si>
  <si>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</si>
  <si>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</si>
  <si>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</si>
  <si>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</si>
  <si>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</si>
  <si>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</si>
  <si>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</si>
  <si>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</si>
  <si>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</si>
  <si>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</si>
  <si>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</si>
  <si>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</si>
  <si>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</si>
  <si>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</si>
  <si>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</si>
  <si>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</si>
  <si>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</si>
  <si>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</si>
  <si>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</si>
  <si>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</si>
  <si>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</si>
  <si>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</si>
  <si>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</si>
  <si>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</si>
  <si>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</si>
  <si>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</si>
  <si>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</si>
  <si>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</si>
  <si>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</si>
  <si>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</si>
  <si>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</si>
  <si>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</si>
  <si>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</si>
  <si>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</si>
  <si>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</si>
  <si>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</si>
  <si>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</si>
  <si>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</si>
  <si>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</si>
  <si>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</si>
  <si>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</si>
  <si>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</si>
  <si>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</si>
  <si>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</si>
  <si>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</si>
  <si>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</si>
  <si>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</si>
  <si>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</si>
  <si>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</si>
  <si>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</si>
  <si>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</si>
  <si>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</si>
  <si>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</si>
  <si>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</si>
  <si>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</si>
  <si>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</si>
  <si>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</si>
  <si>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</si>
  <si>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</si>
  <si>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</si>
  <si>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</si>
  <si>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</si>
  <si>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</si>
  <si>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</si>
  <si>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</si>
  <si>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</si>
  <si>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</si>
  <si>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</si>
  <si>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</si>
  <si>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</si>
  <si>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</si>
  <si>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</si>
  <si>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</si>
  <si>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</si>
  <si>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</si>
  <si>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</si>
  <si>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</si>
  <si>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</si>
  <si>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</si>
  <si>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</si>
  <si>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</si>
  <si>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</si>
  <si>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</si>
  <si>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</si>
  <si>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</si>
  <si>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</si>
  <si>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</si>
  <si>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</si>
  <si>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</si>
  <si>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</si>
  <si>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</si>
  <si>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</si>
  <si>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</si>
  <si>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</si>
  <si>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</si>
  <si>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</si>
  <si>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</si>
  <si>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</si>
  <si>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</si>
  <si>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</si>
  <si>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</si>
  <si>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</si>
  <si>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</si>
  <si>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</si>
  <si>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</si>
  <si>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</si>
  <si>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</si>
  <si>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</si>
  <si>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</si>
  <si>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</si>
  <si>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</si>
  <si>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</si>
  <si>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</si>
  <si>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</si>
  <si>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</si>
  <si>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</si>
  <si>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</si>
  <si>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</si>
  <si>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</si>
  <si>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</si>
  <si>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</si>
  <si>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</si>
  <si>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</si>
  <si>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</si>
  <si>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</si>
  <si>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</si>
  <si>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</si>
  <si>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</si>
  <si>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</si>
  <si>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</si>
  <si>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</si>
  <si>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</si>
  <si>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</si>
  <si>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</si>
  <si>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</si>
  <si>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</si>
  <si>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</si>
  <si>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</si>
  <si>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</si>
  <si>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</si>
  <si>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</si>
  <si>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</si>
  <si>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</si>
  <si>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</si>
  <si>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</si>
  <si>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</si>
  <si>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</si>
  <si>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</si>
  <si>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</si>
  <si>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</si>
  <si>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</si>
  <si>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</si>
  <si>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</si>
  <si>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</si>
  <si>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</si>
  <si>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</si>
  <si>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</si>
  <si>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</si>
  <si>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</si>
  <si>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</si>
  <si>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</si>
  <si>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</si>
  <si>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</si>
  <si>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</si>
  <si>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</si>
  <si>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</si>
  <si>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</si>
  <si>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</si>
  <si>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</si>
  <si>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</si>
  <si>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</si>
  <si>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</si>
  <si>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</si>
  <si>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</si>
  <si>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</si>
  <si>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</si>
  <si>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</si>
  <si>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</si>
  <si>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</si>
  <si>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</si>
  <si>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</si>
  <si>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</si>
  <si>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</si>
  <si>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</si>
  <si>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</si>
  <si>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</si>
  <si>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</si>
  <si>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</si>
  <si>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</si>
  <si>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</si>
  <si>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</si>
  <si>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</si>
  <si>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</si>
  <si>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</si>
  <si>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</si>
  <si>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</si>
  <si>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</si>
  <si>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</si>
  <si>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</si>
  <si>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</si>
  <si>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</si>
  <si>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</si>
  <si>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</si>
  <si>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</si>
  <si>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</si>
  <si>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</si>
  <si>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</si>
  <si>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</si>
  <si>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</si>
  <si>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</si>
  <si>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</si>
  <si>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</si>
  <si>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</si>
  <si>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</si>
  <si>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</si>
  <si>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</si>
  <si>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</si>
  <si>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</si>
  <si>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</si>
  <si>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</si>
  <si>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</si>
  <si>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</si>
  <si>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</si>
  <si>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</si>
  <si>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</si>
  <si>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</si>
  <si>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</si>
  <si>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</si>
  <si>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</si>
  <si>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</si>
  <si>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</si>
  <si>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</si>
  <si>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</si>
  <si>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</si>
  <si>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</si>
  <si>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</si>
  <si>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</si>
  <si>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</si>
  <si>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</si>
  <si>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</si>
  <si>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</si>
  <si>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</si>
  <si>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</si>
  <si>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</si>
  <si>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</si>
  <si>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</si>
  <si>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</si>
  <si>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</si>
  <si>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</si>
  <si>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</si>
  <si>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</si>
  <si>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</si>
  <si>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</si>
  <si>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</si>
  <si>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</si>
  <si>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</si>
  <si>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</si>
  <si>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</si>
  <si>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</si>
  <si>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</si>
  <si>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</si>
  <si>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</si>
  <si>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</si>
  <si>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</si>
  <si>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</si>
  <si>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</si>
  <si>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</si>
  <si>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</si>
  <si>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</si>
  <si>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</si>
  <si>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</si>
  <si>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</si>
  <si>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</si>
  <si>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</si>
  <si>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</si>
  <si>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</si>
  <si>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</si>
  <si>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</si>
  <si>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</si>
  <si>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</si>
  <si>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</si>
  <si>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</si>
  <si>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</si>
  <si>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</si>
  <si>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</si>
  <si>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</si>
  <si>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</si>
  <si>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</si>
  <si>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</si>
  <si>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</si>
  <si>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</si>
  <si>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</si>
  <si>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</si>
  <si>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</si>
  <si>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</si>
  <si>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</si>
  <si>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</si>
  <si>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</si>
  <si>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</si>
  <si>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</si>
  <si>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</si>
  <si>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</si>
  <si>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</si>
  <si>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</si>
  <si>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</si>
  <si>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</si>
  <si>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</si>
  <si>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</si>
  <si>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</si>
  <si>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</si>
  <si>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</si>
  <si>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</si>
  <si>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</si>
  <si>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</si>
  <si>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</si>
  <si>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</si>
  <si>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</si>
  <si>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</si>
  <si>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</si>
  <si>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</si>
  <si>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</si>
  <si>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</si>
  <si>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</si>
  <si>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</si>
  <si>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</si>
  <si>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</si>
  <si>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</si>
  <si>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</si>
  <si>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</si>
  <si>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</si>
  <si>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</si>
  <si>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</si>
  <si>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</si>
  <si>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</si>
  <si>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</si>
  <si>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</si>
  <si>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</si>
  <si>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</si>
  <si>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</si>
  <si>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</si>
  <si>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</si>
  <si>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</si>
  <si>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</si>
  <si>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</si>
  <si>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</si>
  <si>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</si>
  <si>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</si>
  <si>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</si>
  <si>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</si>
  <si>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</si>
  <si>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</si>
  <si>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</si>
  <si>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</si>
  <si>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</si>
  <si>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</si>
  <si>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</si>
  <si>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</si>
  <si>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</si>
  <si>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</si>
  <si>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</si>
  <si>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</si>
  <si>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</si>
  <si>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</si>
  <si>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</si>
  <si>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</si>
  <si>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</si>
  <si>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</si>
  <si>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</si>
  <si>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</si>
  <si>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</si>
  <si>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</si>
  <si>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</si>
  <si>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</si>
  <si>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</si>
  <si>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</si>
  <si>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</si>
  <si>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</si>
  <si>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</si>
  <si>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</si>
  <si>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</si>
  <si>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</si>
  <si>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</si>
  <si>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</si>
  <si>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</si>
  <si>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</si>
  <si>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</si>
  <si>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</si>
  <si>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</si>
  <si>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</si>
  <si>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</si>
  <si>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</si>
  <si>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</si>
  <si>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</si>
  <si>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</si>
  <si>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</si>
  <si>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</si>
  <si>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</si>
  <si>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</si>
  <si>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</si>
  <si>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</si>
  <si>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</si>
  <si>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</si>
  <si>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</si>
  <si>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</si>
  <si>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</si>
  <si>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</si>
  <si>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</si>
  <si>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</si>
  <si>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</si>
  <si>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</si>
  <si>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</si>
  <si>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</si>
  <si>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</si>
  <si>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</si>
  <si>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</si>
  <si>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</si>
  <si>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</si>
  <si>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</si>
  <si>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</si>
  <si>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</si>
  <si>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</si>
  <si>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</si>
  <si>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</si>
  <si>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</si>
  <si>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</si>
  <si>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</si>
  <si>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</si>
  <si>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</si>
  <si>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</si>
  <si>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</si>
  <si>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</si>
  <si>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</si>
  <si>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</si>
  <si>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</si>
  <si>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</si>
  <si>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</si>
  <si>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</si>
  <si>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</si>
  <si>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</si>
  <si>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</si>
  <si>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</si>
  <si>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</si>
  <si>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</si>
  <si>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</si>
  <si>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</si>
  <si>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</si>
  <si>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</si>
  <si>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</si>
  <si>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</si>
  <si>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</si>
  <si>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</si>
  <si>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</si>
  <si>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</si>
  <si>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</si>
  <si>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</si>
  <si>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</si>
  <si>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</si>
  <si>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</si>
  <si>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</si>
  <si>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</si>
  <si>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</si>
  <si>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</si>
  <si>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</si>
  <si>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</si>
  <si>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</si>
  <si>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</si>
  <si>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</si>
  <si>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</si>
  <si>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</si>
  <si>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</si>
  <si>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</si>
  <si>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</si>
  <si>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</si>
  <si>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</si>
  <si>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</si>
  <si>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</si>
  <si>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</si>
  <si>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</si>
  <si>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</si>
  <si>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</si>
  <si>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</si>
  <si>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</si>
  <si>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</si>
  <si>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</si>
  <si>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</si>
  <si>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</si>
  <si>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</si>
  <si>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</si>
  <si>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</si>
  <si>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</si>
  <si>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</si>
  <si>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</si>
  <si>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</si>
  <si>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</si>
  <si>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</si>
  <si>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</si>
  <si>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</si>
  <si>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</si>
  <si>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</si>
  <si>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</si>
  <si>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</si>
  <si>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</si>
  <si>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</si>
  <si>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</si>
  <si>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</si>
  <si>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</si>
  <si>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</si>
  <si>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アジア欧州財団(ASEF：ASIA-EUROPE FOUNDATION)拠出金（任意拠出金）</t>
    <phoneticPr fontId="5"/>
  </si>
  <si>
    <t>欧州局</t>
    <rPh sb="0" eb="3">
      <t>オウシュウキョク</t>
    </rPh>
    <phoneticPr fontId="5"/>
  </si>
  <si>
    <t>アジア欧州協力室</t>
    <rPh sb="3" eb="5">
      <t>オウシュウ</t>
    </rPh>
    <rPh sb="5" eb="7">
      <t>キョウリョク</t>
    </rPh>
    <rPh sb="7" eb="8">
      <t>シツ</t>
    </rPh>
    <phoneticPr fontId="5"/>
  </si>
  <si>
    <t>室長　中谷　好江</t>
    <rPh sb="0" eb="2">
      <t>シツチョウ</t>
    </rPh>
    <rPh sb="3" eb="5">
      <t>ナカタニ</t>
    </rPh>
    <rPh sb="6" eb="8">
      <t>ヨシエ</t>
    </rPh>
    <phoneticPr fontId="5"/>
  </si>
  <si>
    <t>外務省設置法第四条三</t>
    <rPh sb="5" eb="6">
      <t>ホウ</t>
    </rPh>
    <phoneticPr fontId="5"/>
  </si>
  <si>
    <t>ＡＳＥＭ第１回首脳会合議長声明，アジア欧州財団に関する外相宣言，ＡＳＥＭ第６回首脳会合議長声明</t>
    <phoneticPr fontId="5"/>
  </si>
  <si>
    <t>○</t>
  </si>
  <si>
    <t>ＡＳＥＭ（アジア欧州会合）の唯一の常設機関であり，プロジェクト執行機関であるＡＳＥＦに対して，プロジェクト実施経費の任意拠出を行い，アジア欧州間の相互理解の促進に主体的に関与・貢献する。これは，ＡＳＥＭ首脳会合や閣僚級会合における我が国の影響力・発言力を維持・強化し，ASEFを通じて我が国の関心事項（アジアの安保環境，テロ対策等）に関するアジア・欧州間の協力・連携を推進するためにも必要不可欠。</t>
    <phoneticPr fontId="5"/>
  </si>
  <si>
    <t>国際機関等拠出金</t>
    <phoneticPr fontId="5"/>
  </si>
  <si>
    <t>我が国のイヤマーク事業(ＡＳＥＦの事業リストから我が国政策に合致する事業を選択）の実施件数。</t>
    <phoneticPr fontId="5"/>
  </si>
  <si>
    <t>回</t>
    <rPh sb="0" eb="1">
      <t>カイ</t>
    </rPh>
    <phoneticPr fontId="5"/>
  </si>
  <si>
    <t>ＡＳＥＦプロジェクト任意拠出金／会合等開催数（＝イヤマーク事業数）　　　　　　　　　　　</t>
    <phoneticPr fontId="5"/>
  </si>
  <si>
    <t>千円</t>
    <rPh sb="0" eb="2">
      <t>センエン</t>
    </rPh>
    <phoneticPr fontId="5"/>
  </si>
  <si>
    <t>　　/</t>
    <phoneticPr fontId="5"/>
  </si>
  <si>
    <t>1925　/１</t>
    <phoneticPr fontId="5"/>
  </si>
  <si>
    <t>1708　/１</t>
    <phoneticPr fontId="5"/>
  </si>
  <si>
    <t>1700　/１</t>
    <phoneticPr fontId="5"/>
  </si>
  <si>
    <t>国際機関等を通じて我が国の国際貢献を拡充 し，日本にとって望ましい国際環境を確保すること（Ⅶ）。</t>
    <phoneticPr fontId="5"/>
  </si>
  <si>
    <t>国際機関を通じた経済及び社会分野に係る国際貢献（Ⅶ－２）</t>
    <phoneticPr fontId="5"/>
  </si>
  <si>
    <t>欧州地域との総合的な対話・協力の進展</t>
    <phoneticPr fontId="5"/>
  </si>
  <si>
    <t>ＡＳＥＦとの継続した協力等を通じ，アジア欧州間の対話・協力を推進する。</t>
    <phoneticPr fontId="5"/>
  </si>
  <si>
    <t>ー</t>
    <phoneticPr fontId="5"/>
  </si>
  <si>
    <t>任意拠出を通じ，アジア欧州間の対話・協力を推進し，国際機関を通じた経済及び社会分野に係る国際貢献という上位施策の実現を後押しするもの。</t>
    <phoneticPr fontId="5"/>
  </si>
  <si>
    <t>拠出金事業のイヤマークを通じて，国民や社会のニーズを的確に反映している。</t>
    <phoneticPr fontId="5"/>
  </si>
  <si>
    <t>ＡＳＥＭ第６回首脳会合（2006年）で，ＡＳＥＦへの拠出はＡＳＥＭメンバー国の道義的・政治的義務であることが確認されている。</t>
    <phoneticPr fontId="5"/>
  </si>
  <si>
    <t>ＡＳＥＦ事業の中から我が国のASEMに対する貢献が見えやすい事業に任意拠出金を拠出している。</t>
    <phoneticPr fontId="5"/>
  </si>
  <si>
    <t>‐</t>
  </si>
  <si>
    <t>任意拠出金はボランタリーベースであり，政策や支払い能力に応じた拠出が可能となっている。</t>
    <phoneticPr fontId="5"/>
  </si>
  <si>
    <t>HPを活用した広報であり，紙媒体よりもコストが抑えられており，環境負荷も少ない。</t>
    <phoneticPr fontId="5"/>
  </si>
  <si>
    <t>事業は，各国理事の精査を受け，承認が得られて初めて実施が可能となる手続きが取られており，事業内容・費目は随時然るべくチェックされ，真に必要なものに限定されている。</t>
    <phoneticPr fontId="5"/>
  </si>
  <si>
    <t>ＡＳＥＦは，民間団体を含む他の共催団体と費用を折半して事業を実施することとなっている。</t>
    <phoneticPr fontId="5"/>
  </si>
  <si>
    <t>広報媒体として紙媒体の数を減らし，ネットを有効活用している。</t>
    <phoneticPr fontId="5"/>
  </si>
  <si>
    <t>活動実績は，理事会に報告され，見込みに見合ったものであるかどうかチェックされ，問題ないものとされている。</t>
    <phoneticPr fontId="5"/>
  </si>
  <si>
    <t>イヤマーク事業の成果は，ＡＳＥＭ首脳会合や閣僚級会合の成果文書において言及されるほか，我が国もポストを有しているＡＳＥＦ執行委員会に報告され，次いで，同理事会において精査・承認されることとなっていることから，ヴィジビリティが高く，我が国の貢献はメンバー国に見えやすいものとなっている。我が国は，執行委員会及び理事会において成果のダブルチェックが可能であることから，目の行き届いた精度の高いチェックが実現できている。</t>
    <phoneticPr fontId="5"/>
  </si>
  <si>
    <t>我が国は，運営経費の上振れを抑えるため，執行委員会や理事会を通じ，ＡＳＥＦ事務局に対し，主要財政貢献国と協調しつつ効果的かつ効率的な運用に努めるよう要請してきており，今後も継続する考え。</t>
    <phoneticPr fontId="5"/>
  </si>
  <si>
    <t>１５７</t>
    <phoneticPr fontId="5"/>
  </si>
  <si>
    <t>１８２</t>
    <phoneticPr fontId="5"/>
  </si>
  <si>
    <t>２０５</t>
    <phoneticPr fontId="5"/>
  </si>
  <si>
    <t>１９９</t>
    <phoneticPr fontId="5"/>
  </si>
  <si>
    <t>２０１</t>
    <phoneticPr fontId="5"/>
  </si>
  <si>
    <t>２４０</t>
    <phoneticPr fontId="5"/>
  </si>
  <si>
    <t>任意拠出金</t>
    <phoneticPr fontId="5"/>
  </si>
  <si>
    <t>プロジェクト経費</t>
    <rPh sb="6" eb="8">
      <t>ケイヒ</t>
    </rPh>
    <phoneticPr fontId="5"/>
  </si>
  <si>
    <t>アジア欧州財団（ＡＳＥＦ）</t>
    <phoneticPr fontId="5"/>
  </si>
  <si>
    <t>プロジェクト実施</t>
    <rPh sb="6" eb="8">
      <t>ジッシ</t>
    </rPh>
    <phoneticPr fontId="5"/>
  </si>
  <si>
    <t>外務省</t>
  </si>
  <si>
    <t>☑</t>
  </si>
  <si>
    <t>邦人職員数</t>
    <phoneticPr fontId="5"/>
  </si>
  <si>
    <t>人</t>
    <rPh sb="0" eb="1">
      <t>ヒト</t>
    </rPh>
    <phoneticPr fontId="5"/>
  </si>
  <si>
    <t>ＡＳＥＦ活動年度報告書</t>
    <rPh sb="4" eb="6">
      <t>カツドウ</t>
    </rPh>
    <rPh sb="6" eb="8">
      <t>ネンド</t>
    </rPh>
    <rPh sb="8" eb="11">
      <t>ホウコクショ</t>
    </rPh>
    <phoneticPr fontId="5"/>
  </si>
  <si>
    <t>ASEFへの拠出と理事会や執行委員会への出席を通じて，両地域間の協力と理解の増進のために積極的に関与した。</t>
    <phoneticPr fontId="5"/>
  </si>
  <si>
    <t>ASEFとの協力を引き続き行っていくことを通じ，両地域間の協力と理解の増進のために積極的に関与していく。</t>
    <phoneticPr fontId="5"/>
  </si>
  <si>
    <t>ＡＳＥＦ事務局における邦人職員１名以上の確保。なお，51か国・２機関のＡＳＥＭ参加国に対し，職員数は35名（2017年９月30日現在）となっており（記録の残っている2009年以降，職員数が47名を超えたことはない），各加盟国が１名以上の職員を確保できていないのが現状。なお，ＡＳＥＦ任意拠出金への我が国の出資比率0.45%（我が国拠出金20,253／全メンバー国拠出金合計4,511,613（シンガポールドル））に対し，邦人職員比率は，2.8%（1／35（人））となっている。</t>
    <rPh sb="141" eb="143">
      <t>ニンイ</t>
    </rPh>
    <rPh sb="143" eb="146">
      <t>キョシュツキン</t>
    </rPh>
    <phoneticPr fontId="5"/>
  </si>
  <si>
    <t>アジア欧州間の相互理解促進のため，ＡＳＥＭの活動対象である３本柱を形成する政治，経済に並ぶ社会・文化のうち，特に知的交流，文化交流，人物交流事業の企画・開催など，アジア欧州の民間セクターを取り込んだ交流事業を行っている。29年度の我が国任意拠出金は，ＡＳＥＭ第１３回外相会合のマージンにて開催された各国学生がASEMを模した形での意見交換を行う「模擬ＡＳＥＭ」に充当された。</t>
    <rPh sb="22" eb="24">
      <t>カツドウ</t>
    </rPh>
    <rPh sb="24" eb="26">
      <t>タイショウ</t>
    </rPh>
    <rPh sb="70" eb="72">
      <t>ジギョウ</t>
    </rPh>
    <rPh sb="129" eb="130">
      <t>ダイ</t>
    </rPh>
    <rPh sb="132" eb="133">
      <t>カイ</t>
    </rPh>
    <rPh sb="133" eb="135">
      <t>ガイショウ</t>
    </rPh>
    <rPh sb="135" eb="137">
      <t>カイゴウ</t>
    </rPh>
    <rPh sb="144" eb="146">
      <t>カイサイ</t>
    </rPh>
    <rPh sb="149" eb="151">
      <t>カッコク</t>
    </rPh>
    <rPh sb="151" eb="153">
      <t>ガクセイ</t>
    </rPh>
    <rPh sb="159" eb="160">
      <t>モ</t>
    </rPh>
    <rPh sb="162" eb="163">
      <t>カタチ</t>
    </rPh>
    <rPh sb="165" eb="167">
      <t>イケン</t>
    </rPh>
    <rPh sb="167" eb="169">
      <t>コウカン</t>
    </rPh>
    <rPh sb="170" eb="171">
      <t>オコナ</t>
    </rPh>
    <rPh sb="173" eb="175">
      <t>モギ</t>
    </rPh>
    <phoneticPr fontId="5"/>
  </si>
  <si>
    <t>ー</t>
    <phoneticPr fontId="5"/>
  </si>
  <si>
    <t>今次イヤマーク事業は，ASEM第１３回外相会合議長声明のアネックスに盛り込まれている。</t>
    <rPh sb="19" eb="21">
      <t>ガイショウ</t>
    </rPh>
    <phoneticPr fontId="5"/>
  </si>
  <si>
    <t>本事業の成果目標が執行委員会のポストを確保し，ＡＳＥＦにおける我が国の発言力を維持する，ひいてはＡＳＥＭ首脳会合（３０年度）及び外相会合（３１年度）において強い発言力を確保し，成果文書に我が国の重視する政策・価値観を盛り込むことを目指すことにあるため，定量的に把握することは困難。</t>
    <phoneticPr fontId="5"/>
  </si>
  <si>
    <t>以下の通り，我が国の重視する政策，価値観が政策文書に反映された。
２７年度，第１２回外相会合：岸田外相出席。連結性，北朝鮮問題，海洋安全保障に我が国の立場反映。
２８年度，第１１回首脳会合：安倍総理出席。国際テロリズムに関する独立の宣言を初めて発出。成果文書の世界経済，北朝鮮問題，海洋安全保障に我が国の立場反映。
２９年度，第１３回外相会合：中根外務副大臣出席。質の高いインフラ，北朝鮮問題，海洋安全保障に我が国の立場反映。</t>
    <phoneticPr fontId="5"/>
  </si>
  <si>
    <t>アジア・欧州間の交流の強化</t>
    <phoneticPr fontId="5"/>
  </si>
  <si>
    <t xml:space="preserve">
本件事業との直接的な因果関係を立証することは困難なるも，ＡＳＥＭ参加国の貿易額を記す。（IMFホームページが根拠。ただし年度ではなく年単位の実績）</t>
    <phoneticPr fontId="5"/>
  </si>
  <si>
    <t>百万米ドル</t>
    <phoneticPr fontId="5"/>
  </si>
  <si>
    <t>アジア欧州財団(ASEF：ASIA-EUROPE FOUNDATION)拠出金（義務的拠出金）</t>
    <phoneticPr fontId="5"/>
  </si>
  <si>
    <t>本事業はＡＳＥＦに対する任意拠出金であり，事業番号２４９は義務的拠出金。</t>
    <rPh sb="21" eb="23">
      <t>ジギョウ</t>
    </rPh>
    <rPh sb="23" eb="25">
      <t>バンゴウ</t>
    </rPh>
    <phoneticPr fontId="5"/>
  </si>
  <si>
    <t>外部有識者の点検対象外である。</t>
    <rPh sb="0" eb="2">
      <t>ガイブ</t>
    </rPh>
    <rPh sb="2" eb="5">
      <t>ユウシキシャ</t>
    </rPh>
    <rPh sb="6" eb="8">
      <t>テンケン</t>
    </rPh>
    <rPh sb="8" eb="11">
      <t>タイショウガイ</t>
    </rPh>
    <phoneticPr fontId="5"/>
  </si>
  <si>
    <t>拠出先の国際機関に対する国際機関評価を実施しており，その結果（総合評価Ｂ）も踏まえつつ，拠出金が効果的に活用されるよう，引き続き適正な執行管理に努める。</t>
    <phoneticPr fontId="5"/>
  </si>
  <si>
    <t>拠出金が効果的に活用されるよう，引き続き適正な執行管理に努める。</t>
    <phoneticPr fontId="5"/>
  </si>
  <si>
    <t>ＡＳＥＦにおいては，以下のとおりＰＤＣＡを確保。
① Plan:事務局が次年度予算案を策定。理事会にて予算案の承認。②Do:我が国の任意拠出金支払。ＡＳＥＦによる予算案執行。③Check:アジア欧州協力室によるＡＳＥＦ事業のモニタリング。活動報告書による事業の成果を評価。④Act:理事会，執行委員会及び事務局への随時連絡を通じて運営における要改善事項もしくは内容説明を申入れ。</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</si>
</sst>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148166</xdr:colOff>
      <xdr:row>744</xdr:row>
      <xdr:rowOff>10584</xdr:rowOff>
    </xdr:from>
    <xdr:to>
      <xdr:col>34</xdr:col>
      <xdr:colOff>179917</xdr:colOff>
      <xdr:row>746</xdr:row>
      <xdr:rowOff>169334</xdr:rowOff>
    </xdr:to>
    <xdr:sp macro="" textlink="">
      <xdr:nvSpPr>
        <xdr:cNvPr id="12" name="テキスト ボックス 11"/>
        <xdr:cNvSpPr txBox="1"/>
      </xdr:nvSpPr>
      <xdr:spPr>
        <a:xfrm>
          <a:off x="4148666" y="43720809"/>
          <a:ext cx="2632076" cy="863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en-US" altLang="ja-JP" sz="1100"/>
            <a:t>          </a:t>
          </a:r>
          <a:r>
            <a:rPr kumimoji="1" lang="ja-JP" altLang="en-US" sz="1100"/>
            <a:t>　　　　　　　外務省</a:t>
          </a:r>
          <a:endParaRPr kumimoji="1" lang="en-US" altLang="ja-JP" sz="1100"/>
        </a:p>
        <a:p>
          <a:r>
            <a:rPr kumimoji="1" lang="ja-JP" altLang="en-US" sz="1100"/>
            <a:t>　　　　　　　　　　２百万円</a:t>
          </a:r>
        </a:p>
      </xdr:txBody>
    </xdr:sp>
    <xdr:clientData/>
  </xdr:twoCellAnchor>
  <xdr:twoCellAnchor>
    <xdr:from>
      <xdr:col>23</xdr:col>
      <xdr:colOff>63500</xdr:colOff>
      <xdr:row>746</xdr:row>
      <xdr:rowOff>296334</xdr:rowOff>
    </xdr:from>
    <xdr:to>
      <xdr:col>34</xdr:col>
      <xdr:colOff>63500</xdr:colOff>
      <xdr:row>747</xdr:row>
      <xdr:rowOff>211667</xdr:rowOff>
    </xdr:to>
    <xdr:sp macro="" textlink="">
      <xdr:nvSpPr>
        <xdr:cNvPr id="13" name="大かっこ 12"/>
        <xdr:cNvSpPr/>
      </xdr:nvSpPr>
      <xdr:spPr>
        <a:xfrm>
          <a:off x="4464050" y="44711409"/>
          <a:ext cx="2200275" cy="26775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拠出金事務・個別事業の承認</a:t>
          </a:r>
        </a:p>
      </xdr:txBody>
    </xdr:sp>
    <xdr:clientData/>
  </xdr:twoCellAnchor>
  <xdr:twoCellAnchor>
    <xdr:from>
      <xdr:col>25</xdr:col>
      <xdr:colOff>127000</xdr:colOff>
      <xdr:row>748</xdr:row>
      <xdr:rowOff>243417</xdr:rowOff>
    </xdr:from>
    <xdr:to>
      <xdr:col>31</xdr:col>
      <xdr:colOff>95250</xdr:colOff>
      <xdr:row>751</xdr:row>
      <xdr:rowOff>148167</xdr:rowOff>
    </xdr:to>
    <xdr:sp macro="" textlink="">
      <xdr:nvSpPr>
        <xdr:cNvPr id="14" name="テキスト ボックス 13"/>
        <xdr:cNvSpPr txBox="1"/>
      </xdr:nvSpPr>
      <xdr:spPr>
        <a:xfrm>
          <a:off x="4927600" y="45363342"/>
          <a:ext cx="1168400" cy="962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①我が国が拠出する候補事業について提案</a:t>
          </a:r>
        </a:p>
      </xdr:txBody>
    </xdr:sp>
    <xdr:clientData/>
  </xdr:twoCellAnchor>
  <xdr:twoCellAnchor>
    <xdr:from>
      <xdr:col>33</xdr:col>
      <xdr:colOff>63500</xdr:colOff>
      <xdr:row>748</xdr:row>
      <xdr:rowOff>275167</xdr:rowOff>
    </xdr:from>
    <xdr:to>
      <xdr:col>48</xdr:col>
      <xdr:colOff>95250</xdr:colOff>
      <xdr:row>751</xdr:row>
      <xdr:rowOff>127000</xdr:rowOff>
    </xdr:to>
    <xdr:sp macro="" textlink="">
      <xdr:nvSpPr>
        <xdr:cNvPr id="15" name="テキスト ボックス 14"/>
        <xdr:cNvSpPr txBox="1"/>
      </xdr:nvSpPr>
      <xdr:spPr>
        <a:xfrm>
          <a:off x="6464300" y="45395092"/>
          <a:ext cx="3032125" cy="9091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a:t>
          </a:r>
          <a:r>
            <a:rPr kumimoji="1" lang="en-US" altLang="ja-JP" sz="1100"/>
            <a:t>ASEF</a:t>
          </a:r>
          <a:r>
            <a:rPr kumimoji="1" lang="ja-JP" altLang="en-US" sz="1100"/>
            <a:t>事務局から提案のあった複数の候補事業と我が国の重要施策との関連性を考慮し，事業を決定。</a:t>
          </a:r>
        </a:p>
      </xdr:txBody>
    </xdr:sp>
    <xdr:clientData/>
  </xdr:twoCellAnchor>
  <xdr:twoCellAnchor>
    <xdr:from>
      <xdr:col>14</xdr:col>
      <xdr:colOff>148167</xdr:colOff>
      <xdr:row>748</xdr:row>
      <xdr:rowOff>222250</xdr:rowOff>
    </xdr:from>
    <xdr:to>
      <xdr:col>19</xdr:col>
      <xdr:colOff>105833</xdr:colOff>
      <xdr:row>749</xdr:row>
      <xdr:rowOff>231321</xdr:rowOff>
    </xdr:to>
    <xdr:sp macro="" textlink="">
      <xdr:nvSpPr>
        <xdr:cNvPr id="16" name="テキスト ボックス 15"/>
        <xdr:cNvSpPr txBox="1"/>
      </xdr:nvSpPr>
      <xdr:spPr>
        <a:xfrm>
          <a:off x="3005667" y="239993714"/>
          <a:ext cx="978202" cy="3628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③拠出</a:t>
          </a:r>
        </a:p>
      </xdr:txBody>
    </xdr:sp>
    <xdr:clientData/>
  </xdr:twoCellAnchor>
  <xdr:twoCellAnchor>
    <xdr:from>
      <xdr:col>21</xdr:col>
      <xdr:colOff>84666</xdr:colOff>
      <xdr:row>748</xdr:row>
      <xdr:rowOff>10584</xdr:rowOff>
    </xdr:from>
    <xdr:to>
      <xdr:col>21</xdr:col>
      <xdr:colOff>95250</xdr:colOff>
      <xdr:row>753</xdr:row>
      <xdr:rowOff>52917</xdr:rowOff>
    </xdr:to>
    <xdr:cxnSp macro="">
      <xdr:nvCxnSpPr>
        <xdr:cNvPr id="17" name="直線矢印コネクタ 16"/>
        <xdr:cNvCxnSpPr/>
      </xdr:nvCxnSpPr>
      <xdr:spPr>
        <a:xfrm flipH="1">
          <a:off x="4085166" y="45130509"/>
          <a:ext cx="10584" cy="180445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190500</xdr:colOff>
      <xdr:row>748</xdr:row>
      <xdr:rowOff>10584</xdr:rowOff>
    </xdr:from>
    <xdr:to>
      <xdr:col>24</xdr:col>
      <xdr:colOff>10584</xdr:colOff>
      <xdr:row>753</xdr:row>
      <xdr:rowOff>31750</xdr:rowOff>
    </xdr:to>
    <xdr:cxnSp macro="">
      <xdr:nvCxnSpPr>
        <xdr:cNvPr id="18" name="直線矢印コネクタ 17"/>
        <xdr:cNvCxnSpPr/>
      </xdr:nvCxnSpPr>
      <xdr:spPr>
        <a:xfrm flipH="1" flipV="1">
          <a:off x="4591050" y="45130509"/>
          <a:ext cx="20109" cy="178329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105834</xdr:colOff>
      <xdr:row>747</xdr:row>
      <xdr:rowOff>254000</xdr:rowOff>
    </xdr:from>
    <xdr:to>
      <xdr:col>32</xdr:col>
      <xdr:colOff>105834</xdr:colOff>
      <xdr:row>753</xdr:row>
      <xdr:rowOff>10584</xdr:rowOff>
    </xdr:to>
    <xdr:cxnSp macro="">
      <xdr:nvCxnSpPr>
        <xdr:cNvPr id="19" name="直線矢印コネクタ 18"/>
        <xdr:cNvCxnSpPr/>
      </xdr:nvCxnSpPr>
      <xdr:spPr>
        <a:xfrm>
          <a:off x="6306609" y="45021500"/>
          <a:ext cx="0" cy="187113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95250</xdr:colOff>
      <xdr:row>753</xdr:row>
      <xdr:rowOff>127000</xdr:rowOff>
    </xdr:from>
    <xdr:to>
      <xdr:col>35</xdr:col>
      <xdr:colOff>190500</xdr:colOff>
      <xdr:row>754</xdr:row>
      <xdr:rowOff>391584</xdr:rowOff>
    </xdr:to>
    <xdr:sp macro="" textlink="">
      <xdr:nvSpPr>
        <xdr:cNvPr id="20" name="テキスト ボックス 19"/>
        <xdr:cNvSpPr txBox="1"/>
      </xdr:nvSpPr>
      <xdr:spPr>
        <a:xfrm>
          <a:off x="3895725" y="47009050"/>
          <a:ext cx="3095625" cy="9313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　　　　　　　　アジア欧州財団（</a:t>
          </a:r>
          <a:r>
            <a:rPr kumimoji="1" lang="en-US" altLang="ja-JP" sz="1100"/>
            <a:t>ASEF</a:t>
          </a:r>
          <a:r>
            <a:rPr kumimoji="1" lang="ja-JP" altLang="en-US" sz="1100"/>
            <a:t>）</a:t>
          </a:r>
          <a:endParaRPr kumimoji="1" lang="en-US" altLang="ja-JP" sz="1100"/>
        </a:p>
        <a:p>
          <a:r>
            <a:rPr kumimoji="1" lang="ja-JP" altLang="en-US" sz="1100"/>
            <a:t>　　　　　　　　　　　　２百万円</a:t>
          </a:r>
        </a:p>
      </xdr:txBody>
    </xdr:sp>
    <xdr:clientData/>
  </xdr:twoCellAnchor>
  <xdr:twoCellAnchor>
    <xdr:from>
      <xdr:col>19</xdr:col>
      <xdr:colOff>190499</xdr:colOff>
      <xdr:row>755</xdr:row>
      <xdr:rowOff>0</xdr:rowOff>
    </xdr:from>
    <xdr:to>
      <xdr:col>38</xdr:col>
      <xdr:colOff>21167</xdr:colOff>
      <xdr:row>757</xdr:row>
      <xdr:rowOff>217714</xdr:rowOff>
    </xdr:to>
    <xdr:sp macro="" textlink="">
      <xdr:nvSpPr>
        <xdr:cNvPr id="21" name="大かっこ 20"/>
        <xdr:cNvSpPr/>
      </xdr:nvSpPr>
      <xdr:spPr>
        <a:xfrm>
          <a:off x="4068535" y="242247964"/>
          <a:ext cx="3708703" cy="12382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・事業案の形成・提出</a:t>
          </a:r>
          <a:endParaRPr kumimoji="1" lang="en-US" altLang="ja-JP" sz="1100"/>
        </a:p>
        <a:p>
          <a:pPr algn="l"/>
          <a:r>
            <a:rPr kumimoji="1" lang="ja-JP" altLang="en-US" sz="1100"/>
            <a:t>・ＡＳＥＦ事務局からの提案に基づき，同事務所と協議の上，事業を決定。</a:t>
          </a:r>
          <a:endParaRPr kumimoji="1" lang="en-US" altLang="ja-JP" sz="1100"/>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258</v>
      </c>
      <c r="AT2" s="218"/>
      <c r="AU2" s="218"/>
      <c r="AV2" s="52" t="str">
        <f>IF(AW2="", "", "-")</f>
        <v/>
      </c>
      <c r="AW2" s="395"/>
      <c r="AX2" s="395"/>
    </row>
    <row r="3" spans="1:50" ht="21" customHeight="1" thickBot="1">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595</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550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8" t="s">
        <v>172</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552</v>
      </c>
      <c r="AF5" s="717"/>
      <c r="AG5" s="717"/>
      <c r="AH5" s="717"/>
      <c r="AI5" s="717"/>
      <c r="AJ5" s="717"/>
      <c r="AK5" s="717"/>
      <c r="AL5" s="717"/>
      <c r="AM5" s="717"/>
      <c r="AN5" s="717"/>
      <c r="AO5" s="717"/>
      <c r="AP5" s="718"/>
      <c r="AQ5" s="719" t="s">
        <v>553</v>
      </c>
      <c r="AR5" s="720"/>
      <c r="AS5" s="720"/>
      <c r="AT5" s="720"/>
      <c r="AU5" s="720"/>
      <c r="AV5" s="720"/>
      <c r="AW5" s="720"/>
      <c r="AX5" s="721"/>
    </row>
    <row r="6" spans="1:50" ht="39" customHeight="1">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c r="A7" s="829" t="s">
        <v>22</v>
      </c>
      <c r="B7" s="830"/>
      <c r="C7" s="830"/>
      <c r="D7" s="830"/>
      <c r="E7" s="830"/>
      <c r="F7" s="831"/>
      <c r="G7" s="832" t="s">
        <v>554</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555</v>
      </c>
      <c r="AF7" s="382"/>
      <c r="AG7" s="382"/>
      <c r="AH7" s="382"/>
      <c r="AI7" s="382"/>
      <c r="AJ7" s="382"/>
      <c r="AK7" s="382"/>
      <c r="AL7" s="382"/>
      <c r="AM7" s="382"/>
      <c r="AN7" s="382"/>
      <c r="AO7" s="382"/>
      <c r="AP7" s="382"/>
      <c r="AQ7" s="382"/>
      <c r="AR7" s="382"/>
      <c r="AS7" s="382"/>
      <c r="AT7" s="382"/>
      <c r="AU7" s="382"/>
      <c r="AV7" s="382"/>
      <c r="AW7" s="382"/>
      <c r="AX7" s="383"/>
    </row>
    <row r="8" spans="1:50" ht="53.25" customHeight="1">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c r="A9" s="142" t="s">
        <v>23</v>
      </c>
      <c r="B9" s="143"/>
      <c r="C9" s="143"/>
      <c r="D9" s="143"/>
      <c r="E9" s="143"/>
      <c r="F9" s="143"/>
      <c r="G9" s="572" t="s">
        <v>557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39" t="s">
        <v>30</v>
      </c>
      <c r="B10" s="740"/>
      <c r="C10" s="740"/>
      <c r="D10" s="740"/>
      <c r="E10" s="740"/>
      <c r="F10" s="740"/>
      <c r="G10" s="672" t="s">
        <v>603</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c r="A13" s="139"/>
      <c r="B13" s="140"/>
      <c r="C13" s="140"/>
      <c r="D13" s="140"/>
      <c r="E13" s="140"/>
      <c r="F13" s="141"/>
      <c r="G13" s="742" t="s">
        <v>6</v>
      </c>
      <c r="H13" s="743"/>
      <c r="I13" s="635" t="s">
        <v>7</v>
      </c>
      <c r="J13" s="636"/>
      <c r="K13" s="636"/>
      <c r="L13" s="636"/>
      <c r="M13" s="636"/>
      <c r="N13" s="636"/>
      <c r="O13" s="637"/>
      <c r="P13" s="97">
        <v>2</v>
      </c>
      <c r="Q13" s="98"/>
      <c r="R13" s="98"/>
      <c r="S13" s="98"/>
      <c r="T13" s="98"/>
      <c r="U13" s="98"/>
      <c r="V13" s="99"/>
      <c r="W13" s="97">
        <v>2</v>
      </c>
      <c r="X13" s="98"/>
      <c r="Y13" s="98"/>
      <c r="Z13" s="98"/>
      <c r="AA13" s="98"/>
      <c r="AB13" s="98"/>
      <c r="AC13" s="99"/>
      <c r="AD13" s="97">
        <v>2</v>
      </c>
      <c r="AE13" s="98"/>
      <c r="AF13" s="98"/>
      <c r="AG13" s="98"/>
      <c r="AH13" s="98"/>
      <c r="AI13" s="98"/>
      <c r="AJ13" s="99"/>
      <c r="AK13" s="97">
        <v>2</v>
      </c>
      <c r="AL13" s="98"/>
      <c r="AM13" s="98"/>
      <c r="AN13" s="98"/>
      <c r="AO13" s="98"/>
      <c r="AP13" s="98"/>
      <c r="AQ13" s="99"/>
      <c r="AR13" s="94">
        <v>2</v>
      </c>
      <c r="AS13" s="95"/>
      <c r="AT13" s="95"/>
      <c r="AU13" s="95"/>
      <c r="AV13" s="95"/>
      <c r="AW13" s="95"/>
      <c r="AX13" s="392"/>
    </row>
    <row r="14" spans="1:50" ht="21" customHeight="1">
      <c r="A14" s="139"/>
      <c r="B14" s="140"/>
      <c r="C14" s="140"/>
      <c r="D14" s="140"/>
      <c r="E14" s="140"/>
      <c r="F14" s="141"/>
      <c r="G14" s="744"/>
      <c r="H14" s="745"/>
      <c r="I14" s="575" t="s">
        <v>8</v>
      </c>
      <c r="J14" s="629"/>
      <c r="K14" s="629"/>
      <c r="L14" s="629"/>
      <c r="M14" s="629"/>
      <c r="N14" s="629"/>
      <c r="O14" s="630"/>
      <c r="P14" s="97"/>
      <c r="Q14" s="98"/>
      <c r="R14" s="98"/>
      <c r="S14" s="98"/>
      <c r="T14" s="98"/>
      <c r="U14" s="98"/>
      <c r="V14" s="99"/>
      <c r="W14" s="97"/>
      <c r="X14" s="98"/>
      <c r="Y14" s="98"/>
      <c r="Z14" s="98"/>
      <c r="AA14" s="98"/>
      <c r="AB14" s="98"/>
      <c r="AC14" s="99"/>
      <c r="AD14" s="97"/>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c r="A15" s="139"/>
      <c r="B15" s="140"/>
      <c r="C15" s="140"/>
      <c r="D15" s="140"/>
      <c r="E15" s="140"/>
      <c r="F15" s="141"/>
      <c r="G15" s="744"/>
      <c r="H15" s="745"/>
      <c r="I15" s="575" t="s">
        <v>51</v>
      </c>
      <c r="J15" s="576"/>
      <c r="K15" s="576"/>
      <c r="L15" s="576"/>
      <c r="M15" s="576"/>
      <c r="N15" s="576"/>
      <c r="O15" s="577"/>
      <c r="P15" s="97"/>
      <c r="Q15" s="98"/>
      <c r="R15" s="98"/>
      <c r="S15" s="98"/>
      <c r="T15" s="98"/>
      <c r="U15" s="98"/>
      <c r="V15" s="99"/>
      <c r="W15" s="97"/>
      <c r="X15" s="98"/>
      <c r="Y15" s="98"/>
      <c r="Z15" s="98"/>
      <c r="AA15" s="98"/>
      <c r="AB15" s="98"/>
      <c r="AC15" s="99"/>
      <c r="AD15" s="97"/>
      <c r="AE15" s="98"/>
      <c r="AF15" s="98"/>
      <c r="AG15" s="98"/>
      <c r="AH15" s="98"/>
      <c r="AI15" s="98"/>
      <c r="AJ15" s="99"/>
      <c r="AK15" s="97"/>
      <c r="AL15" s="98"/>
      <c r="AM15" s="98"/>
      <c r="AN15" s="98"/>
      <c r="AO15" s="98"/>
      <c r="AP15" s="98"/>
      <c r="AQ15" s="99"/>
      <c r="AR15" s="97"/>
      <c r="AS15" s="98"/>
      <c r="AT15" s="98"/>
      <c r="AU15" s="98"/>
      <c r="AV15" s="98"/>
      <c r="AW15" s="98"/>
      <c r="AX15" s="628"/>
    </row>
    <row r="16" spans="1:50" ht="21" customHeight="1">
      <c r="A16" s="139"/>
      <c r="B16" s="140"/>
      <c r="C16" s="140"/>
      <c r="D16" s="140"/>
      <c r="E16" s="140"/>
      <c r="F16" s="141"/>
      <c r="G16" s="744"/>
      <c r="H16" s="745"/>
      <c r="I16" s="575" t="s">
        <v>52</v>
      </c>
      <c r="J16" s="576"/>
      <c r="K16" s="576"/>
      <c r="L16" s="576"/>
      <c r="M16" s="576"/>
      <c r="N16" s="576"/>
      <c r="O16" s="577"/>
      <c r="P16" s="97"/>
      <c r="Q16" s="98"/>
      <c r="R16" s="98"/>
      <c r="S16" s="98"/>
      <c r="T16" s="98"/>
      <c r="U16" s="98"/>
      <c r="V16" s="99"/>
      <c r="W16" s="97"/>
      <c r="X16" s="98"/>
      <c r="Y16" s="98"/>
      <c r="Z16" s="98"/>
      <c r="AA16" s="98"/>
      <c r="AB16" s="98"/>
      <c r="AC16" s="99"/>
      <c r="AD16" s="97"/>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c r="A17" s="139"/>
      <c r="B17" s="140"/>
      <c r="C17" s="140"/>
      <c r="D17" s="140"/>
      <c r="E17" s="140"/>
      <c r="F17" s="141"/>
      <c r="G17" s="744"/>
      <c r="H17" s="745"/>
      <c r="I17" s="575" t="s">
        <v>50</v>
      </c>
      <c r="J17" s="629"/>
      <c r="K17" s="629"/>
      <c r="L17" s="629"/>
      <c r="M17" s="629"/>
      <c r="N17" s="629"/>
      <c r="O17" s="630"/>
      <c r="P17" s="97"/>
      <c r="Q17" s="98"/>
      <c r="R17" s="98"/>
      <c r="S17" s="98"/>
      <c r="T17" s="98"/>
      <c r="U17" s="98"/>
      <c r="V17" s="99"/>
      <c r="W17" s="97"/>
      <c r="X17" s="98"/>
      <c r="Y17" s="98"/>
      <c r="Z17" s="98"/>
      <c r="AA17" s="98"/>
      <c r="AB17" s="98"/>
      <c r="AC17" s="99"/>
      <c r="AD17" s="97"/>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c r="A18" s="139"/>
      <c r="B18" s="140"/>
      <c r="C18" s="140"/>
      <c r="D18" s="140"/>
      <c r="E18" s="140"/>
      <c r="F18" s="141"/>
      <c r="G18" s="746"/>
      <c r="H18" s="747"/>
      <c r="I18" s="734" t="s">
        <v>20</v>
      </c>
      <c r="J18" s="735"/>
      <c r="K18" s="735"/>
      <c r="L18" s="735"/>
      <c r="M18" s="735"/>
      <c r="N18" s="735"/>
      <c r="O18" s="736"/>
      <c r="P18" s="103">
        <f>SUM(P13:V17)</f>
        <v>2</v>
      </c>
      <c r="Q18" s="104"/>
      <c r="R18" s="104"/>
      <c r="S18" s="104"/>
      <c r="T18" s="104"/>
      <c r="U18" s="104"/>
      <c r="V18" s="105"/>
      <c r="W18" s="103">
        <f>SUM(W13:AC17)</f>
        <v>2</v>
      </c>
      <c r="X18" s="104"/>
      <c r="Y18" s="104"/>
      <c r="Z18" s="104"/>
      <c r="AA18" s="104"/>
      <c r="AB18" s="104"/>
      <c r="AC18" s="105"/>
      <c r="AD18" s="103">
        <f>SUM(AD13:AJ17)</f>
        <v>2</v>
      </c>
      <c r="AE18" s="104"/>
      <c r="AF18" s="104"/>
      <c r="AG18" s="104"/>
      <c r="AH18" s="104"/>
      <c r="AI18" s="104"/>
      <c r="AJ18" s="105"/>
      <c r="AK18" s="103">
        <f>SUM(AK13:AQ17)</f>
        <v>2</v>
      </c>
      <c r="AL18" s="104"/>
      <c r="AM18" s="104"/>
      <c r="AN18" s="104"/>
      <c r="AO18" s="104"/>
      <c r="AP18" s="104"/>
      <c r="AQ18" s="105"/>
      <c r="AR18" s="103">
        <f>SUM(AR13:AX17)</f>
        <v>2</v>
      </c>
      <c r="AS18" s="104"/>
      <c r="AT18" s="104"/>
      <c r="AU18" s="104"/>
      <c r="AV18" s="104"/>
      <c r="AW18" s="104"/>
      <c r="AX18" s="537"/>
    </row>
    <row r="19" spans="1:50" ht="24.75" customHeight="1">
      <c r="A19" s="139"/>
      <c r="B19" s="140"/>
      <c r="C19" s="140"/>
      <c r="D19" s="140"/>
      <c r="E19" s="140"/>
      <c r="F19" s="141"/>
      <c r="G19" s="535" t="s">
        <v>9</v>
      </c>
      <c r="H19" s="536"/>
      <c r="I19" s="536"/>
      <c r="J19" s="536"/>
      <c r="K19" s="536"/>
      <c r="L19" s="536"/>
      <c r="M19" s="536"/>
      <c r="N19" s="536"/>
      <c r="O19" s="536"/>
      <c r="P19" s="97">
        <v>2</v>
      </c>
      <c r="Q19" s="98"/>
      <c r="R19" s="98"/>
      <c r="S19" s="98"/>
      <c r="T19" s="98"/>
      <c r="U19" s="98"/>
      <c r="V19" s="99"/>
      <c r="W19" s="97">
        <v>2</v>
      </c>
      <c r="X19" s="98"/>
      <c r="Y19" s="98"/>
      <c r="Z19" s="98"/>
      <c r="AA19" s="98"/>
      <c r="AB19" s="98"/>
      <c r="AC19" s="99"/>
      <c r="AD19" s="97">
        <v>2</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2"/>
      <c r="B21" s="143"/>
      <c r="C21" s="143"/>
      <c r="D21" s="143"/>
      <c r="E21" s="143"/>
      <c r="F21" s="144"/>
      <c r="G21" s="929" t="s">
        <v>497</v>
      </c>
      <c r="H21" s="930"/>
      <c r="I21" s="930"/>
      <c r="J21" s="930"/>
      <c r="K21" s="930"/>
      <c r="L21" s="930"/>
      <c r="M21" s="930"/>
      <c r="N21" s="930"/>
      <c r="O21" s="930"/>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558</v>
      </c>
      <c r="H23" s="184"/>
      <c r="I23" s="184"/>
      <c r="J23" s="184"/>
      <c r="K23" s="184"/>
      <c r="L23" s="184"/>
      <c r="M23" s="184"/>
      <c r="N23" s="184"/>
      <c r="O23" s="185"/>
      <c r="P23" s="94">
        <v>2</v>
      </c>
      <c r="Q23" s="95"/>
      <c r="R23" s="95"/>
      <c r="S23" s="95"/>
      <c r="T23" s="95"/>
      <c r="U23" s="95"/>
      <c r="V23" s="96"/>
      <c r="W23" s="94">
        <v>2</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475</v>
      </c>
      <c r="H29" s="193"/>
      <c r="I29" s="193"/>
      <c r="J29" s="193"/>
      <c r="K29" s="193"/>
      <c r="L29" s="193"/>
      <c r="M29" s="193"/>
      <c r="N29" s="193"/>
      <c r="O29" s="194"/>
      <c r="P29" s="225">
        <f>AK13</f>
        <v>2</v>
      </c>
      <c r="Q29" s="226"/>
      <c r="R29" s="226"/>
      <c r="S29" s="226"/>
      <c r="T29" s="226"/>
      <c r="U29" s="226"/>
      <c r="V29" s="227"/>
      <c r="W29" s="225">
        <f>AR13</f>
        <v>2</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hidden="1" customHeight="1">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hidden="1"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c r="AR31" s="133"/>
      <c r="AS31" s="134" t="s">
        <v>356</v>
      </c>
      <c r="AT31" s="169"/>
      <c r="AU31" s="269"/>
      <c r="AV31" s="269"/>
      <c r="AW31" s="377" t="s">
        <v>300</v>
      </c>
      <c r="AX31" s="378"/>
    </row>
    <row r="32" spans="1:50" ht="23.25" hidden="1" customHeight="1">
      <c r="A32" s="515"/>
      <c r="B32" s="513"/>
      <c r="C32" s="513"/>
      <c r="D32" s="513"/>
      <c r="E32" s="513"/>
      <c r="F32" s="514"/>
      <c r="G32" s="540"/>
      <c r="H32" s="541"/>
      <c r="I32" s="541"/>
      <c r="J32" s="541"/>
      <c r="K32" s="541"/>
      <c r="L32" s="541"/>
      <c r="M32" s="541"/>
      <c r="N32" s="541"/>
      <c r="O32" s="542"/>
      <c r="P32" s="158"/>
      <c r="Q32" s="158"/>
      <c r="R32" s="158"/>
      <c r="S32" s="158"/>
      <c r="T32" s="158"/>
      <c r="U32" s="158"/>
      <c r="V32" s="158"/>
      <c r="W32" s="158"/>
      <c r="X32" s="229"/>
      <c r="Y32" s="336" t="s">
        <v>12</v>
      </c>
      <c r="Z32" s="549"/>
      <c r="AA32" s="550"/>
      <c r="AB32" s="551"/>
      <c r="AC32" s="551"/>
      <c r="AD32" s="551"/>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3.25" hidden="1" customHeight="1">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c r="AC33" s="522"/>
      <c r="AD33" s="52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3.25" hidden="1" customHeight="1">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ht="23.25" hidden="1" customHeight="1">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hidden="1"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78.75" hidden="1" customHeight="1">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596</v>
      </c>
      <c r="AS79" s="145"/>
      <c r="AT79" s="146"/>
      <c r="AU79" s="146"/>
      <c r="AV79" s="146"/>
      <c r="AW79" s="146"/>
      <c r="AX79" s="147"/>
    </row>
    <row r="80" spans="1:50" ht="18.75" customHeight="1">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customHeight="1">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customHeight="1">
      <c r="A82" s="520"/>
      <c r="B82" s="852"/>
      <c r="C82" s="552"/>
      <c r="D82" s="552"/>
      <c r="E82" s="552"/>
      <c r="F82" s="553"/>
      <c r="G82" s="501" t="s">
        <v>606</v>
      </c>
      <c r="H82" s="501"/>
      <c r="I82" s="501"/>
      <c r="J82" s="501"/>
      <c r="K82" s="501"/>
      <c r="L82" s="501"/>
      <c r="M82" s="501"/>
      <c r="N82" s="501"/>
      <c r="O82" s="501"/>
      <c r="P82" s="501"/>
      <c r="Q82" s="501"/>
      <c r="R82" s="501"/>
      <c r="S82" s="501"/>
      <c r="T82" s="501"/>
      <c r="U82" s="501"/>
      <c r="V82" s="501"/>
      <c r="W82" s="501"/>
      <c r="X82" s="501"/>
      <c r="Y82" s="501"/>
      <c r="Z82" s="501"/>
      <c r="AA82" s="752"/>
      <c r="AB82" s="500" t="s">
        <v>607</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77.5" customHeight="1">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customHeight="1">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customHeight="1">
      <c r="A87" s="520"/>
      <c r="B87" s="552"/>
      <c r="C87" s="552"/>
      <c r="D87" s="552"/>
      <c r="E87" s="552"/>
      <c r="F87" s="553"/>
      <c r="G87" s="228" t="s">
        <v>608</v>
      </c>
      <c r="H87" s="158"/>
      <c r="I87" s="158"/>
      <c r="J87" s="158"/>
      <c r="K87" s="158"/>
      <c r="L87" s="158"/>
      <c r="M87" s="158"/>
      <c r="N87" s="158"/>
      <c r="O87" s="229"/>
      <c r="P87" s="158" t="s">
        <v>609</v>
      </c>
      <c r="Q87" s="802"/>
      <c r="R87" s="802"/>
      <c r="S87" s="802"/>
      <c r="T87" s="802"/>
      <c r="U87" s="802"/>
      <c r="V87" s="802"/>
      <c r="W87" s="802"/>
      <c r="X87" s="803"/>
      <c r="Y87" s="755" t="s">
        <v>62</v>
      </c>
      <c r="Z87" s="756"/>
      <c r="AA87" s="757"/>
      <c r="AB87" s="551" t="s">
        <v>610</v>
      </c>
      <c r="AC87" s="551"/>
      <c r="AD87" s="551"/>
      <c r="AE87" s="362">
        <v>15261761.529999999</v>
      </c>
      <c r="AF87" s="363"/>
      <c r="AG87" s="363"/>
      <c r="AH87" s="363"/>
      <c r="AI87" s="362">
        <v>15205986.560000001</v>
      </c>
      <c r="AJ87" s="363"/>
      <c r="AK87" s="363"/>
      <c r="AL87" s="363"/>
      <c r="AM87" s="362">
        <v>1699484.33</v>
      </c>
      <c r="AN87" s="363"/>
      <c r="AO87" s="363"/>
      <c r="AP87" s="363"/>
      <c r="AQ87" s="100"/>
      <c r="AR87" s="101"/>
      <c r="AS87" s="101"/>
      <c r="AT87" s="102"/>
      <c r="AU87" s="363"/>
      <c r="AV87" s="363"/>
      <c r="AW87" s="363"/>
      <c r="AX87" s="365"/>
    </row>
    <row r="88" spans="1:60" ht="23.25" customHeight="1">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53.15" customHeight="1" thickBot="1">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c r="A101" s="491"/>
      <c r="B101" s="492"/>
      <c r="C101" s="492"/>
      <c r="D101" s="492"/>
      <c r="E101" s="492"/>
      <c r="F101" s="493"/>
      <c r="G101" s="158" t="s">
        <v>559</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560</v>
      </c>
      <c r="AC101" s="551"/>
      <c r="AD101" s="551"/>
      <c r="AE101" s="362">
        <v>1</v>
      </c>
      <c r="AF101" s="363"/>
      <c r="AG101" s="363"/>
      <c r="AH101" s="364"/>
      <c r="AI101" s="362">
        <v>1</v>
      </c>
      <c r="AJ101" s="363"/>
      <c r="AK101" s="363"/>
      <c r="AL101" s="364"/>
      <c r="AM101" s="362">
        <v>1</v>
      </c>
      <c r="AN101" s="363"/>
      <c r="AO101" s="363"/>
      <c r="AP101" s="364"/>
      <c r="AQ101" s="362">
        <v>1</v>
      </c>
      <c r="AR101" s="363"/>
      <c r="AS101" s="363"/>
      <c r="AT101" s="364"/>
      <c r="AU101" s="362">
        <v>1</v>
      </c>
      <c r="AV101" s="363"/>
      <c r="AW101" s="363"/>
      <c r="AX101" s="364"/>
    </row>
    <row r="102" spans="1:60" ht="23.25" customHeight="1">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560</v>
      </c>
      <c r="AC102" s="551"/>
      <c r="AD102" s="551"/>
      <c r="AE102" s="356">
        <v>1</v>
      </c>
      <c r="AF102" s="356"/>
      <c r="AG102" s="356"/>
      <c r="AH102" s="356"/>
      <c r="AI102" s="356">
        <v>1</v>
      </c>
      <c r="AJ102" s="356"/>
      <c r="AK102" s="356"/>
      <c r="AL102" s="356"/>
      <c r="AM102" s="356">
        <v>1</v>
      </c>
      <c r="AN102" s="356"/>
      <c r="AO102" s="356"/>
      <c r="AP102" s="356"/>
      <c r="AQ102" s="817"/>
      <c r="AR102" s="818"/>
      <c r="AS102" s="818"/>
      <c r="AT102" s="819"/>
      <c r="AU102" s="817"/>
      <c r="AV102" s="818"/>
      <c r="AW102" s="818"/>
      <c r="AX102" s="819"/>
    </row>
    <row r="103" spans="1:60" ht="31.5" hidden="1" customHeight="1">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c r="A116" s="290"/>
      <c r="B116" s="291"/>
      <c r="C116" s="291"/>
      <c r="D116" s="291"/>
      <c r="E116" s="291"/>
      <c r="F116" s="292"/>
      <c r="G116" s="349" t="s">
        <v>561</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562</v>
      </c>
      <c r="AC116" s="299"/>
      <c r="AD116" s="300"/>
      <c r="AE116" s="356">
        <v>1925</v>
      </c>
      <c r="AF116" s="356"/>
      <c r="AG116" s="356"/>
      <c r="AH116" s="356"/>
      <c r="AI116" s="356">
        <v>1708</v>
      </c>
      <c r="AJ116" s="356"/>
      <c r="AK116" s="356"/>
      <c r="AL116" s="356"/>
      <c r="AM116" s="356">
        <v>1700</v>
      </c>
      <c r="AN116" s="356"/>
      <c r="AO116" s="356"/>
      <c r="AP116" s="356"/>
      <c r="AQ116" s="362">
        <v>1708</v>
      </c>
      <c r="AR116" s="363"/>
      <c r="AS116" s="363"/>
      <c r="AT116" s="363"/>
      <c r="AU116" s="363"/>
      <c r="AV116" s="363"/>
      <c r="AW116" s="363"/>
      <c r="AX116" s="365"/>
    </row>
    <row r="117" spans="1:50" ht="46.5" customHeight="1" thickBot="1">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563</v>
      </c>
      <c r="AC117" s="340"/>
      <c r="AD117" s="341"/>
      <c r="AE117" s="304" t="s">
        <v>564</v>
      </c>
      <c r="AF117" s="304"/>
      <c r="AG117" s="304"/>
      <c r="AH117" s="304"/>
      <c r="AI117" s="304" t="s">
        <v>565</v>
      </c>
      <c r="AJ117" s="304"/>
      <c r="AK117" s="304"/>
      <c r="AL117" s="304"/>
      <c r="AM117" s="304" t="s">
        <v>566</v>
      </c>
      <c r="AN117" s="304"/>
      <c r="AO117" s="304"/>
      <c r="AP117" s="304"/>
      <c r="AQ117" s="304"/>
      <c r="AR117" s="304"/>
      <c r="AS117" s="304"/>
      <c r="AT117" s="304"/>
      <c r="AU117" s="304"/>
      <c r="AV117" s="304"/>
      <c r="AW117" s="304"/>
      <c r="AX117" s="305"/>
    </row>
    <row r="118" spans="1:50" ht="23.25" hidden="1"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c r="A130" s="996" t="s">
        <v>369</v>
      </c>
      <c r="B130" s="994"/>
      <c r="C130" s="993" t="s">
        <v>366</v>
      </c>
      <c r="D130" s="994"/>
      <c r="E130" s="306" t="s">
        <v>399</v>
      </c>
      <c r="F130" s="307"/>
      <c r="G130" s="308" t="s">
        <v>567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c r="A131" s="997"/>
      <c r="B131" s="250"/>
      <c r="C131" s="249"/>
      <c r="D131" s="250"/>
      <c r="E131" s="236" t="s">
        <v>398</v>
      </c>
      <c r="F131" s="237"/>
      <c r="G131" s="233" t="s">
        <v>568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hidden="1" customHeight="1">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hidden="1" customHeight="1">
      <c r="A134" s="997"/>
      <c r="B134" s="250"/>
      <c r="C134" s="249"/>
      <c r="D134" s="250"/>
      <c r="E134" s="249"/>
      <c r="F134" s="312"/>
      <c r="G134" s="228" t="s">
        <v>604</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c r="A154" s="997"/>
      <c r="B154" s="250"/>
      <c r="C154" s="249"/>
      <c r="D154" s="250"/>
      <c r="E154" s="249"/>
      <c r="F154" s="312"/>
      <c r="G154" s="228" t="s">
        <v>569</v>
      </c>
      <c r="H154" s="158"/>
      <c r="I154" s="158"/>
      <c r="J154" s="158"/>
      <c r="K154" s="158"/>
      <c r="L154" s="158"/>
      <c r="M154" s="158"/>
      <c r="N154" s="158"/>
      <c r="O154" s="158"/>
      <c r="P154" s="229"/>
      <c r="Q154" s="157" t="s">
        <v>570</v>
      </c>
      <c r="R154" s="158"/>
      <c r="S154" s="158"/>
      <c r="T154" s="158"/>
      <c r="U154" s="158"/>
      <c r="V154" s="158"/>
      <c r="W154" s="158"/>
      <c r="X154" s="158"/>
      <c r="Y154" s="158"/>
      <c r="Z154" s="158"/>
      <c r="AA154" s="926"/>
      <c r="AB154" s="253" t="s">
        <v>571</v>
      </c>
      <c r="AC154" s="254"/>
      <c r="AD154" s="254"/>
      <c r="AE154" s="259" t="s">
        <v>601</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600</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997"/>
      <c r="B188" s="250"/>
      <c r="C188" s="249"/>
      <c r="D188" s="250"/>
      <c r="E188" s="157" t="s">
        <v>572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c r="A430" s="997"/>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c r="A433" s="99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9" hidden="1" customHeight="1">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9" hidden="1" customHeight="1">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9" hidden="1" customHeight="1">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9" hidden="1" customHeight="1">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9" hidden="1" customHeight="1">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7.5" customHeight="1">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556</v>
      </c>
      <c r="AE702" s="899"/>
      <c r="AF702" s="899"/>
      <c r="AG702" s="888" t="s">
        <v>573</v>
      </c>
      <c r="AH702" s="889"/>
      <c r="AI702" s="889"/>
      <c r="AJ702" s="889"/>
      <c r="AK702" s="889"/>
      <c r="AL702" s="889"/>
      <c r="AM702" s="889"/>
      <c r="AN702" s="889"/>
      <c r="AO702" s="889"/>
      <c r="AP702" s="889"/>
      <c r="AQ702" s="889"/>
      <c r="AR702" s="889"/>
      <c r="AS702" s="889"/>
      <c r="AT702" s="889"/>
      <c r="AU702" s="889"/>
      <c r="AV702" s="889"/>
      <c r="AW702" s="889"/>
      <c r="AX702" s="890"/>
    </row>
    <row r="703" spans="1:50" ht="42"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556</v>
      </c>
      <c r="AE703" s="152"/>
      <c r="AF703" s="152"/>
      <c r="AG703" s="664" t="s">
        <v>574</v>
      </c>
      <c r="AH703" s="665"/>
      <c r="AI703" s="665"/>
      <c r="AJ703" s="665"/>
      <c r="AK703" s="665"/>
      <c r="AL703" s="665"/>
      <c r="AM703" s="665"/>
      <c r="AN703" s="665"/>
      <c r="AO703" s="665"/>
      <c r="AP703" s="665"/>
      <c r="AQ703" s="665"/>
      <c r="AR703" s="665"/>
      <c r="AS703" s="665"/>
      <c r="AT703" s="665"/>
      <c r="AU703" s="665"/>
      <c r="AV703" s="665"/>
      <c r="AW703" s="665"/>
      <c r="AX703" s="666"/>
    </row>
    <row r="704" spans="1:50" ht="41.25"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556</v>
      </c>
      <c r="AE704" s="586"/>
      <c r="AF704" s="586"/>
      <c r="AG704" s="429" t="s">
        <v>575</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576</v>
      </c>
      <c r="AE705" s="733"/>
      <c r="AF705" s="733"/>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45.7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556</v>
      </c>
      <c r="AE708" s="668"/>
      <c r="AF708" s="668"/>
      <c r="AG708" s="526" t="s">
        <v>577</v>
      </c>
      <c r="AH708" s="527"/>
      <c r="AI708" s="527"/>
      <c r="AJ708" s="527"/>
      <c r="AK708" s="527"/>
      <c r="AL708" s="527"/>
      <c r="AM708" s="527"/>
      <c r="AN708" s="527"/>
      <c r="AO708" s="527"/>
      <c r="AP708" s="527"/>
      <c r="AQ708" s="527"/>
      <c r="AR708" s="527"/>
      <c r="AS708" s="527"/>
      <c r="AT708" s="527"/>
      <c r="AU708" s="527"/>
      <c r="AV708" s="527"/>
      <c r="AW708" s="527"/>
      <c r="AX708" s="528"/>
    </row>
    <row r="709" spans="1:50" ht="41.25"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556</v>
      </c>
      <c r="AE709" s="152"/>
      <c r="AF709" s="152"/>
      <c r="AG709" s="664" t="s">
        <v>578</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576</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51"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556</v>
      </c>
      <c r="AE711" s="152"/>
      <c r="AF711" s="152"/>
      <c r="AG711" s="664" t="s">
        <v>579</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576</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576</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46.5" customHeight="1">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556</v>
      </c>
      <c r="AE714" s="592"/>
      <c r="AF714" s="593"/>
      <c r="AG714" s="689" t="s">
        <v>580</v>
      </c>
      <c r="AH714" s="690"/>
      <c r="AI714" s="690"/>
      <c r="AJ714" s="690"/>
      <c r="AK714" s="690"/>
      <c r="AL714" s="690"/>
      <c r="AM714" s="690"/>
      <c r="AN714" s="690"/>
      <c r="AO714" s="690"/>
      <c r="AP714" s="690"/>
      <c r="AQ714" s="690"/>
      <c r="AR714" s="690"/>
      <c r="AS714" s="690"/>
      <c r="AT714" s="690"/>
      <c r="AU714" s="690"/>
      <c r="AV714" s="690"/>
      <c r="AW714" s="690"/>
      <c r="AX714" s="691"/>
    </row>
    <row r="715" spans="1:50" ht="48.75" customHeight="1">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556</v>
      </c>
      <c r="AE715" s="668"/>
      <c r="AF715" s="777"/>
      <c r="AG715" s="526" t="s">
        <v>605</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556</v>
      </c>
      <c r="AE716" s="759"/>
      <c r="AF716" s="759"/>
      <c r="AG716" s="664" t="s">
        <v>581</v>
      </c>
      <c r="AH716" s="665"/>
      <c r="AI716" s="665"/>
      <c r="AJ716" s="665"/>
      <c r="AK716" s="665"/>
      <c r="AL716" s="665"/>
      <c r="AM716" s="665"/>
      <c r="AN716" s="665"/>
      <c r="AO716" s="665"/>
      <c r="AP716" s="665"/>
      <c r="AQ716" s="665"/>
      <c r="AR716" s="665"/>
      <c r="AS716" s="665"/>
      <c r="AT716" s="665"/>
      <c r="AU716" s="665"/>
      <c r="AV716" s="665"/>
      <c r="AW716" s="665"/>
      <c r="AX716" s="666"/>
    </row>
    <row r="717" spans="1:50" ht="44.25" customHeight="1">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556</v>
      </c>
      <c r="AE717" s="152"/>
      <c r="AF717" s="152"/>
      <c r="AG717" s="664" t="s">
        <v>582</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576</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576</v>
      </c>
      <c r="AE719" s="668"/>
      <c r="AF719" s="668"/>
      <c r="AG719" s="157" t="s">
        <v>612</v>
      </c>
      <c r="AH719" s="158"/>
      <c r="AI719" s="158"/>
      <c r="AJ719" s="158"/>
      <c r="AK719" s="158"/>
      <c r="AL719" s="158"/>
      <c r="AM719" s="158"/>
      <c r="AN719" s="158"/>
      <c r="AO719" s="158"/>
      <c r="AP719" s="158"/>
      <c r="AQ719" s="158"/>
      <c r="AR719" s="158"/>
      <c r="AS719" s="158"/>
      <c r="AT719" s="158"/>
      <c r="AU719" s="158"/>
      <c r="AV719" s="158"/>
      <c r="AW719" s="158"/>
      <c r="AX719" s="159"/>
    </row>
    <row r="720" spans="1:50" ht="19.75" customHeight="1">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39.75" customHeight="1">
      <c r="A721" s="650"/>
      <c r="B721" s="651"/>
      <c r="C721" s="920" t="s">
        <v>595</v>
      </c>
      <c r="D721" s="921"/>
      <c r="E721" s="921"/>
      <c r="F721" s="922"/>
      <c r="G721" s="940"/>
      <c r="H721" s="941"/>
      <c r="I721" s="83" t="str">
        <f>IF(OR(G721="　", G721=""), "", "-")</f>
        <v/>
      </c>
      <c r="J721" s="919">
        <v>249</v>
      </c>
      <c r="K721" s="919"/>
      <c r="L721" s="83" t="str">
        <f>IF(M721="","","-")</f>
        <v/>
      </c>
      <c r="M721" s="84"/>
      <c r="N721" s="916" t="s">
        <v>611</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c r="A726" s="621" t="s">
        <v>48</v>
      </c>
      <c r="B726" s="622"/>
      <c r="C726" s="444" t="s">
        <v>53</v>
      </c>
      <c r="D726" s="581"/>
      <c r="E726" s="581"/>
      <c r="F726" s="582"/>
      <c r="G726" s="797" t="s">
        <v>583</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c r="A727" s="623"/>
      <c r="B727" s="624"/>
      <c r="C727" s="695" t="s">
        <v>57</v>
      </c>
      <c r="D727" s="696"/>
      <c r="E727" s="696"/>
      <c r="F727" s="697"/>
      <c r="G727" s="795" t="s">
        <v>584</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c r="A729" s="765" t="s">
        <v>613</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t="s">
        <v>257</v>
      </c>
      <c r="B731" s="619"/>
      <c r="C731" s="619"/>
      <c r="D731" s="619"/>
      <c r="E731" s="620"/>
      <c r="F731" s="680" t="s">
        <v>614</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49" t="s">
        <v>257</v>
      </c>
      <c r="B733" s="750"/>
      <c r="C733" s="750"/>
      <c r="D733" s="750"/>
      <c r="E733" s="751"/>
      <c r="F733" s="766" t="s">
        <v>615</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c r="A735" s="611" t="s">
        <v>616</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c r="A737" s="116" t="s">
        <v>431</v>
      </c>
      <c r="B737" s="117"/>
      <c r="C737" s="117"/>
      <c r="D737" s="118"/>
      <c r="E737" s="111" t="s">
        <v>585</v>
      </c>
      <c r="F737" s="111"/>
      <c r="G737" s="111"/>
      <c r="H737" s="111"/>
      <c r="I737" s="111"/>
      <c r="J737" s="111"/>
      <c r="K737" s="111"/>
      <c r="L737" s="111"/>
      <c r="M737" s="111"/>
      <c r="N737" s="112" t="s">
        <v>358</v>
      </c>
      <c r="O737" s="112"/>
      <c r="P737" s="112"/>
      <c r="Q737" s="112"/>
      <c r="R737" s="111" t="s">
        <v>586</v>
      </c>
      <c r="S737" s="111"/>
      <c r="T737" s="111"/>
      <c r="U737" s="111"/>
      <c r="V737" s="111"/>
      <c r="W737" s="111"/>
      <c r="X737" s="111"/>
      <c r="Y737" s="111"/>
      <c r="Z737" s="111"/>
      <c r="AA737" s="112" t="s">
        <v>359</v>
      </c>
      <c r="AB737" s="112"/>
      <c r="AC737" s="112"/>
      <c r="AD737" s="112"/>
      <c r="AE737" s="111" t="s">
        <v>587</v>
      </c>
      <c r="AF737" s="111"/>
      <c r="AG737" s="111"/>
      <c r="AH737" s="111"/>
      <c r="AI737" s="111"/>
      <c r="AJ737" s="111"/>
      <c r="AK737" s="111"/>
      <c r="AL737" s="111"/>
      <c r="AM737" s="111"/>
      <c r="AN737" s="112" t="s">
        <v>360</v>
      </c>
      <c r="AO737" s="112"/>
      <c r="AP737" s="112"/>
      <c r="AQ737" s="112"/>
      <c r="AR737" s="113" t="s">
        <v>588</v>
      </c>
      <c r="AS737" s="114"/>
      <c r="AT737" s="114"/>
      <c r="AU737" s="114"/>
      <c r="AV737" s="114"/>
      <c r="AW737" s="114"/>
      <c r="AX737" s="115"/>
      <c r="AY737" s="89"/>
      <c r="AZ737" s="89"/>
    </row>
    <row r="738" spans="1:52" ht="24.75" customHeight="1">
      <c r="A738" s="116" t="s">
        <v>361</v>
      </c>
      <c r="B738" s="117"/>
      <c r="C738" s="117"/>
      <c r="D738" s="118"/>
      <c r="E738" s="111" t="s">
        <v>589</v>
      </c>
      <c r="F738" s="111"/>
      <c r="G738" s="111"/>
      <c r="H738" s="111"/>
      <c r="I738" s="111"/>
      <c r="J738" s="111"/>
      <c r="K738" s="111"/>
      <c r="L738" s="111"/>
      <c r="M738" s="111"/>
      <c r="N738" s="112" t="s">
        <v>362</v>
      </c>
      <c r="O738" s="112"/>
      <c r="P738" s="112"/>
      <c r="Q738" s="112"/>
      <c r="R738" s="111" t="s">
        <v>590</v>
      </c>
      <c r="S738" s="111"/>
      <c r="T738" s="111"/>
      <c r="U738" s="111"/>
      <c r="V738" s="111"/>
      <c r="W738" s="111"/>
      <c r="X738" s="111"/>
      <c r="Y738" s="111"/>
      <c r="Z738" s="111"/>
      <c r="AA738" s="112" t="s">
        <v>482</v>
      </c>
      <c r="AB738" s="112"/>
      <c r="AC738" s="112"/>
      <c r="AD738" s="112"/>
      <c r="AE738" s="111"/>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543</v>
      </c>
      <c r="B739" s="123"/>
      <c r="C739" s="123"/>
      <c r="D739" s="124"/>
      <c r="E739" s="125" t="s">
        <v>595</v>
      </c>
      <c r="F739" s="126"/>
      <c r="G739" s="126"/>
      <c r="H739" s="91" t="str">
        <f>IF(E739="", "", "(")</f>
        <v>(</v>
      </c>
      <c r="I739" s="106"/>
      <c r="J739" s="106"/>
      <c r="K739" s="91" t="str">
        <f>IF(OR(I739="　", I739=""), "", "-")</f>
        <v/>
      </c>
      <c r="L739" s="107">
        <v>246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4" customHeight="1">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7"/>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7"/>
    </row>
    <row r="745" spans="1:52" ht="28.4"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7"/>
    </row>
    <row r="746" spans="1:52" ht="28.4"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7"/>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7"/>
    </row>
    <row r="748" spans="1:52" ht="28.4"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7"/>
    </row>
    <row r="749" spans="1:52" ht="28.4"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7"/>
    </row>
    <row r="750" spans="1:52" ht="28.4"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7"/>
    </row>
    <row r="751" spans="1:52" ht="28.4"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7"/>
    </row>
    <row r="752" spans="1:52" ht="28.4"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7"/>
    </row>
    <row r="753" spans="1:50" ht="27.75"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7"/>
    </row>
    <row r="754" spans="1:50" ht="28.4"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7"/>
    </row>
    <row r="755" spans="1:50" ht="28.4"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7"/>
    </row>
    <row r="756" spans="1:50" ht="28.4"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7"/>
    </row>
    <row r="757" spans="1:50" ht="52.5"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7"/>
    </row>
    <row r="758" spans="1:50" ht="52.5"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0" t="s">
        <v>534</v>
      </c>
      <c r="B779" s="761"/>
      <c r="C779" s="761"/>
      <c r="D779" s="761"/>
      <c r="E779" s="761"/>
      <c r="F779" s="762"/>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c r="A781" s="556"/>
      <c r="B781" s="763"/>
      <c r="C781" s="763"/>
      <c r="D781" s="763"/>
      <c r="E781" s="763"/>
      <c r="F781" s="764"/>
      <c r="G781" s="449" t="s">
        <v>591</v>
      </c>
      <c r="H781" s="450"/>
      <c r="I781" s="450"/>
      <c r="J781" s="450"/>
      <c r="K781" s="451"/>
      <c r="L781" s="452" t="s">
        <v>592</v>
      </c>
      <c r="M781" s="453"/>
      <c r="N781" s="453"/>
      <c r="O781" s="453"/>
      <c r="P781" s="453"/>
      <c r="Q781" s="453"/>
      <c r="R781" s="453"/>
      <c r="S781" s="453"/>
      <c r="T781" s="453"/>
      <c r="U781" s="453"/>
      <c r="V781" s="453"/>
      <c r="W781" s="453"/>
      <c r="X781" s="454"/>
      <c r="Y781" s="455">
        <v>2</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hidden="1" customHeight="1" thickBot="1">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2</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c r="A837" s="402">
        <v>1</v>
      </c>
      <c r="B837" s="402">
        <v>1</v>
      </c>
      <c r="C837" s="425" t="s">
        <v>593</v>
      </c>
      <c r="D837" s="416"/>
      <c r="E837" s="416"/>
      <c r="F837" s="416"/>
      <c r="G837" s="416"/>
      <c r="H837" s="416"/>
      <c r="I837" s="416"/>
      <c r="J837" s="417"/>
      <c r="K837" s="418"/>
      <c r="L837" s="418"/>
      <c r="M837" s="418"/>
      <c r="N837" s="418"/>
      <c r="O837" s="418"/>
      <c r="P837" s="426" t="s">
        <v>594</v>
      </c>
      <c r="Q837" s="315"/>
      <c r="R837" s="315"/>
      <c r="S837" s="315"/>
      <c r="T837" s="315"/>
      <c r="U837" s="315"/>
      <c r="V837" s="315"/>
      <c r="W837" s="315"/>
      <c r="X837" s="315"/>
      <c r="Y837" s="316">
        <v>2</v>
      </c>
      <c r="Z837" s="317"/>
      <c r="AA837" s="317"/>
      <c r="AB837" s="318"/>
      <c r="AC837" s="326" t="s">
        <v>196</v>
      </c>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hidden="1" customHeight="1">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hidden="1" customHeight="1">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cellComments="asDisplayed" r:id="rId1"/>
  <headerFooter differentFirst="1" alignWithMargins="0"/>
  <rowBreaks count="5" manualBreakCount="5">
    <brk id="99" max="49" man="1"/>
    <brk id="189" max="49" man="1"/>
    <brk id="727" max="49" man="1"/>
    <brk id="739"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556</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v>30</v>
      </c>
      <c r="AR3" s="269"/>
      <c r="AS3" s="134" t="s">
        <v>356</v>
      </c>
      <c r="AT3" s="169"/>
      <c r="AU3" s="269"/>
      <c r="AV3" s="269"/>
      <c r="AW3" s="377" t="s">
        <v>300</v>
      </c>
      <c r="AX3" s="378"/>
    </row>
    <row r="4" spans="1:50" ht="22.5" customHeight="1">
      <c r="A4" s="515"/>
      <c r="B4" s="513"/>
      <c r="C4" s="513"/>
      <c r="D4" s="513"/>
      <c r="E4" s="513"/>
      <c r="F4" s="514"/>
      <c r="G4" s="540" t="s">
        <v>602</v>
      </c>
      <c r="H4" s="1017"/>
      <c r="I4" s="1017"/>
      <c r="J4" s="1017"/>
      <c r="K4" s="1017"/>
      <c r="L4" s="1017"/>
      <c r="M4" s="1017"/>
      <c r="N4" s="1017"/>
      <c r="O4" s="1018"/>
      <c r="P4" s="158" t="s">
        <v>597</v>
      </c>
      <c r="Q4" s="1025"/>
      <c r="R4" s="1025"/>
      <c r="S4" s="1025"/>
      <c r="T4" s="1025"/>
      <c r="U4" s="1025"/>
      <c r="V4" s="1025"/>
      <c r="W4" s="1025"/>
      <c r="X4" s="1026"/>
      <c r="Y4" s="1003" t="s">
        <v>12</v>
      </c>
      <c r="Z4" s="1004"/>
      <c r="AA4" s="1005"/>
      <c r="AB4" s="551" t="s">
        <v>598</v>
      </c>
      <c r="AC4" s="1006"/>
      <c r="AD4" s="1006"/>
      <c r="AE4" s="362">
        <v>1</v>
      </c>
      <c r="AF4" s="363"/>
      <c r="AG4" s="363"/>
      <c r="AH4" s="363"/>
      <c r="AI4" s="362">
        <v>1</v>
      </c>
      <c r="AJ4" s="363"/>
      <c r="AK4" s="363"/>
      <c r="AL4" s="363"/>
      <c r="AM4" s="362">
        <v>1</v>
      </c>
      <c r="AN4" s="363"/>
      <c r="AO4" s="363"/>
      <c r="AP4" s="363"/>
      <c r="AQ4" s="100">
        <v>1</v>
      </c>
      <c r="AR4" s="101"/>
      <c r="AS4" s="101"/>
      <c r="AT4" s="102"/>
      <c r="AU4" s="363"/>
      <c r="AV4" s="363"/>
      <c r="AW4" s="363"/>
      <c r="AX4" s="365"/>
    </row>
    <row r="5" spans="1:50" ht="22.5" customHeight="1">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t="s">
        <v>598</v>
      </c>
      <c r="AC5" s="1002"/>
      <c r="AD5" s="1002"/>
      <c r="AE5" s="362">
        <v>1</v>
      </c>
      <c r="AF5" s="363"/>
      <c r="AG5" s="363"/>
      <c r="AH5" s="363"/>
      <c r="AI5" s="362">
        <v>1</v>
      </c>
      <c r="AJ5" s="363"/>
      <c r="AK5" s="363"/>
      <c r="AL5" s="363"/>
      <c r="AM5" s="362">
        <v>1</v>
      </c>
      <c r="AN5" s="363"/>
      <c r="AO5" s="363"/>
      <c r="AP5" s="363"/>
      <c r="AQ5" s="100">
        <v>1</v>
      </c>
      <c r="AR5" s="101"/>
      <c r="AS5" s="101"/>
      <c r="AT5" s="102"/>
      <c r="AU5" s="363"/>
      <c r="AV5" s="363"/>
      <c r="AW5" s="363"/>
      <c r="AX5" s="365"/>
    </row>
    <row r="6" spans="1:50" ht="408.75" customHeight="1">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v>100</v>
      </c>
      <c r="AF6" s="363"/>
      <c r="AG6" s="363"/>
      <c r="AH6" s="363"/>
      <c r="AI6" s="362">
        <v>100</v>
      </c>
      <c r="AJ6" s="363"/>
      <c r="AK6" s="363"/>
      <c r="AL6" s="363"/>
      <c r="AM6" s="362">
        <v>100</v>
      </c>
      <c r="AN6" s="363"/>
      <c r="AO6" s="363"/>
      <c r="AP6" s="363"/>
      <c r="AQ6" s="100"/>
      <c r="AR6" s="101"/>
      <c r="AS6" s="101"/>
      <c r="AT6" s="102"/>
      <c r="AU6" s="363"/>
      <c r="AV6" s="363"/>
      <c r="AW6" s="363"/>
      <c r="AX6" s="365"/>
    </row>
    <row r="7" spans="1:50" customFormat="1" ht="23.25" customHeight="1">
      <c r="A7" s="900" t="s">
        <v>528</v>
      </c>
      <c r="B7" s="901"/>
      <c r="C7" s="901"/>
      <c r="D7" s="901"/>
      <c r="E7" s="901"/>
      <c r="F7" s="902"/>
      <c r="G7" s="906" t="s">
        <v>599</v>
      </c>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row r="55" spans="1:50" ht="30" customHeight="1">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row r="108" spans="1:50" ht="30" customHeight="1">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row r="161" spans="1:50" ht="30" customHeight="1">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row r="214" spans="1:50" ht="30" customHeight="1">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2018-06-21T02:41:49Z</cp:lastPrinted>
  <dcterms:created xsi:type="dcterms:W3CDTF">2012-03-13T00:50:25Z</dcterms:created>
  <dcterms:modified xsi:type="dcterms:W3CDTF">2020-12-01T10:02:55Z</dcterms:modified>
</cp:coreProperties>
</file>