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1944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<sst xmlns="http://schemas.openxmlformats.org/spreadsheetml/2006/main" count="2848" uniqueCount="617">
  <si>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</si>
  <si>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</si>
  <si>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</si>
  <si>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</si>
  <si>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</si>
  <si>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</si>
  <si>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</si>
  <si>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</si>
  <si>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</si>
  <si>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</si>
  <si>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</si>
  <si>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</si>
  <si>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</si>
  <si>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</si>
  <si>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</si>
  <si>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</si>
  <si>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</si>
  <si>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</si>
  <si>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</si>
  <si>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</si>
  <si>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</si>
  <si>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</si>
  <si>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</si>
  <si>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</si>
  <si>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</si>
  <si>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</si>
  <si>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</si>
  <si>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</si>
  <si>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</si>
  <si>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</si>
  <si>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</si>
  <si>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</si>
  <si>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</si>
  <si>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</si>
  <si>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</si>
  <si>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</si>
  <si>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</si>
  <si>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</si>
  <si>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</si>
  <si>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</si>
  <si>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</si>
  <si>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</si>
  <si>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</si>
  <si>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</si>
  <si>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</si>
  <si>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</si>
  <si>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</si>
  <si>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</si>
  <si>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</si>
  <si>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</si>
  <si>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</si>
  <si>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</si>
  <si>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</si>
  <si>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</si>
  <si>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</si>
  <si>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</si>
  <si>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</si>
  <si>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</si>
  <si>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</si>
  <si>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</si>
  <si>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</si>
  <si>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</si>
  <si>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</si>
  <si>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</si>
  <si>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</si>
  <si>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</si>
  <si>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</si>
  <si>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</si>
  <si>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</si>
  <si>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</si>
  <si>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</si>
  <si>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</si>
  <si>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</si>
  <si>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</si>
  <si>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</si>
  <si>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</si>
  <si>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</si>
  <si>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</si>
  <si>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</si>
  <si>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</si>
  <si>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</si>
  <si>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</si>
  <si>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</si>
  <si>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</si>
  <si>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</si>
  <si>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</si>
  <si>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</si>
  <si>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</si>
  <si>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</si>
  <si>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</si>
  <si>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</si>
  <si>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</si>
  <si>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</si>
  <si>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</si>
  <si>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</si>
  <si>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</si>
  <si>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</si>
  <si>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</si>
  <si>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</si>
  <si>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</si>
  <si>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</si>
  <si>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</si>
  <si>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</si>
  <si>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</si>
  <si>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</si>
  <si>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</si>
  <si>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</si>
  <si>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</si>
  <si>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</si>
  <si>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</si>
  <si>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</si>
  <si>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</si>
  <si>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</si>
  <si>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</si>
  <si>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</si>
  <si>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</si>
  <si>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</si>
  <si>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</si>
  <si>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</si>
  <si>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</si>
  <si>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</si>
  <si>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</si>
  <si>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</si>
  <si>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</si>
  <si>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</si>
  <si>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</si>
  <si>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</si>
  <si>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</si>
  <si>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</si>
  <si>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</si>
  <si>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</si>
  <si>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</si>
  <si>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</si>
  <si>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</si>
  <si>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</si>
  <si>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</si>
  <si>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</si>
  <si>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</si>
  <si>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</si>
  <si>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</si>
  <si>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</si>
  <si>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</si>
  <si>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</si>
  <si>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</si>
  <si>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</si>
  <si>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</si>
  <si>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</si>
  <si>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</si>
  <si>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</si>
  <si>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</si>
  <si>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</si>
  <si>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</si>
  <si>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</si>
  <si>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</si>
  <si>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</si>
  <si>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</si>
  <si>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</si>
  <si>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</si>
  <si>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</si>
  <si>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</si>
  <si>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</si>
  <si>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</si>
  <si>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</si>
  <si>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</si>
  <si>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</si>
  <si>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</si>
  <si>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</si>
  <si>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</si>
  <si>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</si>
  <si>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</si>
  <si>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</si>
  <si>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</si>
  <si>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</si>
  <si>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</si>
  <si>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</si>
  <si>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</si>
  <si>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</si>
  <si>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</si>
  <si>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</si>
  <si>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</si>
  <si>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</si>
  <si>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</si>
  <si>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</si>
  <si>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</si>
  <si>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</si>
  <si>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</si>
  <si>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</si>
  <si>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</si>
  <si>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</si>
  <si>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</si>
  <si>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</si>
  <si>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</si>
  <si>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</si>
  <si>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</si>
  <si>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</si>
  <si>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</si>
  <si>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</si>
  <si>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</si>
  <si>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</si>
  <si>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</si>
  <si>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</si>
  <si>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</si>
  <si>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</si>
  <si>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</si>
  <si>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</si>
  <si>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</si>
  <si>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</si>
  <si>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</si>
  <si>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</si>
  <si>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</si>
  <si>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</si>
  <si>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</si>
  <si>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</si>
  <si>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</si>
  <si>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</si>
  <si>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</si>
  <si>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</si>
  <si>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</si>
  <si>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</si>
  <si>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</si>
  <si>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</si>
  <si>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</si>
  <si>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</si>
  <si>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</si>
  <si>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</si>
  <si>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</si>
  <si>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</si>
  <si>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</si>
  <si>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</si>
  <si>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</si>
  <si>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</si>
  <si>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</si>
  <si>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</si>
  <si>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</si>
  <si>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</si>
  <si>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</si>
  <si>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</si>
  <si>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</si>
  <si>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</si>
  <si>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</si>
  <si>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</si>
  <si>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</si>
  <si>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</si>
  <si>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</si>
  <si>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</si>
  <si>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</si>
  <si>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</si>
  <si>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</si>
  <si>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</si>
  <si>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</si>
  <si>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</si>
  <si>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</si>
  <si>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</si>
  <si>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</si>
  <si>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</si>
  <si>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</si>
  <si>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</si>
  <si>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</si>
  <si>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</si>
  <si>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</si>
  <si>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</si>
  <si>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</si>
  <si>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</si>
  <si>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</si>
  <si>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</si>
  <si>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</si>
  <si>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</si>
  <si>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</si>
  <si>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</si>
  <si>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</si>
  <si>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</si>
  <si>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</si>
  <si>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</si>
  <si>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</si>
  <si>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</si>
  <si>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</si>
  <si>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</si>
  <si>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</si>
  <si>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</si>
  <si>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</si>
  <si>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</si>
  <si>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</si>
  <si>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</si>
  <si>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</si>
  <si>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</si>
  <si>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</si>
  <si>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</si>
  <si>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</si>
  <si>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</si>
  <si>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</si>
  <si>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</si>
  <si>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</si>
  <si>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</si>
  <si>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</si>
  <si>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</si>
  <si>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</si>
  <si>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</si>
  <si>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</si>
  <si>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</si>
  <si>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</si>
  <si>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</si>
  <si>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</si>
  <si>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</si>
  <si>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</si>
  <si>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</si>
  <si>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</si>
  <si>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</si>
  <si>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</si>
  <si>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</si>
  <si>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</si>
  <si>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</si>
  <si>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</si>
  <si>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</si>
  <si>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</si>
  <si>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</si>
  <si>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</si>
  <si>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</si>
  <si>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</si>
  <si>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</si>
  <si>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</si>
  <si>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</si>
  <si>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</si>
  <si>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</si>
  <si>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</si>
  <si>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</si>
  <si>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</si>
  <si>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</si>
  <si>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</si>
  <si>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</si>
  <si>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</si>
  <si>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</si>
  <si>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</si>
  <si>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</si>
  <si>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</si>
  <si>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</si>
  <si>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</si>
  <si>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</si>
  <si>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</si>
  <si>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</si>
  <si>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</si>
  <si>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</si>
  <si>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</si>
  <si>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</si>
  <si>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</si>
  <si>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</si>
  <si>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</si>
  <si>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</si>
  <si>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</si>
  <si>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</si>
  <si>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</si>
  <si>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</si>
  <si>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</si>
  <si>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</si>
  <si>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</si>
  <si>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</si>
  <si>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</si>
  <si>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</si>
  <si>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</si>
  <si>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</si>
  <si>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</si>
  <si>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</si>
  <si>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</si>
  <si>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</si>
  <si>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</si>
  <si>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</si>
  <si>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</si>
  <si>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</si>
  <si>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</si>
  <si>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</si>
  <si>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</si>
  <si>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</si>
  <si>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</si>
  <si>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</si>
  <si>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</si>
  <si>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</si>
  <si>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</si>
  <si>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</si>
  <si>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</si>
  <si>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</si>
  <si>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</si>
  <si>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</si>
  <si>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</si>
  <si>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</si>
  <si>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</si>
  <si>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</si>
  <si>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</si>
  <si>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</si>
  <si>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</si>
  <si>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</si>
  <si>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</si>
  <si>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</si>
  <si>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</si>
  <si>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</si>
  <si>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</si>
  <si>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</si>
  <si>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</si>
  <si>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</si>
  <si>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</si>
  <si>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</si>
  <si>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</si>
  <si>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</si>
  <si>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</si>
  <si>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</si>
  <si>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</si>
  <si>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</si>
  <si>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</si>
  <si>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</si>
  <si>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</si>
  <si>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</si>
  <si>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</si>
  <si>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</si>
  <si>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</si>
  <si>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</si>
  <si>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</si>
  <si>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</si>
  <si>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</si>
  <si>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</si>
  <si>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</si>
  <si>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</si>
  <si>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</si>
  <si>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</si>
  <si>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</si>
  <si>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</si>
  <si>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</si>
  <si>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</si>
  <si>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</si>
  <si>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</si>
  <si>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</si>
  <si>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</si>
  <si>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</si>
  <si>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</si>
  <si>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</si>
  <si>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</si>
  <si>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</si>
  <si>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</si>
  <si>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</si>
  <si>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</si>
  <si>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</si>
  <si>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</si>
  <si>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</si>
  <si>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</si>
  <si>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</si>
  <si>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</si>
  <si>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</si>
  <si>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</si>
  <si>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</si>
  <si>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</si>
  <si>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</si>
  <si>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</si>
  <si>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</si>
  <si>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</si>
  <si>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</si>
  <si>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</si>
  <si>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</si>
  <si>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</si>
  <si>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</si>
  <si>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</si>
  <si>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</si>
  <si>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</si>
  <si>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</si>
  <si>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</si>
  <si>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</si>
  <si>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</si>
  <si>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</si>
  <si>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</si>
  <si>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</si>
  <si>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</si>
  <si>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</si>
  <si>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</si>
  <si>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</si>
  <si>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</si>
  <si>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</si>
  <si>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</si>
  <si>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</si>
  <si>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</si>
  <si>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</si>
  <si>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</si>
  <si>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</si>
  <si>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</si>
  <si>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</si>
  <si>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</si>
  <si>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</si>
  <si>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</si>
  <si>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</si>
  <si>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</si>
  <si>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</si>
  <si>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</si>
  <si>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</si>
  <si>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</si>
  <si>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</si>
  <si>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</si>
  <si>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</si>
  <si>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</si>
  <si>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</si>
  <si>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</si>
  <si>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</si>
  <si>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</si>
  <si>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</si>
  <si>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</si>
  <si>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</si>
  <si>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</si>
  <si>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</si>
  <si>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</si>
  <si>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</si>
  <si>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</si>
  <si>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</si>
  <si>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</si>
  <si>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</si>
  <si>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</si>
  <si>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</si>
  <si>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</si>
  <si>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</si>
  <si>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</si>
  <si>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</si>
  <si>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</si>
  <si>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</si>
  <si>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</si>
  <si>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</si>
  <si>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</si>
  <si>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</si>
  <si>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</si>
  <si>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</si>
  <si>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</si>
  <si>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</si>
  <si>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</si>
  <si>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</si>
  <si>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</si>
  <si>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</si>
  <si>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</si>
  <si>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</si>
  <si>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</si>
  <si>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</si>
  <si>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</si>
  <si>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</si>
  <si>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</si>
  <si>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</si>
  <si>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</si>
  <si>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</si>
  <si>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</si>
  <si>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</si>
  <si>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</si>
  <si>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</si>
  <si>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</si>
  <si>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</si>
  <si>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</si>
  <si>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</si>
  <si>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</si>
  <si>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</si>
  <si>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</si>
  <si>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</si>
  <si>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外務省軍縮不拡散・科学部</t>
    <phoneticPr fontId="5"/>
  </si>
  <si>
    <t>国際原子力協力室</t>
    <phoneticPr fontId="5"/>
  </si>
  <si>
    <t>○</t>
  </si>
  <si>
    <t>外務省</t>
  </si>
  <si>
    <t>‐</t>
  </si>
  <si>
    <t>福島第一原発事故の放射線影響に係る，国内外への客観的な情報発信のため，効果的な事業が行われている。</t>
    <phoneticPr fontId="5"/>
  </si>
  <si>
    <t>効率的かつ有効的な事業となるよう，調整を進める。</t>
    <phoneticPr fontId="5"/>
  </si>
  <si>
    <t>類似事業なし。</t>
    <phoneticPr fontId="5"/>
  </si>
  <si>
    <t>予算額／プロジェクト　　　　　　　　　　　　　　</t>
    <phoneticPr fontId="5"/>
  </si>
  <si>
    <t>回</t>
    <rPh sb="0" eb="1">
      <t>カイ</t>
    </rPh>
    <phoneticPr fontId="5"/>
  </si>
  <si>
    <t>-</t>
    <phoneticPr fontId="5"/>
  </si>
  <si>
    <t>70000000円/回</t>
    <rPh sb="8" eb="9">
      <t>エン</t>
    </rPh>
    <rPh sb="10" eb="11">
      <t>カイ</t>
    </rPh>
    <phoneticPr fontId="5"/>
  </si>
  <si>
    <t>-</t>
    <phoneticPr fontId="5"/>
  </si>
  <si>
    <t>-</t>
    <phoneticPr fontId="5"/>
  </si>
  <si>
    <t>-</t>
    <phoneticPr fontId="5"/>
  </si>
  <si>
    <t>-</t>
    <phoneticPr fontId="5"/>
  </si>
  <si>
    <t>-</t>
    <phoneticPr fontId="5"/>
  </si>
  <si>
    <t>室長　辻　昭弘</t>
    <phoneticPr fontId="5"/>
  </si>
  <si>
    <t>-</t>
    <phoneticPr fontId="5"/>
  </si>
  <si>
    <t>-</t>
    <phoneticPr fontId="5"/>
  </si>
  <si>
    <t>-</t>
    <phoneticPr fontId="5"/>
  </si>
  <si>
    <t>拠出にあたり，使途を福島第一原発事故の放射線影響評価活動に限定する合意文書を取り交わしている。</t>
    <phoneticPr fontId="5"/>
  </si>
  <si>
    <t>-</t>
    <phoneticPr fontId="5"/>
  </si>
  <si>
    <t>0175</t>
    <phoneticPr fontId="5"/>
  </si>
  <si>
    <t>-</t>
    <phoneticPr fontId="5"/>
  </si>
  <si>
    <t>-</t>
    <phoneticPr fontId="5"/>
  </si>
  <si>
    <t>拠出金</t>
    <phoneticPr fontId="5"/>
  </si>
  <si>
    <t>-</t>
    <phoneticPr fontId="5"/>
  </si>
  <si>
    <t>-</t>
    <phoneticPr fontId="5"/>
  </si>
  <si>
    <t>福島報告書の改訂作業並びに福島関係事業を実施。</t>
    <rPh sb="6" eb="8">
      <t>カイテイ</t>
    </rPh>
    <rPh sb="8" eb="10">
      <t>サギョウ</t>
    </rPh>
    <rPh sb="10" eb="11">
      <t>ナラ</t>
    </rPh>
    <rPh sb="13" eb="15">
      <t>フクシマ</t>
    </rPh>
    <rPh sb="15" eb="17">
      <t>カンケイ</t>
    </rPh>
    <rPh sb="17" eb="19">
      <t>ジギョウ</t>
    </rPh>
    <rPh sb="20" eb="22">
      <t>ジッシ</t>
    </rPh>
    <phoneticPr fontId="5"/>
  </si>
  <si>
    <t>-</t>
    <phoneticPr fontId="5"/>
  </si>
  <si>
    <t>回</t>
    <rPh sb="0" eb="1">
      <t>カイ</t>
    </rPh>
    <phoneticPr fontId="5"/>
  </si>
  <si>
    <t>-</t>
    <phoneticPr fontId="5"/>
  </si>
  <si>
    <t>-</t>
    <phoneticPr fontId="5"/>
  </si>
  <si>
    <t>円</t>
    <rPh sb="0" eb="1">
      <t>エン</t>
    </rPh>
    <phoneticPr fontId="5"/>
  </si>
  <si>
    <t>福島第一原発事故後の対応</t>
    <phoneticPr fontId="5"/>
  </si>
  <si>
    <t>福島第一原発事故対応に係る国際的な情報発信及び国際協力への寄与</t>
    <rPh sb="29" eb="31">
      <t>キヨ</t>
    </rPh>
    <phoneticPr fontId="5"/>
  </si>
  <si>
    <t>-</t>
    <phoneticPr fontId="5"/>
  </si>
  <si>
    <t>-</t>
    <phoneticPr fontId="5"/>
  </si>
  <si>
    <t>-</t>
    <phoneticPr fontId="5"/>
  </si>
  <si>
    <t>-</t>
    <phoneticPr fontId="5"/>
  </si>
  <si>
    <t>基本目標Ⅱ：分野別外交</t>
    <rPh sb="6" eb="9">
      <t>ブンヤベツ</t>
    </rPh>
    <rPh sb="9" eb="11">
      <t>ガイコウ</t>
    </rPh>
    <phoneticPr fontId="5"/>
  </si>
  <si>
    <t>福島第一原発事故の放射線影響に係る最新の情報に基づく評価を発信するために，新しい科学的知見やデータの下，福島報告書を改訂する必要がある。</t>
    <rPh sb="0" eb="2">
      <t>フクシマ</t>
    </rPh>
    <rPh sb="2" eb="4">
      <t>ダイイチ</t>
    </rPh>
    <rPh sb="4" eb="6">
      <t>ゲンパツ</t>
    </rPh>
    <rPh sb="6" eb="8">
      <t>ジコ</t>
    </rPh>
    <rPh sb="9" eb="12">
      <t>ホウシャセン</t>
    </rPh>
    <rPh sb="12" eb="14">
      <t>エイキョウ</t>
    </rPh>
    <rPh sb="15" eb="16">
      <t>カカ</t>
    </rPh>
    <rPh sb="17" eb="19">
      <t>サイシン</t>
    </rPh>
    <rPh sb="20" eb="22">
      <t>ジョウホウ</t>
    </rPh>
    <rPh sb="23" eb="24">
      <t>モト</t>
    </rPh>
    <rPh sb="26" eb="28">
      <t>ヒョウカ</t>
    </rPh>
    <rPh sb="29" eb="31">
      <t>ハッシン</t>
    </rPh>
    <phoneticPr fontId="5"/>
  </si>
  <si>
    <t>評価が中立的，客観的であると国際的に認められている，ＵＮＳＣＥＡＲによって実施され，必要性がある事業。</t>
    <rPh sb="3" eb="6">
      <t>チュウリツテキ</t>
    </rPh>
    <rPh sb="37" eb="39">
      <t>ジッシ</t>
    </rPh>
    <rPh sb="42" eb="45">
      <t>ヒツヨウセイ</t>
    </rPh>
    <rPh sb="48" eb="50">
      <t>ジギョウ</t>
    </rPh>
    <phoneticPr fontId="5"/>
  </si>
  <si>
    <t>評価が客観的であると国際的に認められている機関は他になく，国内外への客観的な情報発信の促進に非常に効果的と言える。報告書の日本語版作成や説明会により，国内への情報発信の効果は更に高まると考えられる。</t>
    <phoneticPr fontId="5"/>
  </si>
  <si>
    <t>評価が客観的であると国際的に認められている機関は他になく，国内外への客観的な情報発信の促進に非常に効果的と言える。報告書の日本語版作成や説明会により，国内への情報発信の効果は更に高まると考えられる。</t>
    <phoneticPr fontId="5"/>
  </si>
  <si>
    <t>-</t>
    <phoneticPr fontId="5"/>
  </si>
  <si>
    <t>-</t>
    <phoneticPr fontId="5"/>
  </si>
  <si>
    <t>評価が客観的であると国際的に認められている機関は他になく，国内外への客観的な情報発信の促進に非常に効果的と言える。報告書の日本語版作成や説明会により，国内への情報発信の効果は更に高まると考えられる。</t>
    <phoneticPr fontId="5"/>
  </si>
  <si>
    <t>最新の科学的データに基づき，『福島報告書』の改訂版の作成等を行うこと。また，福島第一原発事故の影響や放射線被ばく等についての説明会等を開催するなど，成果を広く公表する。</t>
    <rPh sb="0" eb="2">
      <t>サイシン</t>
    </rPh>
    <rPh sb="3" eb="6">
      <t>カガクテキ</t>
    </rPh>
    <rPh sb="10" eb="11">
      <t>モト</t>
    </rPh>
    <phoneticPr fontId="5"/>
  </si>
  <si>
    <t>最新の科学的データに基づき，『福島報告書』の改訂版の作成等を行うこと。また，福島第一原発事故の影響や放射線被ばく等についての説明会等を開催するなど，成果を広く公表する。</t>
    <phoneticPr fontId="5"/>
  </si>
  <si>
    <t>福島復興に関する進捗状況や我が国の取組について，ＨＰ等多様な情報発信ツールを活用して積極的な情報発信を行う。</t>
    <rPh sb="0" eb="2">
      <t>フクシマ</t>
    </rPh>
    <rPh sb="2" eb="4">
      <t>フッコウ</t>
    </rPh>
    <rPh sb="5" eb="6">
      <t>カン</t>
    </rPh>
    <phoneticPr fontId="5"/>
  </si>
  <si>
    <t>放射線に関する様々な影響を科学的な観点から評価する唯一の国際機関であるＵＮＳＣＥＡＲの評価は，客観的，中立的立場から科学的知見を踏まえた評価として，国際的に権威あるものとして認められている。ＵＮＳＣＥＡＲによる福島第一原発事故に関する放射線影響評価事業の支援を行い，事故の経験と教訓を国際社会と共有するとともに，正確な情報発信を行い，放射線の影響に関する過度の不安を払拭すべく，国内外への客観的な情報発信を促進する。</t>
    <rPh sb="47" eb="50">
      <t>キャッカンテキ</t>
    </rPh>
    <rPh sb="54" eb="56">
      <t>タチバ</t>
    </rPh>
    <rPh sb="124" eb="126">
      <t>ジギョウ</t>
    </rPh>
    <rPh sb="161" eb="163">
      <t>ハッシン</t>
    </rPh>
    <rPh sb="164" eb="165">
      <t>オコナ</t>
    </rPh>
    <phoneticPr fontId="5"/>
  </si>
  <si>
    <t>具体的施策Ⅱ－１：国際の平和と安定に対する取組
１０　原子力の平和的利用のための国際協力の推進</t>
    <phoneticPr fontId="5"/>
  </si>
  <si>
    <t>福島第一原発事故の放射線影響に係る，国内外への客観的な情報発信促進のため，ＵＮＳＣＥＡＲによる活動を支援する必要性は高く，実施されるべき事業である。</t>
    <phoneticPr fontId="5"/>
  </si>
  <si>
    <t>国際連合科学委員会（ＵＮＳＣＥＡＲ）</t>
    <phoneticPr fontId="5"/>
  </si>
  <si>
    <t>外務省設置法第４条第３項</t>
    <phoneticPr fontId="5"/>
  </si>
  <si>
    <t>ＵＮＳＣＥＡＲ（原子放射線の影響に関する国連科学委員会）は，科学的・中立的な立場から，放射線の人・環境への影響等を調査・研究等を行う国連の機関。２０１４年に『２０１１年東日本大震災後の原子力事故による放射線被ばくのレベルと影響』 （以下「福島報告書」という。）を刊行し，福島県内で説明会を開催するなど，福島第一原発事故による放射線被ばくの影響等の科学的な評価等を行い，その評価結果を積極的に情報発信する活動を実施してきた。ＵＮＳＣＥＡＲが，新たに取得した科学的データを踏まえて，最新の情報に基づく評価を実施する。</t>
    <rPh sb="223" eb="225">
      <t>シュトク</t>
    </rPh>
    <rPh sb="239" eb="241">
      <t>サイシン</t>
    </rPh>
    <rPh sb="242" eb="244">
      <t>ジョウホウ</t>
    </rPh>
    <rPh sb="245" eb="247">
      <t>モトズ</t>
    </rPh>
    <rPh sb="248" eb="250">
      <t>ヒョウカ</t>
    </rPh>
    <phoneticPr fontId="5"/>
  </si>
  <si>
    <t>国際連合科学委員会特別拠出金</t>
    <phoneticPr fontId="5"/>
  </si>
  <si>
    <t>ＵＮＳＣＥＡＲによるプロジェクト数</t>
    <phoneticPr fontId="5"/>
  </si>
  <si>
    <t>UNSCEARホームページ</t>
    <phoneticPr fontId="5"/>
  </si>
  <si>
    <t>拠出にあたり，使途を福島第一原発事故の放射線影響評価活動に限定する合意文書を取り交わしている。</t>
    <phoneticPr fontId="5"/>
  </si>
  <si>
    <t>①UNSCEAR定例会合にて『福島報告書』の改訂の承認されること。
②UNSCEARによって『福島報告書』の改訂版が公表されること。</t>
    <rPh sb="8" eb="10">
      <t>テイレイ</t>
    </rPh>
    <rPh sb="10" eb="12">
      <t>カイゴウ</t>
    </rPh>
    <rPh sb="22" eb="24">
      <t>カイテイ</t>
    </rPh>
    <rPh sb="25" eb="27">
      <t>ショウニン</t>
    </rPh>
    <rPh sb="56" eb="57">
      <t>バン</t>
    </rPh>
    <phoneticPr fontId="5"/>
  </si>
  <si>
    <t>国際連合科学委員会特別拠出金</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</si>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</sst>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87968</xdr:colOff>
      <xdr:row>741</xdr:row>
      <xdr:rowOff>168089</xdr:rowOff>
    </xdr:from>
    <xdr:to>
      <xdr:col>32</xdr:col>
      <xdr:colOff>165849</xdr:colOff>
      <xdr:row>743</xdr:row>
      <xdr:rowOff>78024</xdr:rowOff>
    </xdr:to>
    <xdr:sp macro="" textlink="">
      <xdr:nvSpPr>
        <xdr:cNvPr id="2" name="正方形/長方形 1"/>
        <xdr:cNvSpPr/>
      </xdr:nvSpPr>
      <xdr:spPr>
        <a:xfrm>
          <a:off x="4525497" y="44128765"/>
          <a:ext cx="2094940" cy="604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７０百万</a:t>
          </a:r>
          <a:r>
            <a:rPr kumimoji="1" lang="ja-JP" altLang="en-US" sz="1100"/>
            <a:t>円</a:t>
          </a:r>
          <a:endParaRPr kumimoji="1" lang="en-US" altLang="ja-JP" sz="1100"/>
        </a:p>
      </xdr:txBody>
    </xdr:sp>
    <xdr:clientData/>
  </xdr:twoCellAnchor>
  <xdr:twoCellAnchor>
    <xdr:from>
      <xdr:col>22</xdr:col>
      <xdr:colOff>44825</xdr:colOff>
      <xdr:row>743</xdr:row>
      <xdr:rowOff>212492</xdr:rowOff>
    </xdr:from>
    <xdr:to>
      <xdr:col>33</xdr:col>
      <xdr:colOff>29697</xdr:colOff>
      <xdr:row>744</xdr:row>
      <xdr:rowOff>116681</xdr:rowOff>
    </xdr:to>
    <xdr:sp macro="" textlink="">
      <xdr:nvSpPr>
        <xdr:cNvPr id="3" name="大かっこ 2"/>
        <xdr:cNvSpPr/>
      </xdr:nvSpPr>
      <xdr:spPr>
        <a:xfrm>
          <a:off x="4482354" y="44867933"/>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22</xdr:col>
      <xdr:colOff>145598</xdr:colOff>
      <xdr:row>745</xdr:row>
      <xdr:rowOff>7826</xdr:rowOff>
    </xdr:from>
    <xdr:ext cx="607859" cy="275717"/>
    <xdr:sp macro="" textlink="">
      <xdr:nvSpPr>
        <xdr:cNvPr id="4" name="テキスト ボックス 3"/>
        <xdr:cNvSpPr txBox="1"/>
      </xdr:nvSpPr>
      <xdr:spPr>
        <a:xfrm>
          <a:off x="4583127" y="453580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92452</xdr:colOff>
      <xdr:row>744</xdr:row>
      <xdr:rowOff>185517</xdr:rowOff>
    </xdr:from>
    <xdr:to>
      <xdr:col>26</xdr:col>
      <xdr:colOff>92452</xdr:colOff>
      <xdr:row>746</xdr:row>
      <xdr:rowOff>336177</xdr:rowOff>
    </xdr:to>
    <xdr:cxnSp macro="">
      <xdr:nvCxnSpPr>
        <xdr:cNvPr id="5" name="直線矢印コネクタ 4"/>
        <xdr:cNvCxnSpPr/>
      </xdr:nvCxnSpPr>
      <xdr:spPr>
        <a:xfrm>
          <a:off x="5336805" y="45188341"/>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148318</xdr:colOff>
      <xdr:row>745</xdr:row>
      <xdr:rowOff>29675</xdr:rowOff>
    </xdr:from>
    <xdr:ext cx="2496269" cy="275717"/>
    <xdr:sp macro="" textlink="">
      <xdr:nvSpPr>
        <xdr:cNvPr id="6" name="テキスト ボックス 5"/>
        <xdr:cNvSpPr txBox="1"/>
      </xdr:nvSpPr>
      <xdr:spPr>
        <a:xfrm>
          <a:off x="5997789" y="45379881"/>
          <a:ext cx="24962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②報告書の提出，福島関係事業を実施</a:t>
          </a:r>
        </a:p>
      </xdr:txBody>
    </xdr:sp>
    <xdr:clientData/>
  </xdr:oneCellAnchor>
  <xdr:twoCellAnchor>
    <xdr:from>
      <xdr:col>29</xdr:col>
      <xdr:colOff>33058</xdr:colOff>
      <xdr:row>744</xdr:row>
      <xdr:rowOff>177263</xdr:rowOff>
    </xdr:from>
    <xdr:to>
      <xdr:col>29</xdr:col>
      <xdr:colOff>33059</xdr:colOff>
      <xdr:row>747</xdr:row>
      <xdr:rowOff>19752</xdr:rowOff>
    </xdr:to>
    <xdr:cxnSp macro="">
      <xdr:nvCxnSpPr>
        <xdr:cNvPr id="7" name="直線矢印コネクタ 6"/>
        <xdr:cNvCxnSpPr/>
      </xdr:nvCxnSpPr>
      <xdr:spPr>
        <a:xfrm flipH="1" flipV="1">
          <a:off x="5882529" y="45180087"/>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20731</xdr:colOff>
      <xdr:row>747</xdr:row>
      <xdr:rowOff>162626</xdr:rowOff>
    </xdr:from>
    <xdr:to>
      <xdr:col>36</xdr:col>
      <xdr:colOff>22412</xdr:colOff>
      <xdr:row>748</xdr:row>
      <xdr:rowOff>327352</xdr:rowOff>
    </xdr:to>
    <xdr:sp macro="" textlink="">
      <xdr:nvSpPr>
        <xdr:cNvPr id="8" name="正方形/長方形 7"/>
        <xdr:cNvSpPr/>
      </xdr:nvSpPr>
      <xdr:spPr>
        <a:xfrm>
          <a:off x="4054849" y="46207597"/>
          <a:ext cx="3228975"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国際連合科学委員会（ＵＮＳＣＥＡＲ）</a:t>
          </a:r>
          <a:endParaRPr kumimoji="1" lang="en-US" altLang="ja-JP" sz="1100"/>
        </a:p>
        <a:p>
          <a:pPr algn="ctr"/>
          <a:r>
            <a:rPr kumimoji="1" lang="ja-JP" altLang="en-US" sz="1100"/>
            <a:t>７０百万円</a:t>
          </a:r>
          <a:endParaRPr kumimoji="1" lang="en-US" altLang="ja-JP" sz="1100"/>
        </a:p>
      </xdr:txBody>
    </xdr:sp>
    <xdr:clientData/>
  </xdr:twoCellAnchor>
  <xdr:twoCellAnchor>
    <xdr:from>
      <xdr:col>20</xdr:col>
      <xdr:colOff>1120</xdr:colOff>
      <xdr:row>749</xdr:row>
      <xdr:rowOff>92590</xdr:rowOff>
    </xdr:from>
    <xdr:to>
      <xdr:col>36</xdr:col>
      <xdr:colOff>95250</xdr:colOff>
      <xdr:row>752</xdr:row>
      <xdr:rowOff>264459</xdr:rowOff>
    </xdr:to>
    <xdr:sp macro="" textlink="">
      <xdr:nvSpPr>
        <xdr:cNvPr id="9" name="大かっこ 8"/>
        <xdr:cNvSpPr/>
      </xdr:nvSpPr>
      <xdr:spPr>
        <a:xfrm>
          <a:off x="4001620" y="45793540"/>
          <a:ext cx="3294530" cy="12291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kumimoji="1" lang="ja-JP" altLang="en-US" sz="1100">
              <a:solidFill>
                <a:schemeClr val="tx1"/>
              </a:solidFill>
              <a:effectLst/>
              <a:latin typeface="+mn-lt"/>
              <a:ea typeface="+mn-ea"/>
              <a:cs typeface="+mn-cs"/>
            </a:rPr>
            <a:t>ＵＮＳＣＥＡＲ</a:t>
          </a:r>
          <a:r>
            <a:rPr kumimoji="1" lang="ja-JP" altLang="ja-JP" sz="1100">
              <a:solidFill>
                <a:schemeClr val="tx1"/>
              </a:solidFill>
              <a:effectLst/>
              <a:latin typeface="+mn-lt"/>
              <a:ea typeface="+mn-ea"/>
              <a:cs typeface="+mn-cs"/>
            </a:rPr>
            <a:t>事務局職員の人件費（邦人職員）</a:t>
          </a:r>
          <a:endParaRPr lang="ja-JP" altLang="ja-JP" sz="1100">
            <a:effectLst/>
          </a:endParaRPr>
        </a:p>
        <a:p>
          <a:pPr rtl="0" eaLnBrk="1" latinLnBrk="0" hangingPunct="1"/>
          <a:r>
            <a:rPr kumimoji="1" lang="ja-JP" altLang="ja-JP" sz="1100">
              <a:solidFill>
                <a:schemeClr val="tx1"/>
              </a:solidFill>
              <a:effectLst/>
              <a:latin typeface="+mn-lt"/>
              <a:ea typeface="+mn-ea"/>
              <a:cs typeface="+mn-cs"/>
            </a:rPr>
            <a:t>査読を行う外部専門家への謝礼</a:t>
          </a:r>
          <a:endParaRPr lang="ja-JP" altLang="ja-JP">
            <a:effectLst/>
          </a:endParaRPr>
        </a:p>
        <a:p>
          <a:pPr rtl="0" eaLnBrk="1" latinLnBrk="0" hangingPunct="1"/>
          <a:r>
            <a:rPr kumimoji="1" lang="ja-JP" altLang="ja-JP" sz="1100">
              <a:solidFill>
                <a:schemeClr val="tx1"/>
              </a:solidFill>
              <a:effectLst/>
              <a:latin typeface="+mn-lt"/>
              <a:ea typeface="+mn-ea"/>
              <a:cs typeface="+mn-cs"/>
            </a:rPr>
            <a:t>印刷・製本及び翻訳のための経費</a:t>
          </a:r>
          <a:endParaRPr lang="ja-JP" altLang="ja-JP">
            <a:effectLst/>
          </a:endParaRPr>
        </a:p>
        <a:p>
          <a:pPr rtl="0" eaLnBrk="1" latinLnBrk="0" hangingPunct="1"/>
          <a:r>
            <a:rPr kumimoji="1" lang="ja-JP" altLang="ja-JP" sz="1100">
              <a:solidFill>
                <a:schemeClr val="tx1"/>
              </a:solidFill>
              <a:effectLst/>
              <a:latin typeface="+mn-lt"/>
              <a:ea typeface="+mn-ea"/>
              <a:cs typeface="+mn-cs"/>
            </a:rPr>
            <a:t>学術会議に係る旅費・会議費</a:t>
          </a:r>
          <a:r>
            <a:rPr kumimoji="1" lang="ja-JP" altLang="en-US" sz="1100">
              <a:solidFill>
                <a:schemeClr val="tx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485</v>
      </c>
      <c r="AP2" s="934"/>
      <c r="AQ2" s="934"/>
      <c r="AR2" s="79" t="str">
        <f>IF(OR(AO2="　", AO2=""), "", "-")</f>
        <v/>
      </c>
      <c r="AS2" s="935">
        <v>229</v>
      </c>
      <c r="AT2" s="935"/>
      <c r="AU2" s="935"/>
      <c r="AV2" s="52" t="str">
        <f>IF(AW2="", "", "-")</f>
        <v/>
      </c>
      <c r="AW2" s="906"/>
      <c r="AX2" s="906"/>
    </row>
    <row r="3" spans="1:50" ht="21" customHeight="1" thickBot="1">
      <c r="A3" s="863" t="s">
        <v>536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553</v>
      </c>
      <c r="AK3" s="865"/>
      <c r="AL3" s="865"/>
      <c r="AM3" s="865"/>
      <c r="AN3" s="865"/>
      <c r="AO3" s="865"/>
      <c r="AP3" s="865"/>
      <c r="AQ3" s="865"/>
      <c r="AR3" s="865"/>
      <c r="AS3" s="865"/>
      <c r="AT3" s="865"/>
      <c r="AU3" s="865"/>
      <c r="AV3" s="865"/>
      <c r="AW3" s="865"/>
      <c r="AX3" s="24" t="s">
        <v>65</v>
      </c>
    </row>
    <row r="4" spans="1:50" ht="24.75" customHeight="1">
      <c r="A4" s="704" t="s">
        <v>25</v>
      </c>
      <c r="B4" s="705"/>
      <c r="C4" s="705"/>
      <c r="D4" s="705"/>
      <c r="E4" s="705"/>
      <c r="F4" s="705"/>
      <c r="G4" s="682" t="s">
        <v>613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5" t="s">
        <v>77</v>
      </c>
      <c r="H5" s="836"/>
      <c r="I5" s="836"/>
      <c r="J5" s="836"/>
      <c r="K5" s="836"/>
      <c r="L5" s="836"/>
      <c r="M5" s="837" t="s">
        <v>66</v>
      </c>
      <c r="N5" s="838"/>
      <c r="O5" s="838"/>
      <c r="P5" s="838"/>
      <c r="Q5" s="838"/>
      <c r="R5" s="839"/>
      <c r="S5" s="840" t="s">
        <v>131</v>
      </c>
      <c r="T5" s="836"/>
      <c r="U5" s="836"/>
      <c r="V5" s="836"/>
      <c r="W5" s="836"/>
      <c r="X5" s="841"/>
      <c r="Y5" s="698" t="s">
        <v>3</v>
      </c>
      <c r="Z5" s="539"/>
      <c r="AA5" s="539"/>
      <c r="AB5" s="539"/>
      <c r="AC5" s="539"/>
      <c r="AD5" s="540"/>
      <c r="AE5" s="699" t="s">
        <v>551</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606</v>
      </c>
      <c r="H7" s="495"/>
      <c r="I7" s="495"/>
      <c r="J7" s="495"/>
      <c r="K7" s="495"/>
      <c r="L7" s="495"/>
      <c r="M7" s="495"/>
      <c r="N7" s="495"/>
      <c r="O7" s="495"/>
      <c r="P7" s="495"/>
      <c r="Q7" s="495"/>
      <c r="R7" s="495"/>
      <c r="S7" s="495"/>
      <c r="T7" s="495"/>
      <c r="U7" s="495"/>
      <c r="V7" s="495"/>
      <c r="W7" s="495"/>
      <c r="X7" s="496"/>
      <c r="Y7" s="917" t="s">
        <v>549</v>
      </c>
      <c r="Z7" s="439"/>
      <c r="AA7" s="439"/>
      <c r="AB7" s="439"/>
      <c r="AC7" s="439"/>
      <c r="AD7" s="918"/>
      <c r="AE7" s="907" t="s">
        <v>564</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1" t="s">
        <v>389</v>
      </c>
      <c r="B8" s="492"/>
      <c r="C8" s="492"/>
      <c r="D8" s="492"/>
      <c r="E8" s="492"/>
      <c r="F8" s="493"/>
      <c r="G8" s="936" t="str">
        <f>入力規則等!A26</f>
        <v>ＯＤＡ</v>
      </c>
      <c r="H8" s="720"/>
      <c r="I8" s="720"/>
      <c r="J8" s="720"/>
      <c r="K8" s="720"/>
      <c r="L8" s="720"/>
      <c r="M8" s="720"/>
      <c r="N8" s="720"/>
      <c r="O8" s="720"/>
      <c r="P8" s="720"/>
      <c r="Q8" s="720"/>
      <c r="R8" s="720"/>
      <c r="S8" s="720"/>
      <c r="T8" s="720"/>
      <c r="U8" s="720"/>
      <c r="V8" s="720"/>
      <c r="W8" s="720"/>
      <c r="X8" s="937"/>
      <c r="Y8" s="842" t="s">
        <v>390</v>
      </c>
      <c r="Z8" s="843"/>
      <c r="AA8" s="843"/>
      <c r="AB8" s="843"/>
      <c r="AC8" s="843"/>
      <c r="AD8" s="844"/>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5" t="s">
        <v>23</v>
      </c>
      <c r="B9" s="846"/>
      <c r="C9" s="846"/>
      <c r="D9" s="846"/>
      <c r="E9" s="846"/>
      <c r="F9" s="846"/>
      <c r="G9" s="847" t="s">
        <v>602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60" t="s">
        <v>30</v>
      </c>
      <c r="B10" s="661"/>
      <c r="C10" s="661"/>
      <c r="D10" s="661"/>
      <c r="E10" s="661"/>
      <c r="F10" s="661"/>
      <c r="G10" s="753" t="s">
        <v>607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2"/>
    </row>
    <row r="13" spans="1:50" ht="21" customHeight="1">
      <c r="A13" s="616"/>
      <c r="B13" s="617"/>
      <c r="C13" s="617"/>
      <c r="D13" s="617"/>
      <c r="E13" s="617"/>
      <c r="F13" s="618"/>
      <c r="G13" s="723" t="s">
        <v>6</v>
      </c>
      <c r="H13" s="724"/>
      <c r="I13" s="763" t="s">
        <v>7</v>
      </c>
      <c r="J13" s="764"/>
      <c r="K13" s="764"/>
      <c r="L13" s="764"/>
      <c r="M13" s="764"/>
      <c r="N13" s="764"/>
      <c r="O13" s="765"/>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4">
        <v>0</v>
      </c>
      <c r="AS13" s="915"/>
      <c r="AT13" s="915"/>
      <c r="AU13" s="915"/>
      <c r="AV13" s="915"/>
      <c r="AW13" s="915"/>
      <c r="AX13" s="916"/>
    </row>
    <row r="14" spans="1:50" ht="21" customHeight="1">
      <c r="A14" s="616"/>
      <c r="B14" s="617"/>
      <c r="C14" s="617"/>
      <c r="D14" s="617"/>
      <c r="E14" s="617"/>
      <c r="F14" s="618"/>
      <c r="G14" s="725"/>
      <c r="H14" s="726"/>
      <c r="I14" s="711" t="s">
        <v>8</v>
      </c>
      <c r="J14" s="761"/>
      <c r="K14" s="761"/>
      <c r="L14" s="761"/>
      <c r="M14" s="761"/>
      <c r="N14" s="761"/>
      <c r="O14" s="762"/>
      <c r="P14" s="657" t="s">
        <v>568</v>
      </c>
      <c r="Q14" s="658"/>
      <c r="R14" s="658"/>
      <c r="S14" s="658"/>
      <c r="T14" s="658"/>
      <c r="U14" s="658"/>
      <c r="V14" s="659"/>
      <c r="W14" s="657" t="s">
        <v>565</v>
      </c>
      <c r="X14" s="658"/>
      <c r="Y14" s="658"/>
      <c r="Z14" s="658"/>
      <c r="AA14" s="658"/>
      <c r="AB14" s="658"/>
      <c r="AC14" s="659"/>
      <c r="AD14" s="657">
        <v>70</v>
      </c>
      <c r="AE14" s="658"/>
      <c r="AF14" s="658"/>
      <c r="AG14" s="658"/>
      <c r="AH14" s="658"/>
      <c r="AI14" s="658"/>
      <c r="AJ14" s="659"/>
      <c r="AK14" s="657" t="s">
        <v>565</v>
      </c>
      <c r="AL14" s="658"/>
      <c r="AM14" s="658"/>
      <c r="AN14" s="658"/>
      <c r="AO14" s="658"/>
      <c r="AP14" s="658"/>
      <c r="AQ14" s="659"/>
      <c r="AR14" s="787"/>
      <c r="AS14" s="787"/>
      <c r="AT14" s="787"/>
      <c r="AU14" s="787"/>
      <c r="AV14" s="787"/>
      <c r="AW14" s="787"/>
      <c r="AX14" s="788"/>
    </row>
    <row r="15" spans="1:50" ht="21" customHeight="1">
      <c r="A15" s="616"/>
      <c r="B15" s="617"/>
      <c r="C15" s="617"/>
      <c r="D15" s="617"/>
      <c r="E15" s="617"/>
      <c r="F15" s="618"/>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t="s">
        <v>566</v>
      </c>
      <c r="AS15" s="658"/>
      <c r="AT15" s="658"/>
      <c r="AU15" s="658"/>
      <c r="AV15" s="658"/>
      <c r="AW15" s="658"/>
      <c r="AX15" s="802"/>
    </row>
    <row r="16" spans="1:50" ht="21" customHeight="1">
      <c r="A16" s="616"/>
      <c r="B16" s="617"/>
      <c r="C16" s="617"/>
      <c r="D16" s="617"/>
      <c r="E16" s="617"/>
      <c r="F16" s="618"/>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6"/>
      <c r="AS16" s="757"/>
      <c r="AT16" s="757"/>
      <c r="AU16" s="757"/>
      <c r="AV16" s="757"/>
      <c r="AW16" s="757"/>
      <c r="AX16" s="758"/>
    </row>
    <row r="17" spans="1:50" ht="24.75" customHeight="1">
      <c r="A17" s="616"/>
      <c r="B17" s="617"/>
      <c r="C17" s="617"/>
      <c r="D17" s="617"/>
      <c r="E17" s="617"/>
      <c r="F17" s="618"/>
      <c r="G17" s="725"/>
      <c r="H17" s="726"/>
      <c r="I17" s="711" t="s">
        <v>50</v>
      </c>
      <c r="J17" s="761"/>
      <c r="K17" s="761"/>
      <c r="L17" s="761"/>
      <c r="M17" s="761"/>
      <c r="N17" s="761"/>
      <c r="O17" s="762"/>
      <c r="P17" s="657" t="s">
        <v>565</v>
      </c>
      <c r="Q17" s="658"/>
      <c r="R17" s="658"/>
      <c r="S17" s="658"/>
      <c r="T17" s="658"/>
      <c r="U17" s="658"/>
      <c r="V17" s="659"/>
      <c r="W17" s="657" t="s">
        <v>565</v>
      </c>
      <c r="X17" s="658"/>
      <c r="Y17" s="658"/>
      <c r="Z17" s="658"/>
      <c r="AA17" s="658"/>
      <c r="AB17" s="658"/>
      <c r="AC17" s="659"/>
      <c r="AD17" s="657" t="s">
        <v>565</v>
      </c>
      <c r="AE17" s="658"/>
      <c r="AF17" s="658"/>
      <c r="AG17" s="658"/>
      <c r="AH17" s="658"/>
      <c r="AI17" s="658"/>
      <c r="AJ17" s="659"/>
      <c r="AK17" s="657" t="s">
        <v>565</v>
      </c>
      <c r="AL17" s="658"/>
      <c r="AM17" s="658"/>
      <c r="AN17" s="658"/>
      <c r="AO17" s="658"/>
      <c r="AP17" s="658"/>
      <c r="AQ17" s="659"/>
      <c r="AR17" s="912"/>
      <c r="AS17" s="912"/>
      <c r="AT17" s="912"/>
      <c r="AU17" s="912"/>
      <c r="AV17" s="912"/>
      <c r="AW17" s="912"/>
      <c r="AX17" s="913"/>
    </row>
    <row r="18" spans="1:50" ht="24.75" customHeight="1">
      <c r="A18" s="616"/>
      <c r="B18" s="617"/>
      <c r="C18" s="617"/>
      <c r="D18" s="617"/>
      <c r="E18" s="617"/>
      <c r="F18" s="618"/>
      <c r="G18" s="727"/>
      <c r="H18" s="728"/>
      <c r="I18" s="716" t="s">
        <v>20</v>
      </c>
      <c r="J18" s="717"/>
      <c r="K18" s="717"/>
      <c r="L18" s="717"/>
      <c r="M18" s="717"/>
      <c r="N18" s="717"/>
      <c r="O18" s="718"/>
      <c r="P18" s="874">
        <f>SUM(P13:V17)</f>
        <v>0</v>
      </c>
      <c r="Q18" s="875"/>
      <c r="R18" s="875"/>
      <c r="S18" s="875"/>
      <c r="T18" s="875"/>
      <c r="U18" s="875"/>
      <c r="V18" s="876"/>
      <c r="W18" s="874">
        <f>SUM(W13:AC17)</f>
        <v>0</v>
      </c>
      <c r="X18" s="875"/>
      <c r="Y18" s="875"/>
      <c r="Z18" s="875"/>
      <c r="AA18" s="875"/>
      <c r="AB18" s="875"/>
      <c r="AC18" s="876"/>
      <c r="AD18" s="874">
        <f>SUM(AD13:AJ17)</f>
        <v>70</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c r="A19" s="616"/>
      <c r="B19" s="617"/>
      <c r="C19" s="617"/>
      <c r="D19" s="617"/>
      <c r="E19" s="617"/>
      <c r="F19" s="618"/>
      <c r="G19" s="872" t="s">
        <v>9</v>
      </c>
      <c r="H19" s="873"/>
      <c r="I19" s="873"/>
      <c r="J19" s="873"/>
      <c r="K19" s="873"/>
      <c r="L19" s="873"/>
      <c r="M19" s="873"/>
      <c r="N19" s="873"/>
      <c r="O19" s="873"/>
      <c r="P19" s="657"/>
      <c r="Q19" s="658"/>
      <c r="R19" s="658"/>
      <c r="S19" s="658"/>
      <c r="T19" s="658"/>
      <c r="U19" s="658"/>
      <c r="V19" s="659"/>
      <c r="W19" s="657"/>
      <c r="X19" s="658"/>
      <c r="Y19" s="658"/>
      <c r="Z19" s="658"/>
      <c r="AA19" s="658"/>
      <c r="AB19" s="658"/>
      <c r="AC19" s="659"/>
      <c r="AD19" s="657">
        <v>70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5"/>
      <c r="B21" s="846"/>
      <c r="C21" s="846"/>
      <c r="D21" s="846"/>
      <c r="E21" s="846"/>
      <c r="F21" s="941"/>
      <c r="G21" s="309" t="s">
        <v>498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59" t="s">
        <v>541</v>
      </c>
      <c r="B22" s="960"/>
      <c r="C22" s="960"/>
      <c r="D22" s="960"/>
      <c r="E22" s="960"/>
      <c r="F22" s="961"/>
      <c r="G22" s="946" t="s">
        <v>475</v>
      </c>
      <c r="H22" s="215"/>
      <c r="I22" s="215"/>
      <c r="J22" s="215"/>
      <c r="K22" s="215"/>
      <c r="L22" s="215"/>
      <c r="M22" s="215"/>
      <c r="N22" s="215"/>
      <c r="O22" s="216"/>
      <c r="P22" s="931" t="s">
        <v>539</v>
      </c>
      <c r="Q22" s="215"/>
      <c r="R22" s="215"/>
      <c r="S22" s="215"/>
      <c r="T22" s="215"/>
      <c r="U22" s="215"/>
      <c r="V22" s="216"/>
      <c r="W22" s="931" t="s">
        <v>540</v>
      </c>
      <c r="X22" s="215"/>
      <c r="Y22" s="215"/>
      <c r="Z22" s="215"/>
      <c r="AA22" s="215"/>
      <c r="AB22" s="215"/>
      <c r="AC22" s="216"/>
      <c r="AD22" s="931" t="s">
        <v>474</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c r="A23" s="962"/>
      <c r="B23" s="963"/>
      <c r="C23" s="963"/>
      <c r="D23" s="963"/>
      <c r="E23" s="963"/>
      <c r="F23" s="964"/>
      <c r="G23" s="947" t="s">
        <v>570</v>
      </c>
      <c r="H23" s="948"/>
      <c r="I23" s="948"/>
      <c r="J23" s="948"/>
      <c r="K23" s="948"/>
      <c r="L23" s="948"/>
      <c r="M23" s="948"/>
      <c r="N23" s="948"/>
      <c r="O23" s="949"/>
      <c r="P23" s="914">
        <v>0</v>
      </c>
      <c r="Q23" s="915"/>
      <c r="R23" s="915"/>
      <c r="S23" s="915"/>
      <c r="T23" s="915"/>
      <c r="U23" s="915"/>
      <c r="V23" s="932"/>
      <c r="W23" s="914">
        <v>0</v>
      </c>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c r="A24" s="962"/>
      <c r="B24" s="963"/>
      <c r="C24" s="963"/>
      <c r="D24" s="963"/>
      <c r="E24" s="963"/>
      <c r="F24" s="964"/>
      <c r="G24" s="950" t="s">
        <v>570</v>
      </c>
      <c r="H24" s="951"/>
      <c r="I24" s="951"/>
      <c r="J24" s="951"/>
      <c r="K24" s="951"/>
      <c r="L24" s="951"/>
      <c r="M24" s="951"/>
      <c r="N24" s="951"/>
      <c r="O24" s="952"/>
      <c r="P24" s="657" t="s">
        <v>568</v>
      </c>
      <c r="Q24" s="658"/>
      <c r="R24" s="658"/>
      <c r="S24" s="658"/>
      <c r="T24" s="658"/>
      <c r="U24" s="658"/>
      <c r="V24" s="659"/>
      <c r="W24" s="657" t="s">
        <v>570</v>
      </c>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c r="A25" s="962"/>
      <c r="B25" s="963"/>
      <c r="C25" s="963"/>
      <c r="D25" s="963"/>
      <c r="E25" s="963"/>
      <c r="F25" s="964"/>
      <c r="G25" s="950" t="s">
        <v>566</v>
      </c>
      <c r="H25" s="951"/>
      <c r="I25" s="951"/>
      <c r="J25" s="951"/>
      <c r="K25" s="951"/>
      <c r="L25" s="951"/>
      <c r="M25" s="951"/>
      <c r="N25" s="951"/>
      <c r="O25" s="952"/>
      <c r="P25" s="657" t="s">
        <v>569</v>
      </c>
      <c r="Q25" s="658"/>
      <c r="R25" s="658"/>
      <c r="S25" s="658"/>
      <c r="T25" s="658"/>
      <c r="U25" s="658"/>
      <c r="V25" s="659"/>
      <c r="W25" s="657" t="s">
        <v>569</v>
      </c>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2"/>
      <c r="B26" s="963"/>
      <c r="C26" s="963"/>
      <c r="D26" s="963"/>
      <c r="E26" s="963"/>
      <c r="F26" s="964"/>
      <c r="G26" s="950" t="s">
        <v>568</v>
      </c>
      <c r="H26" s="951"/>
      <c r="I26" s="951"/>
      <c r="J26" s="951"/>
      <c r="K26" s="951"/>
      <c r="L26" s="951"/>
      <c r="M26" s="951"/>
      <c r="N26" s="951"/>
      <c r="O26" s="952"/>
      <c r="P26" s="657" t="s">
        <v>569</v>
      </c>
      <c r="Q26" s="658"/>
      <c r="R26" s="658"/>
      <c r="S26" s="658"/>
      <c r="T26" s="658"/>
      <c r="U26" s="658"/>
      <c r="V26" s="659"/>
      <c r="W26" s="657" t="s">
        <v>569</v>
      </c>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2"/>
      <c r="B27" s="963"/>
      <c r="C27" s="963"/>
      <c r="D27" s="963"/>
      <c r="E27" s="963"/>
      <c r="F27" s="964"/>
      <c r="G27" s="950" t="s">
        <v>570</v>
      </c>
      <c r="H27" s="951"/>
      <c r="I27" s="951"/>
      <c r="J27" s="951"/>
      <c r="K27" s="951"/>
      <c r="L27" s="951"/>
      <c r="M27" s="951"/>
      <c r="N27" s="951"/>
      <c r="O27" s="952"/>
      <c r="P27" s="657" t="s">
        <v>570</v>
      </c>
      <c r="Q27" s="658"/>
      <c r="R27" s="658"/>
      <c r="S27" s="658"/>
      <c r="T27" s="658"/>
      <c r="U27" s="658"/>
      <c r="V27" s="659"/>
      <c r="W27" s="657" t="s">
        <v>570</v>
      </c>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c r="A28" s="962"/>
      <c r="B28" s="963"/>
      <c r="C28" s="963"/>
      <c r="D28" s="963"/>
      <c r="E28" s="963"/>
      <c r="F28" s="964"/>
      <c r="G28" s="953" t="s">
        <v>479</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476</v>
      </c>
      <c r="H29" s="957"/>
      <c r="I29" s="957"/>
      <c r="J29" s="957"/>
      <c r="K29" s="957"/>
      <c r="L29" s="957"/>
      <c r="M29" s="957"/>
      <c r="N29" s="957"/>
      <c r="O29" s="958"/>
      <c r="P29" s="928">
        <f>AK13</f>
        <v>0</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57" t="s">
        <v>492</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590</v>
      </c>
      <c r="AR31" s="193"/>
      <c r="AS31" s="126" t="s">
        <v>356</v>
      </c>
      <c r="AT31" s="127"/>
      <c r="AU31" s="192" t="s">
        <v>587</v>
      </c>
      <c r="AV31" s="192"/>
      <c r="AW31" s="394" t="s">
        <v>300</v>
      </c>
      <c r="AX31" s="395"/>
    </row>
    <row r="32" spans="1:50" ht="23.25" customHeight="1">
      <c r="A32" s="399"/>
      <c r="B32" s="397"/>
      <c r="C32" s="397"/>
      <c r="D32" s="397"/>
      <c r="E32" s="397"/>
      <c r="F32" s="398"/>
      <c r="G32" s="560" t="s">
        <v>599</v>
      </c>
      <c r="H32" s="561"/>
      <c r="I32" s="561"/>
      <c r="J32" s="561"/>
      <c r="K32" s="561"/>
      <c r="L32" s="561"/>
      <c r="M32" s="561"/>
      <c r="N32" s="561"/>
      <c r="O32" s="562"/>
      <c r="P32" s="98" t="s">
        <v>612</v>
      </c>
      <c r="Q32" s="98"/>
      <c r="R32" s="98"/>
      <c r="S32" s="98"/>
      <c r="T32" s="98"/>
      <c r="U32" s="98"/>
      <c r="V32" s="98"/>
      <c r="W32" s="98"/>
      <c r="X32" s="99"/>
      <c r="Y32" s="467" t="s">
        <v>12</v>
      </c>
      <c r="Z32" s="527"/>
      <c r="AA32" s="528"/>
      <c r="AB32" s="457" t="s">
        <v>581</v>
      </c>
      <c r="AC32" s="457"/>
      <c r="AD32" s="457"/>
      <c r="AE32" s="211" t="s">
        <v>580</v>
      </c>
      <c r="AF32" s="212"/>
      <c r="AG32" s="212"/>
      <c r="AH32" s="212"/>
      <c r="AI32" s="211" t="s">
        <v>580</v>
      </c>
      <c r="AJ32" s="212"/>
      <c r="AK32" s="212"/>
      <c r="AL32" s="212"/>
      <c r="AM32" s="211">
        <v>1</v>
      </c>
      <c r="AN32" s="212"/>
      <c r="AO32" s="212"/>
      <c r="AP32" s="212"/>
      <c r="AQ32" s="333" t="s">
        <v>587</v>
      </c>
      <c r="AR32" s="200"/>
      <c r="AS32" s="200"/>
      <c r="AT32" s="334"/>
      <c r="AU32" s="212" t="s">
        <v>587</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581</v>
      </c>
      <c r="AC33" s="519"/>
      <c r="AD33" s="519"/>
      <c r="AE33" s="211" t="s">
        <v>580</v>
      </c>
      <c r="AF33" s="212"/>
      <c r="AG33" s="212"/>
      <c r="AH33" s="212"/>
      <c r="AI33" s="211" t="s">
        <v>580</v>
      </c>
      <c r="AJ33" s="212"/>
      <c r="AK33" s="212"/>
      <c r="AL33" s="212"/>
      <c r="AM33" s="211">
        <v>1</v>
      </c>
      <c r="AN33" s="212"/>
      <c r="AO33" s="212"/>
      <c r="AP33" s="212"/>
      <c r="AQ33" s="333" t="s">
        <v>590</v>
      </c>
      <c r="AR33" s="200"/>
      <c r="AS33" s="200"/>
      <c r="AT33" s="334"/>
      <c r="AU33" s="212" t="s">
        <v>588</v>
      </c>
      <c r="AV33" s="212"/>
      <c r="AW33" s="212"/>
      <c r="AX33" s="214"/>
    </row>
    <row r="34" spans="1:50" ht="63.7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582</v>
      </c>
      <c r="AF34" s="212"/>
      <c r="AG34" s="212"/>
      <c r="AH34" s="212"/>
      <c r="AI34" s="211" t="s">
        <v>589</v>
      </c>
      <c r="AJ34" s="212"/>
      <c r="AK34" s="212"/>
      <c r="AL34" s="212"/>
      <c r="AM34" s="211">
        <v>50</v>
      </c>
      <c r="AN34" s="212"/>
      <c r="AO34" s="212"/>
      <c r="AP34" s="212"/>
      <c r="AQ34" s="333" t="s">
        <v>587</v>
      </c>
      <c r="AR34" s="200"/>
      <c r="AS34" s="200"/>
      <c r="AT34" s="334"/>
      <c r="AU34" s="212" t="s">
        <v>588</v>
      </c>
      <c r="AV34" s="212"/>
      <c r="AW34" s="212"/>
      <c r="AX34" s="214"/>
    </row>
    <row r="35" spans="1:50" ht="23.25" customHeight="1">
      <c r="A35" s="219" t="s">
        <v>529</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2"/>
    </row>
    <row r="80" spans="1:50" ht="18.75" hidden="1" customHeight="1">
      <c r="A80" s="860"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1"/>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row>
    <row r="83" spans="1:60" ht="22.5" hidden="1" customHeight="1">
      <c r="A83" s="861"/>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row>
    <row r="84" spans="1:60" ht="19.5" hidden="1" customHeight="1">
      <c r="A84" s="861"/>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5"/>
    </row>
    <row r="85" spans="1:60" ht="18.75" hidden="1" customHeight="1">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609</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t="s">
        <v>583</v>
      </c>
      <c r="AF101" s="212"/>
      <c r="AG101" s="212"/>
      <c r="AH101" s="213"/>
      <c r="AI101" s="211" t="s">
        <v>560</v>
      </c>
      <c r="AJ101" s="212"/>
      <c r="AK101" s="212"/>
      <c r="AL101" s="213"/>
      <c r="AM101" s="211" t="s">
        <v>560</v>
      </c>
      <c r="AN101" s="212"/>
      <c r="AO101" s="212"/>
      <c r="AP101" s="213"/>
      <c r="AQ101" s="211" t="s">
        <v>560</v>
      </c>
      <c r="AR101" s="212"/>
      <c r="AS101" s="212"/>
      <c r="AT101" s="213"/>
      <c r="AU101" s="211" t="s">
        <v>560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t="s">
        <v>560</v>
      </c>
      <c r="AF102" s="414"/>
      <c r="AG102" s="414"/>
      <c r="AH102" s="414"/>
      <c r="AI102" s="414" t="s">
        <v>560</v>
      </c>
      <c r="AJ102" s="414"/>
      <c r="AK102" s="414"/>
      <c r="AL102" s="414"/>
      <c r="AM102" s="414" t="s">
        <v>560</v>
      </c>
      <c r="AN102" s="414"/>
      <c r="AO102" s="414"/>
      <c r="AP102" s="414"/>
      <c r="AQ102" s="266">
        <v>1</v>
      </c>
      <c r="AR102" s="267"/>
      <c r="AS102" s="267"/>
      <c r="AT102" s="312"/>
      <c r="AU102" s="266" t="s">
        <v>560</v>
      </c>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t="s">
        <v>562</v>
      </c>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558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t="s">
        <v>560</v>
      </c>
      <c r="AF116" s="414"/>
      <c r="AG116" s="414"/>
      <c r="AH116" s="414"/>
      <c r="AI116" s="414" t="s">
        <v>563</v>
      </c>
      <c r="AJ116" s="414"/>
      <c r="AK116" s="414"/>
      <c r="AL116" s="414"/>
      <c r="AM116" s="414" t="s">
        <v>563</v>
      </c>
      <c r="AN116" s="414"/>
      <c r="AO116" s="414"/>
      <c r="AP116" s="414"/>
      <c r="AQ116" s="211">
        <v>70000000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t="s">
        <v>560</v>
      </c>
      <c r="AF117" s="547"/>
      <c r="AG117" s="547"/>
      <c r="AH117" s="547"/>
      <c r="AI117" s="547" t="s">
        <v>560</v>
      </c>
      <c r="AJ117" s="547"/>
      <c r="AK117" s="547"/>
      <c r="AL117" s="547"/>
      <c r="AM117" s="547" t="s">
        <v>560</v>
      </c>
      <c r="AN117" s="547"/>
      <c r="AO117" s="547"/>
      <c r="AP117" s="547"/>
      <c r="AQ117" s="594" t="s">
        <v>561</v>
      </c>
      <c r="AR117" s="595"/>
      <c r="AS117" s="595"/>
      <c r="AT117" s="595"/>
      <c r="AU117" s="595"/>
      <c r="AV117" s="595"/>
      <c r="AW117" s="595"/>
      <c r="AX117" s="596"/>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585</v>
      </c>
      <c r="H154" s="98"/>
      <c r="I154" s="98"/>
      <c r="J154" s="98"/>
      <c r="K154" s="98"/>
      <c r="L154" s="98"/>
      <c r="M154" s="98"/>
      <c r="N154" s="98"/>
      <c r="O154" s="98"/>
      <c r="P154" s="99"/>
      <c r="Q154" s="118" t="s">
        <v>601</v>
      </c>
      <c r="R154" s="98"/>
      <c r="S154" s="98"/>
      <c r="T154" s="98"/>
      <c r="U154" s="98"/>
      <c r="V154" s="98"/>
      <c r="W154" s="98"/>
      <c r="X154" s="98"/>
      <c r="Y154" s="98"/>
      <c r="Z154" s="98"/>
      <c r="AA154" s="286"/>
      <c r="AB154" s="134" t="s">
        <v>596</v>
      </c>
      <c r="AC154" s="135"/>
      <c r="AD154" s="135"/>
      <c r="AE154" s="140" t="s">
        <v>600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55.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53.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0.75" customHeight="1" thickBot="1">
      <c r="A430" s="182"/>
      <c r="B430" s="179"/>
      <c r="C430" s="171" t="s">
        <v>368</v>
      </c>
      <c r="D430" s="926"/>
      <c r="E430" s="167" t="s">
        <v>388</v>
      </c>
      <c r="F430" s="168"/>
      <c r="G430" s="894" t="s">
        <v>384</v>
      </c>
      <c r="H430" s="116"/>
      <c r="I430" s="11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thickBo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thickBo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thickBo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thickBo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thickBo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thickBo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4" customHeight="1">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53.25"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552</v>
      </c>
      <c r="AE704" s="782"/>
      <c r="AF704" s="782"/>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4" t="s">
        <v>554</v>
      </c>
      <c r="AE705" s="715"/>
      <c r="AF705" s="715"/>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552</v>
      </c>
      <c r="AE708" s="607"/>
      <c r="AF708" s="607"/>
      <c r="AG708" s="94" t="s">
        <v>611</v>
      </c>
      <c r="AH708" s="95"/>
      <c r="AI708" s="95"/>
      <c r="AJ708" s="95"/>
      <c r="AK708" s="95"/>
      <c r="AL708" s="95"/>
      <c r="AM708" s="95"/>
      <c r="AN708" s="95"/>
      <c r="AO708" s="95"/>
      <c r="AP708" s="95"/>
      <c r="AQ708" s="95"/>
      <c r="AR708" s="95"/>
      <c r="AS708" s="95"/>
      <c r="AT708" s="95"/>
      <c r="AU708" s="95"/>
      <c r="AV708" s="95"/>
      <c r="AW708" s="95"/>
      <c r="AX708" s="96"/>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1.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552</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1" t="s">
        <v>554</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2"/>
      <c r="B713" s="644"/>
      <c r="C713" s="943" t="s">
        <v>490</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554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3" t="s">
        <v>554</v>
      </c>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77.25" customHeight="1">
      <c r="A715" s="640"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552</v>
      </c>
      <c r="AE715" s="607"/>
      <c r="AF715" s="656"/>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77.25" customHeight="1">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598</v>
      </c>
      <c r="AH716" s="95"/>
      <c r="AI716" s="95"/>
      <c r="AJ716" s="95"/>
      <c r="AK716" s="95"/>
      <c r="AL716" s="95"/>
      <c r="AM716" s="95"/>
      <c r="AN716" s="95"/>
      <c r="AO716" s="95"/>
      <c r="AP716" s="95"/>
      <c r="AQ716" s="95"/>
      <c r="AR716" s="95"/>
      <c r="AS716" s="95"/>
      <c r="AT716" s="95"/>
      <c r="AU716" s="95"/>
      <c r="AV716" s="95"/>
      <c r="AW716" s="95"/>
      <c r="AX716" s="96"/>
    </row>
    <row r="717" spans="1:50" ht="77.25"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77.25"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798"/>
      <c r="C726" s="811" t="s">
        <v>53</v>
      </c>
      <c r="D726" s="833"/>
      <c r="E726" s="833"/>
      <c r="F726" s="834"/>
      <c r="G726" s="573" t="s">
        <v>555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799"/>
      <c r="B727" s="800"/>
      <c r="C727" s="747" t="s">
        <v>57</v>
      </c>
      <c r="D727" s="748"/>
      <c r="E727" s="748"/>
      <c r="F727" s="749"/>
      <c r="G727" s="571" t="s">
        <v>556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6" t="s">
        <v>615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673" t="s">
        <v>257</v>
      </c>
      <c r="B731" s="674"/>
      <c r="C731" s="674"/>
      <c r="D731" s="674"/>
      <c r="E731" s="675"/>
      <c r="F731" s="639" t="s">
        <v>614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3" t="s">
        <v>257</v>
      </c>
      <c r="B733" s="674"/>
      <c r="C733" s="674"/>
      <c r="D733" s="674"/>
      <c r="E733" s="675"/>
      <c r="F733" s="639" t="s">
        <v>616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8.25" customHeight="1" thickBot="1">
      <c r="A735" s="789" t="s">
        <v>572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431</v>
      </c>
      <c r="B737" s="203"/>
      <c r="C737" s="203"/>
      <c r="D737" s="204"/>
      <c r="E737" s="983" t="s">
        <v>574</v>
      </c>
      <c r="F737" s="983"/>
      <c r="G737" s="983"/>
      <c r="H737" s="983"/>
      <c r="I737" s="983"/>
      <c r="J737" s="983"/>
      <c r="K737" s="983"/>
      <c r="L737" s="983"/>
      <c r="M737" s="983"/>
      <c r="N737" s="358" t="s">
        <v>358</v>
      </c>
      <c r="O737" s="358"/>
      <c r="P737" s="358"/>
      <c r="Q737" s="358"/>
      <c r="R737" s="983" t="s">
        <v>575</v>
      </c>
      <c r="S737" s="983"/>
      <c r="T737" s="983"/>
      <c r="U737" s="983"/>
      <c r="V737" s="983"/>
      <c r="W737" s="983"/>
      <c r="X737" s="983"/>
      <c r="Y737" s="983"/>
      <c r="Z737" s="983"/>
      <c r="AA737" s="358" t="s">
        <v>359</v>
      </c>
      <c r="AB737" s="358"/>
      <c r="AC737" s="358"/>
      <c r="AD737" s="358"/>
      <c r="AE737" s="983" t="s">
        <v>574</v>
      </c>
      <c r="AF737" s="983"/>
      <c r="AG737" s="983"/>
      <c r="AH737" s="983"/>
      <c r="AI737" s="983"/>
      <c r="AJ737" s="983"/>
      <c r="AK737" s="983"/>
      <c r="AL737" s="983"/>
      <c r="AM737" s="983"/>
      <c r="AN737" s="358" t="s">
        <v>360</v>
      </c>
      <c r="AO737" s="358"/>
      <c r="AP737" s="358"/>
      <c r="AQ737" s="358"/>
      <c r="AR737" s="984" t="s">
        <v>573</v>
      </c>
      <c r="AS737" s="985"/>
      <c r="AT737" s="985"/>
      <c r="AU737" s="985"/>
      <c r="AV737" s="985"/>
      <c r="AW737" s="985"/>
      <c r="AX737" s="986"/>
      <c r="AY737" s="89"/>
      <c r="AZ737" s="89"/>
    </row>
    <row r="738" spans="1:52" ht="24.75" customHeight="1">
      <c r="A738" s="987" t="s">
        <v>361</v>
      </c>
      <c r="B738" s="203"/>
      <c r="C738" s="203"/>
      <c r="D738" s="204"/>
      <c r="E738" s="983" t="s">
        <v>575</v>
      </c>
      <c r="F738" s="983"/>
      <c r="G738" s="983"/>
      <c r="H738" s="983"/>
      <c r="I738" s="983"/>
      <c r="J738" s="983"/>
      <c r="K738" s="983"/>
      <c r="L738" s="983"/>
      <c r="M738" s="983"/>
      <c r="N738" s="358" t="s">
        <v>362</v>
      </c>
      <c r="O738" s="358"/>
      <c r="P738" s="358"/>
      <c r="Q738" s="358"/>
      <c r="R738" s="983" t="s">
        <v>575</v>
      </c>
      <c r="S738" s="983"/>
      <c r="T738" s="983"/>
      <c r="U738" s="983"/>
      <c r="V738" s="983"/>
      <c r="W738" s="983"/>
      <c r="X738" s="983"/>
      <c r="Y738" s="983"/>
      <c r="Z738" s="983"/>
      <c r="AA738" s="358" t="s">
        <v>483</v>
      </c>
      <c r="AB738" s="358"/>
      <c r="AC738" s="358"/>
      <c r="AD738" s="358"/>
      <c r="AE738" s="983" t="s">
        <v>574</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c r="A739" s="991" t="s">
        <v>544</v>
      </c>
      <c r="B739" s="992"/>
      <c r="C739" s="992"/>
      <c r="D739" s="993"/>
      <c r="E739" s="994" t="s">
        <v>553</v>
      </c>
      <c r="F739" s="995"/>
      <c r="G739" s="995"/>
      <c r="H739" s="91" t="str">
        <f>IF(E739="", "", "(")</f>
        <v>(</v>
      </c>
      <c r="I739" s="978" t="s">
        <v>435</v>
      </c>
      <c r="J739" s="978"/>
      <c r="K739" s="91" t="str">
        <f>IF(OR(I739="　", I739=""), "", "-")</f>
        <v>-</v>
      </c>
      <c r="L739" s="979"/>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c r="A740" s="616" t="s">
        <v>533</v>
      </c>
      <c r="B740" s="617"/>
      <c r="C740" s="617"/>
      <c r="D740" s="617"/>
      <c r="E740" s="617"/>
      <c r="F740" s="618"/>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hidden="1" customHeight="1" thickBo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535</v>
      </c>
      <c r="B779" s="631"/>
      <c r="C779" s="631"/>
      <c r="D779" s="631"/>
      <c r="E779" s="631"/>
      <c r="F779" s="632"/>
      <c r="G779" s="597" t="s">
        <v>509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510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2"/>
    </row>
    <row r="780" spans="1:50" ht="24.75" customHeight="1">
      <c r="A780" s="633"/>
      <c r="B780" s="634"/>
      <c r="C780" s="634"/>
      <c r="D780" s="634"/>
      <c r="E780" s="634"/>
      <c r="F780" s="635"/>
      <c r="G780" s="811"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7"/>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3"/>
      <c r="B781" s="634"/>
      <c r="C781" s="634"/>
      <c r="D781" s="634"/>
      <c r="E781" s="634"/>
      <c r="F781" s="635"/>
      <c r="G781" s="670" t="s">
        <v>576</v>
      </c>
      <c r="H781" s="671"/>
      <c r="I781" s="671"/>
      <c r="J781" s="671"/>
      <c r="K781" s="672"/>
      <c r="L781" s="664" t="s">
        <v>608</v>
      </c>
      <c r="M781" s="665"/>
      <c r="N781" s="665"/>
      <c r="O781" s="665"/>
      <c r="P781" s="665"/>
      <c r="Q781" s="665"/>
      <c r="R781" s="665"/>
      <c r="S781" s="665"/>
      <c r="T781" s="665"/>
      <c r="U781" s="665"/>
      <c r="V781" s="665"/>
      <c r="W781" s="665"/>
      <c r="X781" s="666"/>
      <c r="Y781" s="384">
        <v>70</v>
      </c>
      <c r="Z781" s="385"/>
      <c r="AA781" s="385"/>
      <c r="AB781" s="801"/>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22" t="s">
        <v>20</v>
      </c>
      <c r="H791" s="823"/>
      <c r="I791" s="823"/>
      <c r="J791" s="823"/>
      <c r="K791" s="823"/>
      <c r="L791" s="824"/>
      <c r="M791" s="825"/>
      <c r="N791" s="825"/>
      <c r="O791" s="825"/>
      <c r="P791" s="825"/>
      <c r="Q791" s="825"/>
      <c r="R791" s="825"/>
      <c r="S791" s="825"/>
      <c r="T791" s="825"/>
      <c r="U791" s="825"/>
      <c r="V791" s="825"/>
      <c r="W791" s="825"/>
      <c r="X791" s="826"/>
      <c r="Y791" s="827">
        <f>SUM(Y781:AB790)</f>
        <v>70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2"/>
    </row>
    <row r="793" spans="1:50" ht="24.75" hidden="1" customHeight="1">
      <c r="A793" s="633"/>
      <c r="B793" s="634"/>
      <c r="C793" s="634"/>
      <c r="D793" s="634"/>
      <c r="E793" s="634"/>
      <c r="F793" s="635"/>
      <c r="G793" s="811"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7"/>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3"/>
      <c r="B794" s="634"/>
      <c r="C794" s="634"/>
      <c r="D794" s="634"/>
      <c r="E794" s="634"/>
      <c r="F794" s="635"/>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1"/>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2"/>
    </row>
    <row r="806" spans="1:50" ht="24.75" hidden="1" customHeight="1">
      <c r="A806" s="633"/>
      <c r="B806" s="634"/>
      <c r="C806" s="634"/>
      <c r="D806" s="634"/>
      <c r="E806" s="634"/>
      <c r="F806" s="635"/>
      <c r="G806" s="811"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7"/>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3"/>
      <c r="B807" s="634"/>
      <c r="C807" s="634"/>
      <c r="D807" s="634"/>
      <c r="E807" s="634"/>
      <c r="F807" s="635"/>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1"/>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2"/>
    </row>
    <row r="819" spans="1:50" ht="24.75" hidden="1" customHeight="1">
      <c r="A819" s="633"/>
      <c r="B819" s="634"/>
      <c r="C819" s="634"/>
      <c r="D819" s="634"/>
      <c r="E819" s="634"/>
      <c r="F819" s="635"/>
      <c r="G819" s="811"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7"/>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3"/>
      <c r="B820" s="634"/>
      <c r="C820" s="634"/>
      <c r="D820" s="634"/>
      <c r="E820" s="634"/>
      <c r="F820" s="635"/>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1"/>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605</v>
      </c>
      <c r="D837" s="340"/>
      <c r="E837" s="340"/>
      <c r="F837" s="340"/>
      <c r="G837" s="340"/>
      <c r="H837" s="340"/>
      <c r="I837" s="340"/>
      <c r="J837" s="341" t="s">
        <v>574</v>
      </c>
      <c r="K837" s="342"/>
      <c r="L837" s="342"/>
      <c r="M837" s="342"/>
      <c r="N837" s="342"/>
      <c r="O837" s="342"/>
      <c r="P837" s="355" t="s">
        <v>579</v>
      </c>
      <c r="Q837" s="343"/>
      <c r="R837" s="343"/>
      <c r="S837" s="343"/>
      <c r="T837" s="343"/>
      <c r="U837" s="343"/>
      <c r="V837" s="343"/>
      <c r="W837" s="343"/>
      <c r="X837" s="343"/>
      <c r="Y837" s="344">
        <v>70</v>
      </c>
      <c r="Z837" s="345"/>
      <c r="AA837" s="345"/>
      <c r="AB837" s="346"/>
      <c r="AC837" s="356" t="s">
        <v>196</v>
      </c>
      <c r="AD837" s="364"/>
      <c r="AE837" s="364"/>
      <c r="AF837" s="364"/>
      <c r="AG837" s="364"/>
      <c r="AH837" s="365" t="s">
        <v>577</v>
      </c>
      <c r="AI837" s="366"/>
      <c r="AJ837" s="366"/>
      <c r="AK837" s="366"/>
      <c r="AL837" s="350" t="s">
        <v>578</v>
      </c>
      <c r="AM837" s="351"/>
      <c r="AN837" s="351"/>
      <c r="AO837" s="352"/>
      <c r="AP837" s="353" t="s">
        <v>578</v>
      </c>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5:V17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7" max="49" man="1"/>
    <brk id="735" max="49" man="1"/>
    <brk id="8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8" sqref="L38:X3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7" t="s">
        <v>515</v>
      </c>
      <c r="H2" s="598"/>
      <c r="I2" s="598"/>
      <c r="J2" s="598"/>
      <c r="K2" s="598"/>
      <c r="L2" s="598"/>
      <c r="M2" s="598"/>
      <c r="N2" s="598"/>
      <c r="O2" s="598"/>
      <c r="P2" s="598"/>
      <c r="Q2" s="598"/>
      <c r="R2" s="598"/>
      <c r="S2" s="598"/>
      <c r="T2" s="598"/>
      <c r="U2" s="598"/>
      <c r="V2" s="598"/>
      <c r="W2" s="598"/>
      <c r="X2" s="598"/>
      <c r="Y2" s="598"/>
      <c r="Z2" s="598"/>
      <c r="AA2" s="598"/>
      <c r="AB2" s="599"/>
      <c r="AC2" s="597" t="s">
        <v>517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1" t="s">
        <v>17</v>
      </c>
      <c r="H3" s="668"/>
      <c r="I3" s="668"/>
      <c r="J3" s="668"/>
      <c r="K3" s="668"/>
      <c r="L3" s="667" t="s">
        <v>18</v>
      </c>
      <c r="M3" s="668"/>
      <c r="N3" s="668"/>
      <c r="O3" s="668"/>
      <c r="P3" s="668"/>
      <c r="Q3" s="668"/>
      <c r="R3" s="668"/>
      <c r="S3" s="668"/>
      <c r="T3" s="668"/>
      <c r="U3" s="668"/>
      <c r="V3" s="668"/>
      <c r="W3" s="668"/>
      <c r="X3" s="669"/>
      <c r="Y3" s="653" t="s">
        <v>19</v>
      </c>
      <c r="Z3" s="654"/>
      <c r="AA3" s="654"/>
      <c r="AB3" s="797"/>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4"/>
      <c r="Z4" s="385"/>
      <c r="AA4" s="385"/>
      <c r="AB4" s="801"/>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5"/>
      <c r="B15" s="1046"/>
      <c r="C15" s="1046"/>
      <c r="D15" s="1046"/>
      <c r="E15" s="1046"/>
      <c r="F15" s="104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2"/>
    </row>
    <row r="16" spans="1:50" ht="25.5" customHeight="1">
      <c r="A16" s="1045"/>
      <c r="B16" s="1046"/>
      <c r="C16" s="1046"/>
      <c r="D16" s="1046"/>
      <c r="E16" s="1046"/>
      <c r="F16" s="1047"/>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7"/>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4"/>
      <c r="Z17" s="385"/>
      <c r="AA17" s="385"/>
      <c r="AB17" s="801"/>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5"/>
      <c r="B28" s="1046"/>
      <c r="C28" s="1046"/>
      <c r="D28" s="1046"/>
      <c r="E28" s="1046"/>
      <c r="F28" s="104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2"/>
    </row>
    <row r="29" spans="1:50" ht="24.75" customHeight="1">
      <c r="A29" s="1045"/>
      <c r="B29" s="1046"/>
      <c r="C29" s="1046"/>
      <c r="D29" s="1046"/>
      <c r="E29" s="1046"/>
      <c r="F29" s="1047"/>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7"/>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4"/>
      <c r="Z30" s="385"/>
      <c r="AA30" s="385"/>
      <c r="AB30" s="801"/>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5"/>
      <c r="B41" s="1046"/>
      <c r="C41" s="1046"/>
      <c r="D41" s="1046"/>
      <c r="E41" s="1046"/>
      <c r="F41" s="104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2"/>
    </row>
    <row r="42" spans="1:50" ht="24.75" customHeight="1">
      <c r="A42" s="1045"/>
      <c r="B42" s="1046"/>
      <c r="C42" s="1046"/>
      <c r="D42" s="1046"/>
      <c r="E42" s="1046"/>
      <c r="F42" s="1047"/>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7"/>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4"/>
      <c r="Z43" s="385"/>
      <c r="AA43" s="385"/>
      <c r="AB43" s="801"/>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2"/>
    </row>
    <row r="56" spans="1:50" ht="24.75" customHeight="1">
      <c r="A56" s="1045"/>
      <c r="B56" s="1046"/>
      <c r="C56" s="1046"/>
      <c r="D56" s="1046"/>
      <c r="E56" s="1046"/>
      <c r="F56" s="1047"/>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7"/>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4"/>
      <c r="Z57" s="385"/>
      <c r="AA57" s="385"/>
      <c r="AB57" s="801"/>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5"/>
      <c r="B68" s="1046"/>
      <c r="C68" s="1046"/>
      <c r="D68" s="1046"/>
      <c r="E68" s="1046"/>
      <c r="F68" s="104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2"/>
    </row>
    <row r="69" spans="1:50" ht="25.5" customHeight="1">
      <c r="A69" s="1045"/>
      <c r="B69" s="1046"/>
      <c r="C69" s="1046"/>
      <c r="D69" s="1046"/>
      <c r="E69" s="1046"/>
      <c r="F69" s="1047"/>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7"/>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4"/>
      <c r="Z70" s="385"/>
      <c r="AA70" s="385"/>
      <c r="AB70" s="801"/>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5"/>
      <c r="B81" s="1046"/>
      <c r="C81" s="1046"/>
      <c r="D81" s="1046"/>
      <c r="E81" s="1046"/>
      <c r="F81" s="104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2"/>
    </row>
    <row r="82" spans="1:50" ht="24.75" customHeight="1">
      <c r="A82" s="1045"/>
      <c r="B82" s="1046"/>
      <c r="C82" s="1046"/>
      <c r="D82" s="1046"/>
      <c r="E82" s="1046"/>
      <c r="F82" s="1047"/>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7"/>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4"/>
      <c r="Z83" s="385"/>
      <c r="AA83" s="385"/>
      <c r="AB83" s="801"/>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5"/>
      <c r="B94" s="1046"/>
      <c r="C94" s="1046"/>
      <c r="D94" s="1046"/>
      <c r="E94" s="1046"/>
      <c r="F94" s="104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2"/>
    </row>
    <row r="95" spans="1:50" ht="24.75" customHeight="1">
      <c r="A95" s="1045"/>
      <c r="B95" s="1046"/>
      <c r="C95" s="1046"/>
      <c r="D95" s="1046"/>
      <c r="E95" s="1046"/>
      <c r="F95" s="1047"/>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7"/>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4"/>
      <c r="Z96" s="385"/>
      <c r="AA96" s="385"/>
      <c r="AB96" s="801"/>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row>
    <row r="109" spans="1:50" ht="24.75" customHeight="1">
      <c r="A109" s="1045"/>
      <c r="B109" s="1046"/>
      <c r="C109" s="1046"/>
      <c r="D109" s="1046"/>
      <c r="E109" s="1046"/>
      <c r="F109" s="1047"/>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7"/>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1"/>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5"/>
      <c r="B121" s="1046"/>
      <c r="C121" s="1046"/>
      <c r="D121" s="1046"/>
      <c r="E121" s="1046"/>
      <c r="F121" s="104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row>
    <row r="122" spans="1:50" ht="25.5" customHeight="1">
      <c r="A122" s="1045"/>
      <c r="B122" s="1046"/>
      <c r="C122" s="1046"/>
      <c r="D122" s="1046"/>
      <c r="E122" s="1046"/>
      <c r="F122" s="1047"/>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7"/>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1"/>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5"/>
      <c r="B134" s="1046"/>
      <c r="C134" s="1046"/>
      <c r="D134" s="1046"/>
      <c r="E134" s="1046"/>
      <c r="F134" s="104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row>
    <row r="135" spans="1:50" ht="24.75" customHeight="1">
      <c r="A135" s="1045"/>
      <c r="B135" s="1046"/>
      <c r="C135" s="1046"/>
      <c r="D135" s="1046"/>
      <c r="E135" s="1046"/>
      <c r="F135" s="1047"/>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7"/>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1"/>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5"/>
      <c r="B147" s="1046"/>
      <c r="C147" s="1046"/>
      <c r="D147" s="1046"/>
      <c r="E147" s="1046"/>
      <c r="F147" s="104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row>
    <row r="148" spans="1:50" ht="24.75" customHeight="1">
      <c r="A148" s="1045"/>
      <c r="B148" s="1046"/>
      <c r="C148" s="1046"/>
      <c r="D148" s="1046"/>
      <c r="E148" s="1046"/>
      <c r="F148" s="1047"/>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7"/>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1"/>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row>
    <row r="162" spans="1:50" ht="24.75" customHeight="1">
      <c r="A162" s="1045"/>
      <c r="B162" s="1046"/>
      <c r="C162" s="1046"/>
      <c r="D162" s="1046"/>
      <c r="E162" s="1046"/>
      <c r="F162" s="1047"/>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7"/>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1"/>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5"/>
      <c r="B174" s="1046"/>
      <c r="C174" s="1046"/>
      <c r="D174" s="1046"/>
      <c r="E174" s="1046"/>
      <c r="F174" s="104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row>
    <row r="175" spans="1:50" ht="25.5" customHeight="1">
      <c r="A175" s="1045"/>
      <c r="B175" s="1046"/>
      <c r="C175" s="1046"/>
      <c r="D175" s="1046"/>
      <c r="E175" s="1046"/>
      <c r="F175" s="1047"/>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7"/>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1"/>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5"/>
      <c r="B187" s="1046"/>
      <c r="C187" s="1046"/>
      <c r="D187" s="1046"/>
      <c r="E187" s="1046"/>
      <c r="F187" s="104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row>
    <row r="188" spans="1:50" ht="24.75" customHeight="1">
      <c r="A188" s="1045"/>
      <c r="B188" s="1046"/>
      <c r="C188" s="1046"/>
      <c r="D188" s="1046"/>
      <c r="E188" s="1046"/>
      <c r="F188" s="1047"/>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7"/>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1"/>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5"/>
      <c r="B200" s="1046"/>
      <c r="C200" s="1046"/>
      <c r="D200" s="1046"/>
      <c r="E200" s="1046"/>
      <c r="F200" s="104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row>
    <row r="201" spans="1:50" ht="24.75" customHeight="1">
      <c r="A201" s="1045"/>
      <c r="B201" s="1046"/>
      <c r="C201" s="1046"/>
      <c r="D201" s="1046"/>
      <c r="E201" s="1046"/>
      <c r="F201" s="1047"/>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7"/>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1"/>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row>
    <row r="215" spans="1:50" ht="24.75" customHeight="1">
      <c r="A215" s="1045"/>
      <c r="B215" s="1046"/>
      <c r="C215" s="1046"/>
      <c r="D215" s="1046"/>
      <c r="E215" s="1046"/>
      <c r="F215" s="1047"/>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7"/>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1"/>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5"/>
      <c r="B227" s="1046"/>
      <c r="C227" s="1046"/>
      <c r="D227" s="1046"/>
      <c r="E227" s="1046"/>
      <c r="F227" s="104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row>
    <row r="228" spans="1:50" ht="25.5" customHeight="1">
      <c r="A228" s="1045"/>
      <c r="B228" s="1046"/>
      <c r="C228" s="1046"/>
      <c r="D228" s="1046"/>
      <c r="E228" s="1046"/>
      <c r="F228" s="1047"/>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7"/>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1"/>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5"/>
      <c r="B240" s="1046"/>
      <c r="C240" s="1046"/>
      <c r="D240" s="1046"/>
      <c r="E240" s="1046"/>
      <c r="F240" s="104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row>
    <row r="241" spans="1:50" ht="24.75" customHeight="1">
      <c r="A241" s="1045"/>
      <c r="B241" s="1046"/>
      <c r="C241" s="1046"/>
      <c r="D241" s="1046"/>
      <c r="E241" s="1046"/>
      <c r="F241" s="1047"/>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7"/>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1"/>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5"/>
      <c r="B253" s="1046"/>
      <c r="C253" s="1046"/>
      <c r="D253" s="1046"/>
      <c r="E253" s="1046"/>
      <c r="F253" s="104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row>
    <row r="254" spans="1:50" ht="24.75" customHeight="1">
      <c r="A254" s="1045"/>
      <c r="B254" s="1046"/>
      <c r="C254" s="1046"/>
      <c r="D254" s="1046"/>
      <c r="E254" s="1046"/>
      <c r="F254" s="1047"/>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7"/>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1"/>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2018-08-22T03:37:23Z</cp:lastPrinted>
  <dcterms:created xsi:type="dcterms:W3CDTF">2012-03-13T00:50:25Z</dcterms:created>
  <dcterms:modified xsi:type="dcterms:W3CDTF">2018-09-06T02:43:58Z</dcterms:modified>
</cp:coreProperties>
</file>