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<sst xmlns="http://schemas.openxmlformats.org/spreadsheetml/2006/main" count="2857" uniqueCount="621">
  <si>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</si>
  <si>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</si>
  <si>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</si>
  <si>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</si>
  <si>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</si>
  <si>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</si>
  <si>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</si>
  <si>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</si>
  <si>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</si>
  <si>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</si>
  <si>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</si>
  <si>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</si>
  <si>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</si>
  <si>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</si>
  <si>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</si>
  <si>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</si>
  <si>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</si>
  <si>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</si>
  <si>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</si>
  <si>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</si>
  <si>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</si>
  <si>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</si>
  <si>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</si>
  <si>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</si>
  <si>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</si>
  <si>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</si>
  <si>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</si>
  <si>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</si>
  <si>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</si>
  <si>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</si>
  <si>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</si>
  <si>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</si>
  <si>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</si>
  <si>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</si>
  <si>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</si>
  <si>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</si>
  <si>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</si>
  <si>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</si>
  <si>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</si>
  <si>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</si>
  <si>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</si>
  <si>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</si>
  <si>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</si>
  <si>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</si>
  <si>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</si>
  <si>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</si>
  <si>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</si>
  <si>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</si>
  <si>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</si>
  <si>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</si>
  <si>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</si>
  <si>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</si>
  <si>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</si>
  <si>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</si>
  <si>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</si>
  <si>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</si>
  <si>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</si>
  <si>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</si>
  <si>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</si>
  <si>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</si>
  <si>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</si>
  <si>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</si>
  <si>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</si>
  <si>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</si>
  <si>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</si>
  <si>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</si>
  <si>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</si>
  <si>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</si>
  <si>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</si>
  <si>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</si>
  <si>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</si>
  <si>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</si>
  <si>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</si>
  <si>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</si>
  <si>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</si>
  <si>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</si>
  <si>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</si>
  <si>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</si>
  <si>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</si>
  <si>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</si>
  <si>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</si>
  <si>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</si>
  <si>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</si>
  <si>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</si>
  <si>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</si>
  <si>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</si>
  <si>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</si>
  <si>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</si>
  <si>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</si>
  <si>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</si>
  <si>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</si>
  <si>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</si>
  <si>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</si>
  <si>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</si>
  <si>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</si>
  <si>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</si>
  <si>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</si>
  <si>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</si>
  <si>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</si>
  <si>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</si>
  <si>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</si>
  <si>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</si>
  <si>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</si>
  <si>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</si>
  <si>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</si>
  <si>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</si>
  <si>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</si>
  <si>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</si>
  <si>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</si>
  <si>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</si>
  <si>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</si>
  <si>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</si>
  <si>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</si>
  <si>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</si>
  <si>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</si>
  <si>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</si>
  <si>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</si>
  <si>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</si>
  <si>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</si>
  <si>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</si>
  <si>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</si>
  <si>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</si>
  <si>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</si>
  <si>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</si>
  <si>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</si>
  <si>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</si>
  <si>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</si>
  <si>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</si>
  <si>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</si>
  <si>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</si>
  <si>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</si>
  <si>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</si>
  <si>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</si>
  <si>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</si>
  <si>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</si>
  <si>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</si>
  <si>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</si>
  <si>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</si>
  <si>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</si>
  <si>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</si>
  <si>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</si>
  <si>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</si>
  <si>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</si>
  <si>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</si>
  <si>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</si>
  <si>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</si>
  <si>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</si>
  <si>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</si>
  <si>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</si>
  <si>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</si>
  <si>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</si>
  <si>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</si>
  <si>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</si>
  <si>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</si>
  <si>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</si>
  <si>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</si>
  <si>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</si>
  <si>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</si>
  <si>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</si>
  <si>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</si>
  <si>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</si>
  <si>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</si>
  <si>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</si>
  <si>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</si>
  <si>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</si>
  <si>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</si>
  <si>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</si>
  <si>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</si>
  <si>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</si>
  <si>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</si>
  <si>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</si>
  <si>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</si>
  <si>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</si>
  <si>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</si>
  <si>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</si>
  <si>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</si>
  <si>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</si>
  <si>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</si>
  <si>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</si>
  <si>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</si>
  <si>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</si>
  <si>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</si>
  <si>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</si>
  <si>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</si>
  <si>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</si>
  <si>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</si>
  <si>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</si>
  <si>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</si>
  <si>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</si>
  <si>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</si>
  <si>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</si>
  <si>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</si>
  <si>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</si>
  <si>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</si>
  <si>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</si>
  <si>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</si>
  <si>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</si>
  <si>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</si>
  <si>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</si>
  <si>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</si>
  <si>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</si>
  <si>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</si>
  <si>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</si>
  <si>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</si>
  <si>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</si>
  <si>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</si>
  <si>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</si>
  <si>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</si>
  <si>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</si>
  <si>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</si>
  <si>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</si>
  <si>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</si>
  <si>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</si>
  <si>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</si>
  <si>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</si>
  <si>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</si>
  <si>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</si>
  <si>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</si>
  <si>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</si>
  <si>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</si>
  <si>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</si>
  <si>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</si>
  <si>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</si>
  <si>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</si>
  <si>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</si>
  <si>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</si>
  <si>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</si>
  <si>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</si>
  <si>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</si>
  <si>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</si>
  <si>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</si>
  <si>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</si>
  <si>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</si>
  <si>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</si>
  <si>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</si>
  <si>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</si>
  <si>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</si>
  <si>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</si>
  <si>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</si>
  <si>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</si>
  <si>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</si>
  <si>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</si>
  <si>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</si>
  <si>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</si>
  <si>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</si>
  <si>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</si>
  <si>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</si>
  <si>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</si>
  <si>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</si>
  <si>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</si>
  <si>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</si>
  <si>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</si>
  <si>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</si>
  <si>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</si>
  <si>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</si>
  <si>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</si>
  <si>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</si>
  <si>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</si>
  <si>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</si>
  <si>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</si>
  <si>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</si>
  <si>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</si>
  <si>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</si>
  <si>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</si>
  <si>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</si>
  <si>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</si>
  <si>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</si>
  <si>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</si>
  <si>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</si>
  <si>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</si>
  <si>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</si>
  <si>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</si>
  <si>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</si>
  <si>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</si>
  <si>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</si>
  <si>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</si>
  <si>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</si>
  <si>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</si>
  <si>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</si>
  <si>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</si>
  <si>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</si>
  <si>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</si>
  <si>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</si>
  <si>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</si>
  <si>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</si>
  <si>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</si>
  <si>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</si>
  <si>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</si>
  <si>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</si>
  <si>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</si>
  <si>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</si>
  <si>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</si>
  <si>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</si>
  <si>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</si>
  <si>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</si>
  <si>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</si>
  <si>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</si>
  <si>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</si>
  <si>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</si>
  <si>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</si>
  <si>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</si>
  <si>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</si>
  <si>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</si>
  <si>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</si>
  <si>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</si>
  <si>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</si>
  <si>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</si>
  <si>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</si>
  <si>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</si>
  <si>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</si>
  <si>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</si>
  <si>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</si>
  <si>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</si>
  <si>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</si>
  <si>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</si>
  <si>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</si>
  <si>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</si>
  <si>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</si>
  <si>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</si>
  <si>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</si>
  <si>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</si>
  <si>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</si>
  <si>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</si>
  <si>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</si>
  <si>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</si>
  <si>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</si>
  <si>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</si>
  <si>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</si>
  <si>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</si>
  <si>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</si>
  <si>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</si>
  <si>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</si>
  <si>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</si>
  <si>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</si>
  <si>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</si>
  <si>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</si>
  <si>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</si>
  <si>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</si>
  <si>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</si>
  <si>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</si>
  <si>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</si>
  <si>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</si>
  <si>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</si>
  <si>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</si>
  <si>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</si>
  <si>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</si>
  <si>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</si>
  <si>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</si>
  <si>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</si>
  <si>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</si>
  <si>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</si>
  <si>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</si>
  <si>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</si>
  <si>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</si>
  <si>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</si>
  <si>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</si>
  <si>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</si>
  <si>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</si>
  <si>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</si>
  <si>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</si>
  <si>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</si>
  <si>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</si>
  <si>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</si>
  <si>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</si>
  <si>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</si>
  <si>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</si>
  <si>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</si>
  <si>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</si>
  <si>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</si>
  <si>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</si>
  <si>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</si>
  <si>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</si>
  <si>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</si>
  <si>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</si>
  <si>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</si>
  <si>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</si>
  <si>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</si>
  <si>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</si>
  <si>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</si>
  <si>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</si>
  <si>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</si>
  <si>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</si>
  <si>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</si>
  <si>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</si>
  <si>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</si>
  <si>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</si>
  <si>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</si>
  <si>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</si>
  <si>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</si>
  <si>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</si>
  <si>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</si>
  <si>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</si>
  <si>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</si>
  <si>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</si>
  <si>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</si>
  <si>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</si>
  <si>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</si>
  <si>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</si>
  <si>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</si>
  <si>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</si>
  <si>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</si>
  <si>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</si>
  <si>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</si>
  <si>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</si>
  <si>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</si>
  <si>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</si>
  <si>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</si>
  <si>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</si>
  <si>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</si>
  <si>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</si>
  <si>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</si>
  <si>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</si>
  <si>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</si>
  <si>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</si>
  <si>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</si>
  <si>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</si>
  <si>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</si>
  <si>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</si>
  <si>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</si>
  <si>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</si>
  <si>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</si>
  <si>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</si>
  <si>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</si>
  <si>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</si>
  <si>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</si>
  <si>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</si>
  <si>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</si>
  <si>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</si>
  <si>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</si>
  <si>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</si>
  <si>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</si>
  <si>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</si>
  <si>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</si>
  <si>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</si>
  <si>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</si>
  <si>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</si>
  <si>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</si>
  <si>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</si>
  <si>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</si>
  <si>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</si>
  <si>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</si>
  <si>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</si>
  <si>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</si>
  <si>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</si>
  <si>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</si>
  <si>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</si>
  <si>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</si>
  <si>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</si>
  <si>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</si>
  <si>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</si>
  <si>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</si>
  <si>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</si>
  <si>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</si>
  <si>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</si>
  <si>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</si>
  <si>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</si>
  <si>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</si>
  <si>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</si>
  <si>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</si>
  <si>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</si>
  <si>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</si>
  <si>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</si>
  <si>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</si>
  <si>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</si>
  <si>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</si>
  <si>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</si>
  <si>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</si>
  <si>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</si>
  <si>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</si>
  <si>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</si>
  <si>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</si>
  <si>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</si>
  <si>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</si>
  <si>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</si>
  <si>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</si>
  <si>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</si>
  <si>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</si>
  <si>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</si>
  <si>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</si>
  <si>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</si>
  <si>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</si>
  <si>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</si>
  <si>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</si>
  <si>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</si>
  <si>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</si>
  <si>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</si>
  <si>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</si>
  <si>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</si>
  <si>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</si>
  <si>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</si>
  <si>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</si>
  <si>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</si>
  <si>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</si>
  <si>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</si>
  <si>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</si>
  <si>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</si>
  <si>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</si>
  <si>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</si>
  <si>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</si>
  <si>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</si>
  <si>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</si>
  <si>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</si>
  <si>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</si>
  <si>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</si>
  <si>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</si>
  <si>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</si>
  <si>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</si>
  <si>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</si>
  <si>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</si>
  <si>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</si>
  <si>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</si>
  <si>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</si>
  <si>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</si>
  <si>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</si>
  <si>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</si>
  <si>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</si>
  <si>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</si>
  <si>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</si>
  <si>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</si>
  <si>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</si>
  <si>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</si>
  <si>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</si>
  <si>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</si>
  <si>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</si>
  <si>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</si>
  <si>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</si>
  <si>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</si>
  <si>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</si>
  <si>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</si>
  <si>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</si>
  <si>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</si>
  <si>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</si>
  <si>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</si>
  <si>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</si>
  <si>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</si>
  <si>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</si>
  <si>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</si>
  <si>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</si>
  <si>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</si>
  <si>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</si>
  <si>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</si>
  <si>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</si>
  <si>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</si>
  <si>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</si>
  <si>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</si>
  <si>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</si>
  <si>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</si>
  <si>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</si>
  <si>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</si>
  <si>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</si>
  <si>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</si>
  <si>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アジア海賊対策地域協力協定拠出金(任意拠出金）</t>
    <phoneticPr fontId="5"/>
  </si>
  <si>
    <t>総合外交政策局</t>
    <phoneticPr fontId="5"/>
  </si>
  <si>
    <t>海上安全保障政策室</t>
    <phoneticPr fontId="5"/>
  </si>
  <si>
    <t>○</t>
  </si>
  <si>
    <t>外務省設置法第４条，アジア海賊対策地域協力協定第６条</t>
    <phoneticPr fontId="5"/>
  </si>
  <si>
    <t>-</t>
    <phoneticPr fontId="5"/>
  </si>
  <si>
    <t>アジア海賊対策地域協力協定拠出金</t>
    <phoneticPr fontId="5"/>
  </si>
  <si>
    <t>アジア海域におけるハイジャック等の重大な海賊・海上武装強盗事案の発生を防止・抑止する。</t>
    <phoneticPr fontId="5"/>
  </si>
  <si>
    <t>ＲｅＣＡＡＰ情報共有センターが報告する重大事案（カテゴリー１）の件数</t>
    <phoneticPr fontId="5"/>
  </si>
  <si>
    <t>ReCAAP ISC年次報告書，ReCAAP ISC四半期報告書</t>
    <rPh sb="10" eb="12">
      <t>ネンジ</t>
    </rPh>
    <rPh sb="12" eb="15">
      <t>ホウコクショ</t>
    </rPh>
    <rPh sb="26" eb="29">
      <t>シハンキ</t>
    </rPh>
    <rPh sb="29" eb="32">
      <t>ホウコクショ</t>
    </rPh>
    <phoneticPr fontId="5"/>
  </si>
  <si>
    <t>件</t>
    <rPh sb="0" eb="1">
      <t>ケン</t>
    </rPh>
    <phoneticPr fontId="5"/>
  </si>
  <si>
    <t>-</t>
    <phoneticPr fontId="5"/>
  </si>
  <si>
    <t>ReCAAP-ISCへの邦人職員の派遣を通じ，ReCAAPに対する我が国の積極姿勢を示すとともに，海洋に関する国際的な連携を強化する。</t>
    <phoneticPr fontId="5"/>
  </si>
  <si>
    <t>ＲｅＣＡＡＰ情報共有センターの全職員（１６名）のうち２名の邦人職員を派遣。</t>
    <phoneticPr fontId="5"/>
  </si>
  <si>
    <t>海上安全保障政策室調べ</t>
    <rPh sb="0" eb="2">
      <t>カイジョウ</t>
    </rPh>
    <rPh sb="2" eb="4">
      <t>アンゼン</t>
    </rPh>
    <rPh sb="4" eb="6">
      <t>ホショウ</t>
    </rPh>
    <rPh sb="6" eb="9">
      <t>セイサクシツ</t>
    </rPh>
    <rPh sb="9" eb="10">
      <t>シラ</t>
    </rPh>
    <phoneticPr fontId="5"/>
  </si>
  <si>
    <t>人</t>
    <rPh sb="0" eb="1">
      <t>ニン</t>
    </rPh>
    <phoneticPr fontId="5"/>
  </si>
  <si>
    <t>-</t>
    <phoneticPr fontId="5"/>
  </si>
  <si>
    <t>ReCAAP-ISCへ我が国から事務局長を派遣することで，ISCの適切な運営を図ると共に，ReCAAPに対する我が国の積極姿勢を示す。</t>
    <phoneticPr fontId="5"/>
  </si>
  <si>
    <t>邦人職員をReCAAP情報共有センター事務局長として派遣する。</t>
    <phoneticPr fontId="5"/>
  </si>
  <si>
    <t>我が国派遣職員が主導する情報共有センターの主要事業である各国の海上保安当局者等を対象とした上級実務者会合，能力構築ワークショップ等への参加者数</t>
    <phoneticPr fontId="5"/>
  </si>
  <si>
    <t>我が国拠出額／能力構築ワークショップ等事業参加者数　　　　　　　　　　　　　　　</t>
    <phoneticPr fontId="5"/>
  </si>
  <si>
    <t>千円</t>
    <rPh sb="0" eb="2">
      <t>センエン</t>
    </rPh>
    <phoneticPr fontId="5"/>
  </si>
  <si>
    <t>千円/人</t>
    <rPh sb="0" eb="2">
      <t>センエン</t>
    </rPh>
    <rPh sb="3" eb="4">
      <t>ニン</t>
    </rPh>
    <phoneticPr fontId="5"/>
  </si>
  <si>
    <t>32,209/47</t>
    <phoneticPr fontId="5"/>
  </si>
  <si>
    <t>48,314/79</t>
    <phoneticPr fontId="5"/>
  </si>
  <si>
    <t>基本目標 Ⅶ　分担金 ・拠出金：　国際機関等を通じて我が国の国際貢献を拡充 し，日本にとって望ましい国際環境を確保するこ と</t>
    <phoneticPr fontId="5"/>
  </si>
  <si>
    <t>施策Ⅶ－１　国際機関を通じた政務及び安全保障分野に係る国際貢献</t>
    <phoneticPr fontId="5"/>
  </si>
  <si>
    <t>アジア海域におけるハイジャック等の重大な海賊・海上武装強盗事案の発生を防止・抑止することを目的とし，ＲｅＣＡＡＰ情報共有センターが毎年度報告する重大事案（カテゴリー１）の件数を実績値とする。</t>
    <phoneticPr fontId="5"/>
  </si>
  <si>
    <t>文教・科学技術、
外交、安全保障・防衛等</t>
  </si>
  <si>
    <t>（ⅱ）国際機関等への拠出</t>
    <phoneticPr fontId="5"/>
  </si>
  <si>
    <t>我が国にとってシーレーンの安全確保は極めて重要。</t>
    <phoneticPr fontId="5"/>
  </si>
  <si>
    <t>各国海上保安当局間の情報共有は国際約束に基づく。</t>
    <phoneticPr fontId="5"/>
  </si>
  <si>
    <t>アジア地域の海賊・海上武装強盗対策のためには情報共有等の地域協力の促進は必要不可欠。政策上も優先度の高い事業。</t>
    <rPh sb="38" eb="41">
      <t>フカケツ</t>
    </rPh>
    <phoneticPr fontId="5"/>
  </si>
  <si>
    <t>支出先は協定に基づき設置された情報共有センター事務局。事業計画，予算及び活動・収支報告は総務会で承認されている。</t>
    <phoneticPr fontId="5"/>
  </si>
  <si>
    <t>シンガポールが最大の拠出国。域外主要海運国も拠出。</t>
    <phoneticPr fontId="5"/>
  </si>
  <si>
    <t>事業計画，予算及び活動・収支報告は総務会で承認されている。</t>
    <phoneticPr fontId="5"/>
  </si>
  <si>
    <t>事業計画，予算及び活動・収支報告は総務会で承認されている。</t>
    <rPh sb="5" eb="7">
      <t>ヨサン</t>
    </rPh>
    <phoneticPr fontId="5"/>
  </si>
  <si>
    <t>コストの削減努力は総務会への活動・収支報告の中に含まれる。</t>
    <phoneticPr fontId="5"/>
  </si>
  <si>
    <t>事業計画及び活動・収支報告は総務会で承認されている。</t>
    <phoneticPr fontId="5"/>
  </si>
  <si>
    <t>我が国単独で同様の事業を実施するより，締約国・関係機関から支援・協力を得ることができ，より効果的・低コストで実施できる。</t>
    <rPh sb="23" eb="25">
      <t>カンケイ</t>
    </rPh>
    <rPh sb="25" eb="27">
      <t>キカン</t>
    </rPh>
    <rPh sb="35" eb="36">
      <t>エ</t>
    </rPh>
    <rPh sb="45" eb="48">
      <t>コウカテキ</t>
    </rPh>
    <rPh sb="49" eb="50">
      <t>テイ</t>
    </rPh>
    <rPh sb="54" eb="56">
      <t>ジッシ</t>
    </rPh>
    <phoneticPr fontId="5"/>
  </si>
  <si>
    <t>無</t>
  </si>
  <si>
    <t>‐</t>
  </si>
  <si>
    <t>シーレーンの安全を確保することは，我が国の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２０１６年に発効１０周年を迎えたＲｅＣＡＡＰは組織としての機能強化に力を注ぐことにコミットしている。人的・財政的な貢献を維持・強化し，我が国が擁立し，コンセンサスで選出された事務局長によるＩＳＣの機能強化のための努力を支援することで，我が国のコミットメントを示す必要がある。</t>
    <rPh sb="152" eb="154">
      <t>ソシキ</t>
    </rPh>
    <rPh sb="158" eb="160">
      <t>キノウ</t>
    </rPh>
    <rPh sb="160" eb="162">
      <t>キョウカ</t>
    </rPh>
    <rPh sb="163" eb="164">
      <t>チカラ</t>
    </rPh>
    <rPh sb="165" eb="166">
      <t>ソソ</t>
    </rPh>
    <rPh sb="211" eb="213">
      <t>センシュツ</t>
    </rPh>
    <phoneticPr fontId="5"/>
  </si>
  <si>
    <t>ReCAAPでは以下のとおり具体的なＰＤＣＡサイクルを確保している。　　　　　　　　　　　　　　　　　　　　　　　　　　　　　　　　　　　　　　　　　　　　　　　　　　　　　　　　　　　　　　　　　　　　　　　　　　　　　　　　　　　　　　　　　　　　　　　　　　　　①計画段階（Plan）：ISC事務局が次年度の事業計画及び予算案を作成し，締約国代表からなる年次総務会前に各国に回章。総務会においてISC事務局から説明を受け，検討の上，承認している。また，我が国は事務局長及び事務局長補を派遣する立場から，事務局との緊密な個別協議が可能である。実際に我が国は年次総務会の事前・事後に加え，出張等の機会を捉えて，総合外交政策局参事官（政府代表）ないし担当の海上安全保障政策室長が事務局長と協議を行っているほか，担当官が事務局長補と頻繁にメール・電話で意思疎通を図っている。また，在シンガポール大使館もISCと緊密に意見交換等を行っている。　　　　　　　　　　　　　　　　　　　　　　　　　　　　　　　　　　　　　　　　　　　　　　　　　　　　　　　　　　　　　　　　　　　　　　　　　　　　　　　　　　　　　　　　　　　　　　　　　　　　　　　　　　　　　　　　　　　　　　　　　　　　　　　　　　　　　　　　　　　　　　　　　　　　　　　　　　　　　　　　　　　　　　　　　　　　　　　　　　　　　　　　　　　　　　　　　　　　　　　　　　　　　　　　　　　　　　　　　　　　　　　　　　　　　　　　　　　　　　　　　　　　　　　　　　　　　　　　　　　　　　　　　　　　　　　　　　　　　　　　　　　　　　　　　　　　　　　　　　　　　　　　　　　　　　　　　　　　　　　　　　　　　　　　　　　　　　　　　　　　　　　　　　　　　　　　　　　　　　　　　　　　　　　　　　　　　　　　　　②実施段階（Do)：インターネット上に設置された海賊・海上武装強盗に関する情報共有システム上の情報が随時更新されており，各締約国の連絡窓口に共有されている。加えて，海賊・海上武装強盗事案の傾向等の分析や，能力構築事業の報告等を含む週報告，月報告，四半期報告・半期報告・年次報告が各国にメール送付されている。また，ハイジャックなど重大な事案については個別の分析・報告書が作成され，各締約国にメール送付されている。　　　　　　　　　　　　　　　　　　　　　　　　　　　　　　　　　　　　　　　　　　　　　　　　　　　　　　　　　　　　　　　　　　　　　　　　　　　　　　　　　　　　　　　　　　　　　　　　　　　　　　　　　　　　　　　　　　　　　　　　　　　　　　　　　　　　　　　　　　③評価段階（Check）：ＩＳＣ事務局が総務会に提出する事務局長報告書及び会計報告書を締約国が確認し，事業計画に基づく実施及び成果につき評価している。また，毎年，ＩＳＣ事務局は外部の会計事務所による会計監査を受け，その報告書を各締約国に送付しており，予算の適正な執行が確保されている。　　　　　　　　　　　　　　　　　　　　　　　　　　　　　　　　　　　　　　　　　　　　　　　　　　　　　　　　　　　　　　　　　　　　　　　　　　　　　　　　　　　　　　　　　　　　　　　　　　　　　　　　　　　　　　　　　　　　　　　　　　　　　　　　　　　　　　　　　　　　　　　　　　　　　　　　　　　　　　　　　　　　　　　　　④フォローアップ段階（Act）：総務会その他の機会において事務局長他との会合を持ち，ISC事務局運営及び事業の改善について協議・意見交換を実施しているほか，事務局長及び事務局長補との頻繁な電話・メール連絡により，事業が計画に沿って実施され，予算が適正に使用されるよう確保している。</t>
    <rPh sb="912" eb="913">
      <t>シュウ</t>
    </rPh>
    <rPh sb="913" eb="915">
      <t>ホウコク</t>
    </rPh>
    <rPh sb="916" eb="917">
      <t>ツキ</t>
    </rPh>
    <rPh sb="917" eb="919">
      <t>ホウコク</t>
    </rPh>
    <phoneticPr fontId="5"/>
  </si>
  <si>
    <t>132</t>
    <phoneticPr fontId="5"/>
  </si>
  <si>
    <t>128</t>
    <phoneticPr fontId="5"/>
  </si>
  <si>
    <t>141</t>
    <phoneticPr fontId="5"/>
  </si>
  <si>
    <t>164</t>
    <phoneticPr fontId="5"/>
  </si>
  <si>
    <t>155</t>
    <phoneticPr fontId="5"/>
  </si>
  <si>
    <t>161</t>
    <phoneticPr fontId="5"/>
  </si>
  <si>
    <t>189</t>
    <phoneticPr fontId="5"/>
  </si>
  <si>
    <t>【拠出】</t>
    <rPh sb="1" eb="3">
      <t>キョシュツ</t>
    </rPh>
    <phoneticPr fontId="27"/>
  </si>
  <si>
    <t>事務局長等派遣による情報共有センター運営及び締約国等の海上保安当局の能力構築事業の実施</t>
    <rPh sb="0" eb="2">
      <t>ジム</t>
    </rPh>
    <rPh sb="2" eb="4">
      <t>キョクチョウ</t>
    </rPh>
    <rPh sb="4" eb="5">
      <t>トウ</t>
    </rPh>
    <rPh sb="5" eb="7">
      <t>ハケン</t>
    </rPh>
    <rPh sb="20" eb="21">
      <t>オヨ</t>
    </rPh>
    <rPh sb="22" eb="25">
      <t>テイヤクコク</t>
    </rPh>
    <rPh sb="25" eb="26">
      <t>トウ</t>
    </rPh>
    <rPh sb="41" eb="43">
      <t>ジッシ</t>
    </rPh>
    <phoneticPr fontId="25"/>
  </si>
  <si>
    <t>外務省
５０百万円</t>
    <phoneticPr fontId="25"/>
  </si>
  <si>
    <t>Ａ：アジア海賊対策地域協力協定
(ReCAAP）情報共有センター
５０百万円</t>
    <phoneticPr fontId="25"/>
  </si>
  <si>
    <t>拠出金</t>
    <rPh sb="0" eb="3">
      <t>キョシュツキン</t>
    </rPh>
    <phoneticPr fontId="5"/>
  </si>
  <si>
    <t>事務局長等派遣による情報共有センター運営及び締約国等の海上保安当局の能力構築事業の実施</t>
    <phoneticPr fontId="5"/>
  </si>
  <si>
    <t>アジア海賊対策地域協力協定情報共有センター</t>
    <phoneticPr fontId="5"/>
  </si>
  <si>
    <t>事務局長等派遣による情報共有センター運営及び締約国等の海上保安当局の能力構築事業の実施</t>
    <phoneticPr fontId="5"/>
  </si>
  <si>
    <t>海洋基本計画（平成３０年５月）（第２部海洋に関する施策に関し，政府が総合的かつ計画的に講ずべき施策 １．海洋の安全保障 （２）我が国の重要なシーレーンの安定的利用の確保 ア我が国の重要なシーレーンにおける取組</t>
    <rPh sb="16" eb="17">
      <t>ダイ</t>
    </rPh>
    <rPh sb="18" eb="19">
      <t>ブ</t>
    </rPh>
    <rPh sb="19" eb="21">
      <t>カイヨウ</t>
    </rPh>
    <rPh sb="22" eb="23">
      <t>カン</t>
    </rPh>
    <rPh sb="25" eb="27">
      <t>セサク</t>
    </rPh>
    <rPh sb="28" eb="29">
      <t>カン</t>
    </rPh>
    <rPh sb="31" eb="33">
      <t>セイフ</t>
    </rPh>
    <rPh sb="34" eb="37">
      <t>ソウゴウテキ</t>
    </rPh>
    <rPh sb="39" eb="42">
      <t>ケイカクテキ</t>
    </rPh>
    <rPh sb="43" eb="44">
      <t>コウ</t>
    </rPh>
    <rPh sb="47" eb="49">
      <t>セサク</t>
    </rPh>
    <rPh sb="52" eb="54">
      <t>カイヨウ</t>
    </rPh>
    <rPh sb="55" eb="57">
      <t>アンゼン</t>
    </rPh>
    <rPh sb="57" eb="59">
      <t>ホショウ</t>
    </rPh>
    <rPh sb="63" eb="64">
      <t>ワ</t>
    </rPh>
    <rPh sb="65" eb="66">
      <t>クニ</t>
    </rPh>
    <rPh sb="67" eb="69">
      <t>ジュウヨウ</t>
    </rPh>
    <rPh sb="76" eb="79">
      <t>アンテイテキ</t>
    </rPh>
    <rPh sb="79" eb="81">
      <t>リヨウ</t>
    </rPh>
    <rPh sb="82" eb="84">
      <t>カクホ</t>
    </rPh>
    <rPh sb="86" eb="87">
      <t>ワ</t>
    </rPh>
    <rPh sb="88" eb="89">
      <t>クニ</t>
    </rPh>
    <rPh sb="90" eb="92">
      <t>ジュウヨウ</t>
    </rPh>
    <rPh sb="102" eb="103">
      <t>ト</t>
    </rPh>
    <rPh sb="103" eb="104">
      <t>ク</t>
    </rPh>
    <phoneticPr fontId="5"/>
  </si>
  <si>
    <t>インド洋からマラッカ・シンガポール海峡，南シナ海へとつながるシーレーンの安全を確保することは，我が国の安全保障上，極めて重要であることから，我が国はアジア海賊対策地域協力協定（ReCAAP）を策定から主導している。本件事業の目的は，2006年に協定の発効に伴いシンガポールに設立された情報共有センター（ISC）を通じて，アジアの海賊・海上武装強盗に関する各国・機関・海運団体間の情報共有や海上保安当局の能力構築をはじめとする地域協力を促進し，もって各国・機関・海運団体の海賊等への対策を強化することである。</t>
    <phoneticPr fontId="5"/>
  </si>
  <si>
    <t>情報共有センター（ISC）に事務局長及びプログラム担当の事務局長補（海保庁職員）を派遣し，また，締約国代表で構成され， ISCの具体的な活動計画・予算を承認する総務会等の場を通じてISCを適切に運営するとともに，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を作成・公表するなどし，海運業界が防御策を講じるように促す。このような取組を通じ，各国・機関・海運団体間の情報共有や海上保安当局の能力構築をはじめとする地域協力の促進，海賊等対策の強化に努める。</t>
    <rPh sb="83" eb="84">
      <t>ナド</t>
    </rPh>
    <rPh sb="85" eb="86">
      <t>バ</t>
    </rPh>
    <rPh sb="87" eb="88">
      <t>ツウ</t>
    </rPh>
    <phoneticPr fontId="5"/>
  </si>
  <si>
    <t>海洋基本計画（平成３０年５月閣議決定）は，「第２部海洋に関する施策に関し，政府が総合的かつ計画的に講ずべき施策 １．海洋の安全保障 （２）我が国の重要なシーレーンの安定的利用の確保 ア我が国の重要なシーレーンにおける取組」の中で，ＲｅＣＡＡＰに基づく海賊等の情報共有の促進，海賊対策での協力強化を掲げており，本事業の成果はこれに資する。</t>
    <phoneticPr fontId="5"/>
  </si>
  <si>
    <t>ReCAAP情報共有センター（ISC）は地域協力の成功モデルとして国際的にも高い評価を受けている。我が国は協定交渉を主導し，発効後は事務局長を派遣するなどISCの活動に積極的に貢献してきており，他の締約国からも高く評価されている。拠出金は邦人職員の派遣費用，事業費用として活用されており，支出については年度ごとに会計監査報告がなされている。我が国のReCAAPの活動に対する支援は，海賊・海上武装強盗対策のための地域協力を促進するのみならず，アジア地域の海上安全保障という重要な分野において，我が国のリーダーシップとプレゼンスを示す上で非常に大きな役割を果たしており，費用対効果は高い。2016年11月，ReCAAP ISCによる情報共有を受け，外務省海外安全ホームページに比南部のスールー海域の広域情報を発出し，また，２０１８年５月にも，テロリストグループが誘拐を計画している旨の情報共有を受け，海賊・海上武装強盗被害に遭遇する危険性についての注意喚起を行い，同海域を航行する日本船舶の安全航行に資する情報を提供することができた。</t>
    <rPh sb="297" eb="298">
      <t>ネン</t>
    </rPh>
    <rPh sb="300" eb="301">
      <t>ガツ</t>
    </rPh>
    <rPh sb="315" eb="317">
      <t>ジョウホウ</t>
    </rPh>
    <rPh sb="317" eb="319">
      <t>キョウユウ</t>
    </rPh>
    <rPh sb="320" eb="321">
      <t>ウ</t>
    </rPh>
    <rPh sb="323" eb="326">
      <t>ガイムショウ</t>
    </rPh>
    <rPh sb="326" eb="328">
      <t>カイガイ</t>
    </rPh>
    <rPh sb="328" eb="330">
      <t>アンゼン</t>
    </rPh>
    <rPh sb="337" eb="338">
      <t>ヒ</t>
    </rPh>
    <rPh sb="338" eb="340">
      <t>ナンブ</t>
    </rPh>
    <rPh sb="345" eb="346">
      <t>カイ</t>
    </rPh>
    <rPh sb="346" eb="347">
      <t>イキ</t>
    </rPh>
    <rPh sb="348" eb="350">
      <t>コウイキ</t>
    </rPh>
    <rPh sb="350" eb="352">
      <t>ジョウホウ</t>
    </rPh>
    <rPh sb="353" eb="355">
      <t>ハッシュツ</t>
    </rPh>
    <rPh sb="364" eb="365">
      <t>ネン</t>
    </rPh>
    <rPh sb="366" eb="367">
      <t>ガツ</t>
    </rPh>
    <rPh sb="380" eb="382">
      <t>ユウカイ</t>
    </rPh>
    <rPh sb="383" eb="385">
      <t>ケイカク</t>
    </rPh>
    <rPh sb="389" eb="390">
      <t>ムネ</t>
    </rPh>
    <rPh sb="391" eb="393">
      <t>ジョウホウ</t>
    </rPh>
    <rPh sb="393" eb="395">
      <t>キョウユウ</t>
    </rPh>
    <rPh sb="396" eb="397">
      <t>ウ</t>
    </rPh>
    <rPh sb="399" eb="401">
      <t>カイゾク</t>
    </rPh>
    <rPh sb="402" eb="404">
      <t>カイジョウ</t>
    </rPh>
    <rPh sb="404" eb="406">
      <t>ブソウ</t>
    </rPh>
    <rPh sb="406" eb="408">
      <t>ゴウトウ</t>
    </rPh>
    <rPh sb="408" eb="410">
      <t>ヒガイ</t>
    </rPh>
    <rPh sb="411" eb="413">
      <t>ソウグウ</t>
    </rPh>
    <rPh sb="415" eb="418">
      <t>キケンセイ</t>
    </rPh>
    <rPh sb="423" eb="425">
      <t>チュウイ</t>
    </rPh>
    <rPh sb="425" eb="427">
      <t>カンキ</t>
    </rPh>
    <rPh sb="428" eb="429">
      <t>オコナ</t>
    </rPh>
    <rPh sb="431" eb="432">
      <t>ドウ</t>
    </rPh>
    <rPh sb="432" eb="434">
      <t>カイイキ</t>
    </rPh>
    <rPh sb="435" eb="437">
      <t>コウコウ</t>
    </rPh>
    <rPh sb="439" eb="441">
      <t>ニホン</t>
    </rPh>
    <rPh sb="441" eb="443">
      <t>センパク</t>
    </rPh>
    <rPh sb="444" eb="446">
      <t>アンゼン</t>
    </rPh>
    <rPh sb="446" eb="448">
      <t>コウコウ</t>
    </rPh>
    <rPh sb="449" eb="450">
      <t>シ</t>
    </rPh>
    <rPh sb="452" eb="454">
      <t>ジョウホウ</t>
    </rPh>
    <rPh sb="455" eb="457">
      <t>テイキョウ</t>
    </rPh>
    <phoneticPr fontId="5"/>
  </si>
  <si>
    <t>50,247/104</t>
    <phoneticPr fontId="5"/>
  </si>
  <si>
    <t>室長　山地　秀樹</t>
    <rPh sb="0" eb="2">
      <t>シツチョウ</t>
    </rPh>
    <rPh sb="3" eb="5">
      <t>ヤマジ</t>
    </rPh>
    <rPh sb="6" eb="8">
      <t>ヒデキ</t>
    </rPh>
    <phoneticPr fontId="5"/>
  </si>
  <si>
    <t>拠出先の国際機関に対する国際機関評価を実施しており，その結果（総合評価Ａ）も踏まえつつ，拠出金が効果的に活用されるよう，引き続き適正な執行管理に努める。</t>
    <phoneticPr fontId="5"/>
  </si>
  <si>
    <t>外部有識者の点検対象外である。</t>
    <phoneticPr fontId="5"/>
  </si>
  <si>
    <t>成果目標の達成を目指し，拠出金が効果的に活用されるよう，引き続き適正な執行管理に努める。</t>
    <phoneticPr fontId="5"/>
  </si>
  <si>
    <t>新しい日本のための優先課題推進枠：60百万円
締約国等能力構築事業経費の増。</t>
    <rPh sb="19" eb="21">
      <t>ヒャクマン</t>
    </rPh>
    <rPh sb="21" eb="22">
      <t>エン</t>
    </rPh>
    <rPh sb="23" eb="26">
      <t>テイヤクコク</t>
    </rPh>
    <rPh sb="26" eb="27">
      <t>トウ</t>
    </rPh>
    <rPh sb="27" eb="29">
      <t>ノウリョク</t>
    </rPh>
    <rPh sb="29" eb="31">
      <t>コウチク</t>
    </rPh>
    <rPh sb="31" eb="33">
      <t>ジギョウ</t>
    </rPh>
    <rPh sb="33" eb="35">
      <t>ケイヒ</t>
    </rPh>
    <rPh sb="36" eb="37">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</si>
</sst>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89647</xdr:colOff>
      <xdr:row>744</xdr:row>
      <xdr:rowOff>22411</xdr:rowOff>
    </xdr:from>
    <xdr:to>
      <xdr:col>26</xdr:col>
      <xdr:colOff>89647</xdr:colOff>
      <xdr:row>746</xdr:row>
      <xdr:rowOff>326661</xdr:rowOff>
    </xdr:to>
    <xdr:cxnSp macro="">
      <xdr:nvCxnSpPr>
        <xdr:cNvPr id="3" name="直線矢印コネクタ 2"/>
        <xdr:cNvCxnSpPr/>
      </xdr:nvCxnSpPr>
      <xdr:spPr>
        <a:xfrm>
          <a:off x="5690347" y="46294861"/>
          <a:ext cx="0" cy="1009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190</v>
      </c>
      <c r="AT2" s="218"/>
      <c r="AU2" s="218"/>
      <c r="AV2" s="52" t="str">
        <f>IF(AW2="", "", "-")</f>
        <v/>
      </c>
      <c r="AW2" s="395"/>
      <c r="AX2" s="395"/>
    </row>
    <row r="3" spans="1:50" ht="21" customHeight="1" thickBot="1">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616</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6"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610</v>
      </c>
      <c r="AF7" s="382"/>
      <c r="AG7" s="382"/>
      <c r="AH7" s="382"/>
      <c r="AI7" s="382"/>
      <c r="AJ7" s="382"/>
      <c r="AK7" s="382"/>
      <c r="AL7" s="382"/>
      <c r="AM7" s="382"/>
      <c r="AN7" s="382"/>
      <c r="AO7" s="382"/>
      <c r="AP7" s="382"/>
      <c r="AQ7" s="382"/>
      <c r="AR7" s="382"/>
      <c r="AS7" s="382"/>
      <c r="AT7" s="382"/>
      <c r="AU7" s="382"/>
      <c r="AV7" s="382"/>
      <c r="AW7" s="382"/>
      <c r="AX7" s="383"/>
    </row>
    <row r="8" spans="1:50" ht="41.25" customHeight="1">
      <c r="A8" s="829" t="s">
        <v>389</v>
      </c>
      <c r="B8" s="830"/>
      <c r="C8" s="830"/>
      <c r="D8" s="830"/>
      <c r="E8" s="830"/>
      <c r="F8" s="831"/>
      <c r="G8" s="221" t="str">
        <f>入力規則等!A26</f>
        <v>海洋政策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611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612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32</v>
      </c>
      <c r="Q13" s="98"/>
      <c r="R13" s="98"/>
      <c r="S13" s="98"/>
      <c r="T13" s="98"/>
      <c r="U13" s="98"/>
      <c r="V13" s="99"/>
      <c r="W13" s="97">
        <v>48</v>
      </c>
      <c r="X13" s="98"/>
      <c r="Y13" s="98"/>
      <c r="Z13" s="98"/>
      <c r="AA13" s="98"/>
      <c r="AB13" s="98"/>
      <c r="AC13" s="99"/>
      <c r="AD13" s="97">
        <v>50</v>
      </c>
      <c r="AE13" s="98"/>
      <c r="AF13" s="98"/>
      <c r="AG13" s="98"/>
      <c r="AH13" s="98"/>
      <c r="AI13" s="98"/>
      <c r="AJ13" s="99"/>
      <c r="AK13" s="97">
        <v>53</v>
      </c>
      <c r="AL13" s="98"/>
      <c r="AM13" s="98"/>
      <c r="AN13" s="98"/>
      <c r="AO13" s="98"/>
      <c r="AP13" s="98"/>
      <c r="AQ13" s="99"/>
      <c r="AR13" s="94">
        <v>60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32</v>
      </c>
      <c r="Q18" s="104"/>
      <c r="R18" s="104"/>
      <c r="S18" s="104"/>
      <c r="T18" s="104"/>
      <c r="U18" s="104"/>
      <c r="V18" s="105"/>
      <c r="W18" s="103">
        <f>SUM(W13:AC17)</f>
        <v>48</v>
      </c>
      <c r="X18" s="104"/>
      <c r="Y18" s="104"/>
      <c r="Z18" s="104"/>
      <c r="AA18" s="104"/>
      <c r="AB18" s="104"/>
      <c r="AC18" s="105"/>
      <c r="AD18" s="103">
        <f>SUM(AD13:AJ17)</f>
        <v>50</v>
      </c>
      <c r="AE18" s="104"/>
      <c r="AF18" s="104"/>
      <c r="AG18" s="104"/>
      <c r="AH18" s="104"/>
      <c r="AI18" s="104"/>
      <c r="AJ18" s="105"/>
      <c r="AK18" s="103">
        <f>SUM(AK13:AQ17)</f>
        <v>53</v>
      </c>
      <c r="AL18" s="104"/>
      <c r="AM18" s="104"/>
      <c r="AN18" s="104"/>
      <c r="AO18" s="104"/>
      <c r="AP18" s="104"/>
      <c r="AQ18" s="105"/>
      <c r="AR18" s="103">
        <f>SUM(AR13:AX17)</f>
        <v>60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32</v>
      </c>
      <c r="Q19" s="98"/>
      <c r="R19" s="98"/>
      <c r="S19" s="98"/>
      <c r="T19" s="98"/>
      <c r="U19" s="98"/>
      <c r="V19" s="99"/>
      <c r="W19" s="97">
        <v>48</v>
      </c>
      <c r="X19" s="98"/>
      <c r="Y19" s="98"/>
      <c r="Z19" s="98"/>
      <c r="AA19" s="98"/>
      <c r="AB19" s="98"/>
      <c r="AC19" s="99"/>
      <c r="AD19" s="97">
        <v>50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6" customHeight="1">
      <c r="A23" s="198"/>
      <c r="B23" s="199"/>
      <c r="C23" s="199"/>
      <c r="D23" s="199"/>
      <c r="E23" s="199"/>
      <c r="F23" s="200"/>
      <c r="G23" s="183" t="s">
        <v>557</v>
      </c>
      <c r="H23" s="184"/>
      <c r="I23" s="184"/>
      <c r="J23" s="184"/>
      <c r="K23" s="184"/>
      <c r="L23" s="184"/>
      <c r="M23" s="184"/>
      <c r="N23" s="184"/>
      <c r="O23" s="185"/>
      <c r="P23" s="94">
        <v>53</v>
      </c>
      <c r="Q23" s="95"/>
      <c r="R23" s="95"/>
      <c r="S23" s="95"/>
      <c r="T23" s="95"/>
      <c r="U23" s="95"/>
      <c r="V23" s="96"/>
      <c r="W23" s="94">
        <v>60</v>
      </c>
      <c r="X23" s="95"/>
      <c r="Y23" s="95"/>
      <c r="Z23" s="95"/>
      <c r="AA23" s="95"/>
      <c r="AB23" s="95"/>
      <c r="AC23" s="96"/>
      <c r="AD23" s="206" t="s">
        <v>620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476</v>
      </c>
      <c r="H29" s="193"/>
      <c r="I29" s="193"/>
      <c r="J29" s="193"/>
      <c r="K29" s="193"/>
      <c r="L29" s="193"/>
      <c r="M29" s="193"/>
      <c r="N29" s="193"/>
      <c r="O29" s="194"/>
      <c r="P29" s="225">
        <f>AK13</f>
        <v>53</v>
      </c>
      <c r="Q29" s="226"/>
      <c r="R29" s="226"/>
      <c r="S29" s="226"/>
      <c r="T29" s="226"/>
      <c r="U29" s="226"/>
      <c r="V29" s="227"/>
      <c r="W29" s="225">
        <f>AR13</f>
        <v>60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492</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34</v>
      </c>
      <c r="AR31" s="133"/>
      <c r="AS31" s="134" t="s">
        <v>356</v>
      </c>
      <c r="AT31" s="169"/>
      <c r="AU31" s="269" t="s">
        <v>556</v>
      </c>
      <c r="AV31" s="269"/>
      <c r="AW31" s="377" t="s">
        <v>300</v>
      </c>
      <c r="AX31" s="378"/>
    </row>
    <row r="32" spans="1:50" ht="23.25" customHeight="1">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561</v>
      </c>
      <c r="AC32" s="551"/>
      <c r="AD32" s="551"/>
      <c r="AE32" s="362">
        <v>12</v>
      </c>
      <c r="AF32" s="363"/>
      <c r="AG32" s="363"/>
      <c r="AH32" s="363"/>
      <c r="AI32" s="362">
        <v>15</v>
      </c>
      <c r="AJ32" s="363"/>
      <c r="AK32" s="363"/>
      <c r="AL32" s="363"/>
      <c r="AM32" s="362">
        <v>3</v>
      </c>
      <c r="AN32" s="363"/>
      <c r="AO32" s="363"/>
      <c r="AP32" s="363"/>
      <c r="AQ32" s="100" t="s">
        <v>556</v>
      </c>
      <c r="AR32" s="101"/>
      <c r="AS32" s="101"/>
      <c r="AT32" s="102"/>
      <c r="AU32" s="363" t="s">
        <v>556</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0</v>
      </c>
      <c r="AF33" s="363"/>
      <c r="AG33" s="363"/>
      <c r="AH33" s="363"/>
      <c r="AI33" s="362">
        <v>0</v>
      </c>
      <c r="AJ33" s="363"/>
      <c r="AK33" s="363"/>
      <c r="AL33" s="363"/>
      <c r="AM33" s="362">
        <v>0</v>
      </c>
      <c r="AN33" s="363"/>
      <c r="AO33" s="363"/>
      <c r="AP33" s="363"/>
      <c r="AQ33" s="100">
        <v>7</v>
      </c>
      <c r="AR33" s="101"/>
      <c r="AS33" s="101"/>
      <c r="AT33" s="102"/>
      <c r="AU33" s="363">
        <v>0</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556</v>
      </c>
      <c r="AF34" s="363"/>
      <c r="AG34" s="363"/>
      <c r="AH34" s="363"/>
      <c r="AI34" s="362" t="s">
        <v>556</v>
      </c>
      <c r="AJ34" s="363"/>
      <c r="AK34" s="363"/>
      <c r="AL34" s="363"/>
      <c r="AM34" s="362" t="s">
        <v>466</v>
      </c>
      <c r="AN34" s="363"/>
      <c r="AO34" s="363"/>
      <c r="AP34" s="363"/>
      <c r="AQ34" s="100" t="s">
        <v>556</v>
      </c>
      <c r="AR34" s="101"/>
      <c r="AS34" s="101"/>
      <c r="AT34" s="102"/>
      <c r="AU34" s="363" t="s">
        <v>562</v>
      </c>
      <c r="AV34" s="363"/>
      <c r="AW34" s="363"/>
      <c r="AX34" s="365"/>
    </row>
    <row r="35" spans="1:50" ht="23.25" customHeight="1">
      <c r="A35" s="900" t="s">
        <v>529</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34</v>
      </c>
      <c r="AR38" s="133"/>
      <c r="AS38" s="134" t="s">
        <v>356</v>
      </c>
      <c r="AT38" s="169"/>
      <c r="AU38" s="269" t="s">
        <v>556</v>
      </c>
      <c r="AV38" s="269"/>
      <c r="AW38" s="377" t="s">
        <v>300</v>
      </c>
      <c r="AX38" s="378"/>
    </row>
    <row r="39" spans="1:50" ht="23.25" customHeight="1">
      <c r="A39" s="515"/>
      <c r="B39" s="513"/>
      <c r="C39" s="513"/>
      <c r="D39" s="513"/>
      <c r="E39" s="513"/>
      <c r="F39" s="514"/>
      <c r="G39" s="540" t="s">
        <v>563</v>
      </c>
      <c r="H39" s="541"/>
      <c r="I39" s="541"/>
      <c r="J39" s="541"/>
      <c r="K39" s="541"/>
      <c r="L39" s="541"/>
      <c r="M39" s="541"/>
      <c r="N39" s="541"/>
      <c r="O39" s="542"/>
      <c r="P39" s="158" t="s">
        <v>564</v>
      </c>
      <c r="Q39" s="158"/>
      <c r="R39" s="158"/>
      <c r="S39" s="158"/>
      <c r="T39" s="158"/>
      <c r="U39" s="158"/>
      <c r="V39" s="158"/>
      <c r="W39" s="158"/>
      <c r="X39" s="229"/>
      <c r="Y39" s="336" t="s">
        <v>12</v>
      </c>
      <c r="Z39" s="549"/>
      <c r="AA39" s="550"/>
      <c r="AB39" s="551" t="s">
        <v>566</v>
      </c>
      <c r="AC39" s="551"/>
      <c r="AD39" s="551"/>
      <c r="AE39" s="362">
        <v>2</v>
      </c>
      <c r="AF39" s="363"/>
      <c r="AG39" s="363"/>
      <c r="AH39" s="363"/>
      <c r="AI39" s="362">
        <v>2</v>
      </c>
      <c r="AJ39" s="363"/>
      <c r="AK39" s="363"/>
      <c r="AL39" s="363"/>
      <c r="AM39" s="362">
        <v>2</v>
      </c>
      <c r="AN39" s="363"/>
      <c r="AO39" s="363"/>
      <c r="AP39" s="363"/>
      <c r="AQ39" s="100" t="s">
        <v>556</v>
      </c>
      <c r="AR39" s="101"/>
      <c r="AS39" s="101"/>
      <c r="AT39" s="102"/>
      <c r="AU39" s="363" t="s">
        <v>556</v>
      </c>
      <c r="AV39" s="363"/>
      <c r="AW39" s="363"/>
      <c r="AX39" s="365"/>
    </row>
    <row r="40" spans="1:50" ht="34.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566</v>
      </c>
      <c r="AC40" s="522"/>
      <c r="AD40" s="522"/>
      <c r="AE40" s="362" t="s">
        <v>556</v>
      </c>
      <c r="AF40" s="363"/>
      <c r="AG40" s="363"/>
      <c r="AH40" s="363"/>
      <c r="AI40" s="362" t="s">
        <v>567</v>
      </c>
      <c r="AJ40" s="363"/>
      <c r="AK40" s="363"/>
      <c r="AL40" s="363"/>
      <c r="AM40" s="362" t="s">
        <v>466</v>
      </c>
      <c r="AN40" s="363"/>
      <c r="AO40" s="363"/>
      <c r="AP40" s="363"/>
      <c r="AQ40" s="100">
        <v>2</v>
      </c>
      <c r="AR40" s="101"/>
      <c r="AS40" s="101"/>
      <c r="AT40" s="102"/>
      <c r="AU40" s="363" t="s">
        <v>556</v>
      </c>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556</v>
      </c>
      <c r="AF41" s="363"/>
      <c r="AG41" s="363"/>
      <c r="AH41" s="363"/>
      <c r="AI41" s="362" t="s">
        <v>556</v>
      </c>
      <c r="AJ41" s="363"/>
      <c r="AK41" s="363"/>
      <c r="AL41" s="363"/>
      <c r="AM41" s="362" t="s">
        <v>567</v>
      </c>
      <c r="AN41" s="363"/>
      <c r="AO41" s="363"/>
      <c r="AP41" s="363"/>
      <c r="AQ41" s="100" t="s">
        <v>562</v>
      </c>
      <c r="AR41" s="101"/>
      <c r="AS41" s="101"/>
      <c r="AT41" s="102"/>
      <c r="AU41" s="363" t="s">
        <v>556</v>
      </c>
      <c r="AV41" s="363"/>
      <c r="AW41" s="363"/>
      <c r="AX41" s="365"/>
    </row>
    <row r="42" spans="1:50" ht="23.25" customHeight="1">
      <c r="A42" s="900" t="s">
        <v>529</v>
      </c>
      <c r="B42" s="901"/>
      <c r="C42" s="901"/>
      <c r="D42" s="901"/>
      <c r="E42" s="901"/>
      <c r="F42" s="902"/>
      <c r="G42" s="906" t="s">
        <v>565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34</v>
      </c>
      <c r="AR45" s="133"/>
      <c r="AS45" s="134" t="s">
        <v>356</v>
      </c>
      <c r="AT45" s="169"/>
      <c r="AU45" s="269" t="s">
        <v>556</v>
      </c>
      <c r="AV45" s="269"/>
      <c r="AW45" s="377" t="s">
        <v>300</v>
      </c>
      <c r="AX45" s="378"/>
    </row>
    <row r="46" spans="1:50" ht="23.25" customHeight="1">
      <c r="A46" s="515"/>
      <c r="B46" s="513"/>
      <c r="C46" s="513"/>
      <c r="D46" s="513"/>
      <c r="E46" s="513"/>
      <c r="F46" s="514"/>
      <c r="G46" s="540" t="s">
        <v>568</v>
      </c>
      <c r="H46" s="541"/>
      <c r="I46" s="541"/>
      <c r="J46" s="541"/>
      <c r="K46" s="541"/>
      <c r="L46" s="541"/>
      <c r="M46" s="541"/>
      <c r="N46" s="541"/>
      <c r="O46" s="542"/>
      <c r="P46" s="158" t="s">
        <v>569</v>
      </c>
      <c r="Q46" s="158"/>
      <c r="R46" s="158"/>
      <c r="S46" s="158"/>
      <c r="T46" s="158"/>
      <c r="U46" s="158"/>
      <c r="V46" s="158"/>
      <c r="W46" s="158"/>
      <c r="X46" s="229"/>
      <c r="Y46" s="336" t="s">
        <v>12</v>
      </c>
      <c r="Z46" s="549"/>
      <c r="AA46" s="550"/>
      <c r="AB46" s="551" t="s">
        <v>566</v>
      </c>
      <c r="AC46" s="551"/>
      <c r="AD46" s="551"/>
      <c r="AE46" s="362">
        <v>1</v>
      </c>
      <c r="AF46" s="363"/>
      <c r="AG46" s="363"/>
      <c r="AH46" s="363"/>
      <c r="AI46" s="362">
        <v>1</v>
      </c>
      <c r="AJ46" s="363"/>
      <c r="AK46" s="363"/>
      <c r="AL46" s="363"/>
      <c r="AM46" s="362">
        <v>1</v>
      </c>
      <c r="AN46" s="363"/>
      <c r="AO46" s="363"/>
      <c r="AP46" s="363"/>
      <c r="AQ46" s="100" t="s">
        <v>556</v>
      </c>
      <c r="AR46" s="101"/>
      <c r="AS46" s="101"/>
      <c r="AT46" s="102"/>
      <c r="AU46" s="363" t="s">
        <v>556</v>
      </c>
      <c r="AV46" s="363"/>
      <c r="AW46" s="363"/>
      <c r="AX46" s="365"/>
    </row>
    <row r="47" spans="1:50" ht="34.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566</v>
      </c>
      <c r="AC47" s="522"/>
      <c r="AD47" s="522"/>
      <c r="AE47" s="362" t="s">
        <v>556</v>
      </c>
      <c r="AF47" s="363"/>
      <c r="AG47" s="363"/>
      <c r="AH47" s="363"/>
      <c r="AI47" s="362" t="s">
        <v>556</v>
      </c>
      <c r="AJ47" s="363"/>
      <c r="AK47" s="363"/>
      <c r="AL47" s="363"/>
      <c r="AM47" s="362" t="s">
        <v>466</v>
      </c>
      <c r="AN47" s="363"/>
      <c r="AO47" s="363"/>
      <c r="AP47" s="363"/>
      <c r="AQ47" s="100">
        <v>1</v>
      </c>
      <c r="AR47" s="101"/>
      <c r="AS47" s="101"/>
      <c r="AT47" s="102"/>
      <c r="AU47" s="363" t="s">
        <v>556</v>
      </c>
      <c r="AV47" s="363"/>
      <c r="AW47" s="363"/>
      <c r="AX47" s="365"/>
    </row>
    <row r="48" spans="1:50" ht="23.2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100</v>
      </c>
      <c r="AF48" s="363"/>
      <c r="AG48" s="363"/>
      <c r="AH48" s="363"/>
      <c r="AI48" s="362">
        <v>100</v>
      </c>
      <c r="AJ48" s="363"/>
      <c r="AK48" s="363"/>
      <c r="AL48" s="363"/>
      <c r="AM48" s="362">
        <v>100</v>
      </c>
      <c r="AN48" s="363"/>
      <c r="AO48" s="363"/>
      <c r="AP48" s="363"/>
      <c r="AQ48" s="100" t="s">
        <v>562</v>
      </c>
      <c r="AR48" s="101"/>
      <c r="AS48" s="101"/>
      <c r="AT48" s="102"/>
      <c r="AU48" s="363" t="s">
        <v>562</v>
      </c>
      <c r="AV48" s="363"/>
      <c r="AW48" s="363"/>
      <c r="AX48" s="365"/>
    </row>
    <row r="49" spans="1:50" ht="23.25" customHeight="1">
      <c r="A49" s="900" t="s">
        <v>529</v>
      </c>
      <c r="B49" s="901"/>
      <c r="C49" s="901"/>
      <c r="D49" s="901"/>
      <c r="E49" s="901"/>
      <c r="F49" s="902"/>
      <c r="G49" s="906" t="s">
        <v>565</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492</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492</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488</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491</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519</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519</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520</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499</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518</v>
      </c>
      <c r="X70" s="947"/>
      <c r="Y70" s="952" t="s">
        <v>12</v>
      </c>
      <c r="Z70" s="952"/>
      <c r="AA70" s="953"/>
      <c r="AB70" s="954" t="s">
        <v>519</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519</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520</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493</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532</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487</v>
      </c>
      <c r="AP79" s="146"/>
      <c r="AQ79" s="146"/>
      <c r="AR79" s="81" t="s">
        <v>485</v>
      </c>
      <c r="AS79" s="145"/>
      <c r="AT79" s="146"/>
      <c r="AU79" s="146"/>
      <c r="AV79" s="146"/>
      <c r="AW79" s="146"/>
      <c r="AX79" s="147"/>
    </row>
    <row r="80" spans="1:50" ht="18.75" hidden="1" customHeight="1">
      <c r="A80" s="519" t="s">
        <v>266</v>
      </c>
      <c r="B80" s="849" t="s">
        <v>484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495</v>
      </c>
      <c r="AR100" s="932"/>
      <c r="AS100" s="932"/>
      <c r="AT100" s="933"/>
      <c r="AU100" s="931" t="s">
        <v>542</v>
      </c>
      <c r="AV100" s="932"/>
      <c r="AW100" s="932"/>
      <c r="AX100" s="934"/>
    </row>
    <row r="101" spans="1:60" ht="29.25" customHeight="1">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566</v>
      </c>
      <c r="AC101" s="551"/>
      <c r="AD101" s="551"/>
      <c r="AE101" s="362">
        <v>47</v>
      </c>
      <c r="AF101" s="363"/>
      <c r="AG101" s="363"/>
      <c r="AH101" s="364"/>
      <c r="AI101" s="362">
        <v>79</v>
      </c>
      <c r="AJ101" s="363"/>
      <c r="AK101" s="363"/>
      <c r="AL101" s="364"/>
      <c r="AM101" s="362">
        <v>104</v>
      </c>
      <c r="AN101" s="363"/>
      <c r="AO101" s="363"/>
      <c r="AP101" s="364"/>
      <c r="AQ101" s="362"/>
      <c r="AR101" s="363"/>
      <c r="AS101" s="363"/>
      <c r="AT101" s="364"/>
      <c r="AU101" s="362"/>
      <c r="AV101" s="363"/>
      <c r="AW101" s="363"/>
      <c r="AX101" s="364"/>
    </row>
    <row r="102" spans="1:60" ht="33"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v>90</v>
      </c>
      <c r="AF102" s="356"/>
      <c r="AG102" s="356"/>
      <c r="AH102" s="356"/>
      <c r="AI102" s="356">
        <v>95</v>
      </c>
      <c r="AJ102" s="356"/>
      <c r="AK102" s="356"/>
      <c r="AL102" s="356"/>
      <c r="AM102" s="356">
        <v>116</v>
      </c>
      <c r="AN102" s="356"/>
      <c r="AO102" s="356"/>
      <c r="AP102" s="356"/>
      <c r="AQ102" s="817">
        <v>85</v>
      </c>
      <c r="AR102" s="818"/>
      <c r="AS102" s="818"/>
      <c r="AT102" s="819"/>
      <c r="AU102" s="817"/>
      <c r="AV102" s="818"/>
      <c r="AW102" s="818"/>
      <c r="AX102" s="819"/>
    </row>
    <row r="103" spans="1:60" ht="31.5" hidden="1" customHeight="1">
      <c r="A103" s="488" t="s">
        <v>494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685</v>
      </c>
      <c r="AF116" s="356"/>
      <c r="AG116" s="356"/>
      <c r="AH116" s="356"/>
      <c r="AI116" s="356">
        <v>612</v>
      </c>
      <c r="AJ116" s="356"/>
      <c r="AK116" s="356"/>
      <c r="AL116" s="356"/>
      <c r="AM116" s="356">
        <v>483</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574</v>
      </c>
      <c r="AF117" s="304"/>
      <c r="AG117" s="304"/>
      <c r="AH117" s="304"/>
      <c r="AI117" s="304" t="s">
        <v>575</v>
      </c>
      <c r="AJ117" s="304"/>
      <c r="AK117" s="304"/>
      <c r="AL117" s="304"/>
      <c r="AM117" s="304" t="s">
        <v>615</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34</v>
      </c>
      <c r="AR133" s="269"/>
      <c r="AS133" s="134" t="s">
        <v>356</v>
      </c>
      <c r="AT133" s="169"/>
      <c r="AU133" s="133" t="s">
        <v>556</v>
      </c>
      <c r="AV133" s="133"/>
      <c r="AW133" s="134" t="s">
        <v>300</v>
      </c>
      <c r="AX133" s="135"/>
    </row>
    <row r="134" spans="1:50" ht="39.75" customHeight="1">
      <c r="A134" s="997"/>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12</v>
      </c>
      <c r="AF134" s="101"/>
      <c r="AG134" s="101"/>
      <c r="AH134" s="101"/>
      <c r="AI134" s="264">
        <v>15</v>
      </c>
      <c r="AJ134" s="101"/>
      <c r="AK134" s="101"/>
      <c r="AL134" s="101"/>
      <c r="AM134" s="264">
        <v>3</v>
      </c>
      <c r="AN134" s="101"/>
      <c r="AO134" s="101"/>
      <c r="AP134" s="101"/>
      <c r="AQ134" s="264" t="s">
        <v>556</v>
      </c>
      <c r="AR134" s="101"/>
      <c r="AS134" s="101"/>
      <c r="AT134" s="101"/>
      <c r="AU134" s="264" t="s">
        <v>556</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v>0</v>
      </c>
      <c r="AF135" s="101"/>
      <c r="AG135" s="101"/>
      <c r="AH135" s="101"/>
      <c r="AI135" s="264">
        <v>0</v>
      </c>
      <c r="AJ135" s="101"/>
      <c r="AK135" s="101"/>
      <c r="AL135" s="101"/>
      <c r="AM135" s="264">
        <v>0</v>
      </c>
      <c r="AN135" s="101"/>
      <c r="AO135" s="101"/>
      <c r="AP135" s="101"/>
      <c r="AQ135" s="264">
        <v>7</v>
      </c>
      <c r="AR135" s="101"/>
      <c r="AS135" s="101"/>
      <c r="AT135" s="101"/>
      <c r="AU135" s="264">
        <v>0</v>
      </c>
      <c r="AV135" s="101"/>
      <c r="AW135" s="101"/>
      <c r="AX135" s="220"/>
    </row>
    <row r="136" spans="1:50" ht="18.75"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34</v>
      </c>
      <c r="AR137" s="269"/>
      <c r="AS137" s="134" t="s">
        <v>356</v>
      </c>
      <c r="AT137" s="169"/>
      <c r="AU137" s="133" t="s">
        <v>556</v>
      </c>
      <c r="AV137" s="133"/>
      <c r="AW137" s="134" t="s">
        <v>300</v>
      </c>
      <c r="AX137" s="135"/>
    </row>
    <row r="138" spans="1:50" ht="39.75" customHeight="1">
      <c r="A138" s="997"/>
      <c r="B138" s="250"/>
      <c r="C138" s="249"/>
      <c r="D138" s="250"/>
      <c r="E138" s="249"/>
      <c r="F138" s="312"/>
      <c r="G138" s="228" t="s">
        <v>570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566</v>
      </c>
      <c r="AC138" s="219"/>
      <c r="AD138" s="219"/>
      <c r="AE138" s="264">
        <v>47</v>
      </c>
      <c r="AF138" s="101"/>
      <c r="AG138" s="101"/>
      <c r="AH138" s="101"/>
      <c r="AI138" s="264">
        <v>79</v>
      </c>
      <c r="AJ138" s="101"/>
      <c r="AK138" s="101"/>
      <c r="AL138" s="101"/>
      <c r="AM138" s="264">
        <v>104</v>
      </c>
      <c r="AN138" s="101"/>
      <c r="AO138" s="101"/>
      <c r="AP138" s="101"/>
      <c r="AQ138" s="264" t="s">
        <v>556</v>
      </c>
      <c r="AR138" s="101"/>
      <c r="AS138" s="101"/>
      <c r="AT138" s="101"/>
      <c r="AU138" s="264" t="s">
        <v>556</v>
      </c>
      <c r="AV138" s="101"/>
      <c r="AW138" s="101"/>
      <c r="AX138" s="220"/>
    </row>
    <row r="139" spans="1:50" ht="39.75"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566</v>
      </c>
      <c r="AC139" s="130"/>
      <c r="AD139" s="130"/>
      <c r="AE139" s="264">
        <v>90</v>
      </c>
      <c r="AF139" s="101"/>
      <c r="AG139" s="101"/>
      <c r="AH139" s="101"/>
      <c r="AI139" s="264">
        <v>95</v>
      </c>
      <c r="AJ139" s="101"/>
      <c r="AK139" s="101"/>
      <c r="AL139" s="101"/>
      <c r="AM139" s="264">
        <v>116</v>
      </c>
      <c r="AN139" s="101"/>
      <c r="AO139" s="101"/>
      <c r="AP139" s="101"/>
      <c r="AQ139" s="264">
        <v>100</v>
      </c>
      <c r="AR139" s="101"/>
      <c r="AS139" s="101"/>
      <c r="AT139" s="101"/>
      <c r="AU139" s="264" t="s">
        <v>556</v>
      </c>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613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thickBot="1">
      <c r="A430" s="997"/>
      <c r="B430" s="250"/>
      <c r="C430" s="247" t="s">
        <v>368</v>
      </c>
      <c r="D430" s="248"/>
      <c r="E430" s="236" t="s">
        <v>388</v>
      </c>
      <c r="F430" s="237"/>
      <c r="G430" s="238" t="s">
        <v>384</v>
      </c>
      <c r="H430" s="155"/>
      <c r="I430" s="155"/>
      <c r="J430" s="239" t="s">
        <v>579</v>
      </c>
      <c r="K430" s="240"/>
      <c r="L430" s="240"/>
      <c r="M430" s="240"/>
      <c r="N430" s="240"/>
      <c r="O430" s="240"/>
      <c r="P430" s="240"/>
      <c r="Q430" s="240"/>
      <c r="R430" s="240"/>
      <c r="S430" s="240"/>
      <c r="T430" s="241"/>
      <c r="U430" s="242" t="s">
        <v>580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581</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582</v>
      </c>
      <c r="AH703" s="665"/>
      <c r="AI703" s="665"/>
      <c r="AJ703" s="665"/>
      <c r="AK703" s="665"/>
      <c r="AL703" s="665"/>
      <c r="AM703" s="665"/>
      <c r="AN703" s="665"/>
      <c r="AO703" s="665"/>
      <c r="AP703" s="665"/>
      <c r="AQ703" s="665"/>
      <c r="AR703" s="665"/>
      <c r="AS703" s="665"/>
      <c r="AT703" s="665"/>
      <c r="AU703" s="665"/>
      <c r="AV703" s="665"/>
      <c r="AW703" s="665"/>
      <c r="AX703" s="666"/>
    </row>
    <row r="704" spans="1:50" ht="48.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530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585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586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481</v>
      </c>
      <c r="D720" s="936"/>
      <c r="E720" s="936"/>
      <c r="F720" s="939"/>
      <c r="G720" s="935" t="s">
        <v>482</v>
      </c>
      <c r="H720" s="936"/>
      <c r="I720" s="936"/>
      <c r="J720" s="936"/>
      <c r="K720" s="936"/>
      <c r="L720" s="936"/>
      <c r="M720" s="936"/>
      <c r="N720" s="935" t="s">
        <v>486</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10.25" customHeight="1">
      <c r="A726" s="621" t="s">
        <v>48</v>
      </c>
      <c r="B726" s="622"/>
      <c r="C726" s="444" t="s">
        <v>53</v>
      </c>
      <c r="D726" s="581"/>
      <c r="E726" s="581"/>
      <c r="F726" s="582"/>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9" customHeight="1" thickBot="1">
      <c r="A727" s="623"/>
      <c r="B727" s="624"/>
      <c r="C727" s="695" t="s">
        <v>57</v>
      </c>
      <c r="D727" s="696"/>
      <c r="E727" s="696"/>
      <c r="F727" s="697"/>
      <c r="G727" s="795" t="s">
        <v>593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2" customHeight="1" thickBot="1">
      <c r="A729" s="765" t="s">
        <v>618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 customHeight="1" thickBot="1">
      <c r="A731" s="618" t="s">
        <v>257</v>
      </c>
      <c r="B731" s="619"/>
      <c r="C731" s="619"/>
      <c r="D731" s="619"/>
      <c r="E731" s="620"/>
      <c r="F731" s="680" t="s">
        <v>617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75" customHeight="1" thickBot="1">
      <c r="A733" s="749" t="s">
        <v>257</v>
      </c>
      <c r="B733" s="750"/>
      <c r="C733" s="750"/>
      <c r="D733" s="750"/>
      <c r="E733" s="751"/>
      <c r="F733" s="766" t="s">
        <v>619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91.25" customHeight="1" thickBot="1">
      <c r="A735" s="611" t="s">
        <v>594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483</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550</v>
      </c>
      <c r="F739" s="126"/>
      <c r="G739" s="126"/>
      <c r="H739" s="91" t="str">
        <f>IF(E739="", "", "(")</f>
        <v>(</v>
      </c>
      <c r="I739" s="106"/>
      <c r="J739" s="106"/>
      <c r="K739" s="91" t="str">
        <f>IF(OR(I739="　", I739=""), "", "-")</f>
        <v/>
      </c>
      <c r="L739" s="107">
        <v>190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3.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999" t="s">
        <v>604</v>
      </c>
      <c r="W744" s="1000"/>
      <c r="X744" s="1000"/>
      <c r="Y744" s="1000"/>
      <c r="Z744" s="1000"/>
      <c r="AA744" s="1000"/>
      <c r="AB744" s="1000"/>
      <c r="AC744" s="1000"/>
      <c r="AD744" s="1000"/>
      <c r="AE744" s="1000"/>
      <c r="AF744" s="1001"/>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1002" t="s">
        <v>602</v>
      </c>
      <c r="W748" s="1002"/>
      <c r="X748" s="1002"/>
      <c r="Y748" s="1002"/>
      <c r="Z748" s="1002"/>
      <c r="AA748" s="1002"/>
      <c r="AB748" s="1002"/>
      <c r="AC748" s="1002"/>
      <c r="AD748" s="1002"/>
      <c r="AE748" s="1002"/>
      <c r="AF748" s="1002"/>
      <c r="AG748" s="47"/>
      <c r="AH748" s="47"/>
      <c r="AI748" s="47"/>
      <c r="AJ748" s="47"/>
      <c r="AK748" s="47"/>
      <c r="AL748" s="47"/>
      <c r="AM748" s="47"/>
      <c r="AN748" s="47"/>
      <c r="AO748" s="47"/>
      <c r="AP748" s="47"/>
      <c r="AQ748" s="47"/>
      <c r="AR748" s="47"/>
      <c r="AS748" s="47"/>
      <c r="AT748" s="47"/>
      <c r="AU748" s="47"/>
      <c r="AV748" s="47"/>
      <c r="AW748" s="47"/>
      <c r="AX748" s="48"/>
    </row>
    <row r="749" spans="1:52" ht="65.2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999" t="s">
        <v>605</v>
      </c>
      <c r="W749" s="1003"/>
      <c r="X749" s="1003"/>
      <c r="Y749" s="1003"/>
      <c r="Z749" s="1003"/>
      <c r="AA749" s="1003"/>
      <c r="AB749" s="1003"/>
      <c r="AC749" s="1003"/>
      <c r="AD749" s="1003"/>
      <c r="AE749" s="1003"/>
      <c r="AF749" s="1004"/>
      <c r="AG749" s="47"/>
      <c r="AH749" s="47"/>
      <c r="AI749" s="47"/>
      <c r="AJ749" s="47"/>
      <c r="AK749" s="47"/>
      <c r="AL749" s="47"/>
      <c r="AM749" s="47"/>
      <c r="AN749" s="47"/>
      <c r="AO749" s="47"/>
      <c r="AP749" s="47"/>
      <c r="AQ749" s="47"/>
      <c r="AR749" s="47"/>
      <c r="AS749" s="47"/>
      <c r="AT749" s="47"/>
      <c r="AU749" s="47"/>
      <c r="AV749" s="47"/>
      <c r="AW749" s="47"/>
      <c r="AX749" s="48"/>
    </row>
    <row r="750" spans="1:52" ht="53.2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1005" t="s">
        <v>603</v>
      </c>
      <c r="W750" s="1005"/>
      <c r="X750" s="1005"/>
      <c r="Y750" s="1005"/>
      <c r="Z750" s="1005"/>
      <c r="AA750" s="1005"/>
      <c r="AB750" s="1005"/>
      <c r="AC750" s="1005"/>
      <c r="AD750" s="1005"/>
      <c r="AE750" s="1005"/>
      <c r="AF750" s="1005"/>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535</v>
      </c>
      <c r="B779" s="761"/>
      <c r="C779" s="761"/>
      <c r="D779" s="761"/>
      <c r="E779" s="761"/>
      <c r="F779" s="762"/>
      <c r="G779" s="440" t="s">
        <v>509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2.75" customHeight="1">
      <c r="A781" s="556"/>
      <c r="B781" s="763"/>
      <c r="C781" s="763"/>
      <c r="D781" s="763"/>
      <c r="E781" s="763"/>
      <c r="F781" s="764"/>
      <c r="G781" s="449" t="s">
        <v>606</v>
      </c>
      <c r="H781" s="450"/>
      <c r="I781" s="450"/>
      <c r="J781" s="450"/>
      <c r="K781" s="451"/>
      <c r="L781" s="452" t="s">
        <v>607</v>
      </c>
      <c r="M781" s="453"/>
      <c r="N781" s="453"/>
      <c r="O781" s="453"/>
      <c r="P781" s="453"/>
      <c r="Q781" s="453"/>
      <c r="R781" s="453"/>
      <c r="S781" s="453"/>
      <c r="T781" s="453"/>
      <c r="U781" s="453"/>
      <c r="V781" s="453"/>
      <c r="W781" s="453"/>
      <c r="X781" s="454"/>
      <c r="Y781" s="455">
        <v>50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487</v>
      </c>
      <c r="AM831" s="959"/>
      <c r="AN831" s="959"/>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61.5" customHeight="1">
      <c r="A837" s="402">
        <v>1</v>
      </c>
      <c r="B837" s="402">
        <v>1</v>
      </c>
      <c r="C837" s="425" t="s">
        <v>608</v>
      </c>
      <c r="D837" s="416"/>
      <c r="E837" s="416"/>
      <c r="F837" s="416"/>
      <c r="G837" s="416"/>
      <c r="H837" s="416"/>
      <c r="I837" s="416"/>
      <c r="J837" s="417"/>
      <c r="K837" s="418"/>
      <c r="L837" s="418"/>
      <c r="M837" s="418"/>
      <c r="N837" s="418"/>
      <c r="O837" s="418"/>
      <c r="P837" s="426" t="s">
        <v>609</v>
      </c>
      <c r="Q837" s="315"/>
      <c r="R837" s="315"/>
      <c r="S837" s="315"/>
      <c r="T837" s="315"/>
      <c r="U837" s="315"/>
      <c r="V837" s="315"/>
      <c r="W837" s="315"/>
      <c r="X837" s="315"/>
      <c r="Y837" s="316">
        <v>50</v>
      </c>
      <c r="Z837" s="317"/>
      <c r="AA837" s="317"/>
      <c r="AB837" s="318"/>
      <c r="AC837" s="326" t="s">
        <v>196</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75"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487</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91">
    <mergeCell ref="V744:AF744"/>
    <mergeCell ref="V748:AF748"/>
    <mergeCell ref="V749:AF749"/>
    <mergeCell ref="V750:AF75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I101">
    <cfRule type="expression" dxfId="2657" priority="13239">
      <formula>IF(RIGHT(TEXT(AI101,"0.#"),1)=".",FALSE,TRUE)</formula>
    </cfRule>
    <cfRule type="expression" dxfId="2656" priority="13240">
      <formula>IF(RIGHT(TEXT(AI101,"0.#"),1)=".",TRUE,FALSE)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E102">
    <cfRule type="expression" dxfId="2653" priority="13235">
      <formula>IF(RIGHT(TEXT(AE102,"0.#"),1)=".",FALSE,TRUE)</formula>
    </cfRule>
    <cfRule type="expression" dxfId="2652" priority="13236">
      <formula>IF(RIGHT(TEXT(AE102,"0.#"),1)=".",TRUE,FALSE)</formula>
    </cfRule>
  </conditionalFormatting>
  <conditionalFormatting sqref="AI102">
    <cfRule type="expression" dxfId="2651" priority="13233">
      <formula>IF(RIGHT(TEXT(AI102,"0.#"),1)=".",FALSE,TRUE)</formula>
    </cfRule>
    <cfRule type="expression" dxfId="2650" priority="13234">
      <formula>IF(RIGHT(TEXT(AI102,"0.#"),1)=".",TRUE,FALSE)</formula>
    </cfRule>
  </conditionalFormatting>
  <conditionalFormatting sqref="AM102">
    <cfRule type="expression" dxfId="2649" priority="13231">
      <formula>IF(RIGHT(TEXT(AM102,"0.#"),1)=".",FALSE,TRUE)</formula>
    </cfRule>
    <cfRule type="expression" dxfId="2648" priority="13232">
      <formula>IF(RIGHT(TEXT(AM102,"0.#"),1)=".",TRUE,FALSE)</formula>
    </cfRule>
  </conditionalFormatting>
  <conditionalFormatting sqref="AQ102">
    <cfRule type="expression" dxfId="2647" priority="13229">
      <formula>IF(RIGHT(TEXT(AQ102,"0.#"),1)=".",FALSE,TRUE)</formula>
    </cfRule>
    <cfRule type="expression" dxfId="2646" priority="13230">
      <formula>IF(RIGHT(TEXT(AQ102,"0.#"),1)=".",TRUE,FALSE)</formula>
    </cfRule>
  </conditionalFormatting>
  <conditionalFormatting sqref="AE104">
    <cfRule type="expression" dxfId="2645" priority="13227">
      <formula>IF(RIGHT(TEXT(AE104,"0.#"),1)=".",FALSE,TRUE)</formula>
    </cfRule>
    <cfRule type="expression" dxfId="2644" priority="13228">
      <formula>IF(RIGHT(TEXT(AE104,"0.#"),1)=".",TRUE,FALSE)</formula>
    </cfRule>
  </conditionalFormatting>
  <conditionalFormatting sqref="AI104">
    <cfRule type="expression" dxfId="2643" priority="13225">
      <formula>IF(RIGHT(TEXT(AI104,"0.#"),1)=".",FALSE,TRUE)</formula>
    </cfRule>
    <cfRule type="expression" dxfId="2642" priority="13226">
      <formula>IF(RIGHT(TEXT(AI104,"0.#"),1)=".",TRUE,FALSE)</formula>
    </cfRule>
  </conditionalFormatting>
  <conditionalFormatting sqref="AM104">
    <cfRule type="expression" dxfId="2641" priority="13223">
      <formula>IF(RIGHT(TEXT(AM104,"0.#"),1)=".",FALSE,TRUE)</formula>
    </cfRule>
    <cfRule type="expression" dxfId="2640" priority="13224">
      <formula>IF(RIGHT(TEXT(AM104,"0.#"),1)=".",TRUE,FALSE)</formula>
    </cfRule>
  </conditionalFormatting>
  <conditionalFormatting sqref="AE105">
    <cfRule type="expression" dxfId="2639" priority="13221">
      <formula>IF(RIGHT(TEXT(AE105,"0.#"),1)=".",FALSE,TRUE)</formula>
    </cfRule>
    <cfRule type="expression" dxfId="2638" priority="13222">
      <formula>IF(RIGHT(TEXT(AE105,"0.#"),1)=".",TRUE,FALSE)</formula>
    </cfRule>
  </conditionalFormatting>
  <conditionalFormatting sqref="AI105">
    <cfRule type="expression" dxfId="2637" priority="13219">
      <formula>IF(RIGHT(TEXT(AI105,"0.#"),1)=".",FALSE,TRUE)</formula>
    </cfRule>
    <cfRule type="expression" dxfId="2636" priority="13220">
      <formula>IF(RIGHT(TEXT(AI105,"0.#"),1)=".",TRUE,FALSE)</formula>
    </cfRule>
  </conditionalFormatting>
  <conditionalFormatting sqref="AM105">
    <cfRule type="expression" dxfId="2635" priority="13217">
      <formula>IF(RIGHT(TEXT(AM105,"0.#"),1)=".",FALSE,TRUE)</formula>
    </cfRule>
    <cfRule type="expression" dxfId="2634" priority="13218">
      <formula>IF(RIGHT(TEXT(AM105,"0.#"),1)=".",TRUE,FALSE)</formula>
    </cfRule>
  </conditionalFormatting>
  <conditionalFormatting sqref="AE107">
    <cfRule type="expression" dxfId="2633" priority="13213">
      <formula>IF(RIGHT(TEXT(AE107,"0.#"),1)=".",FALSE,TRUE)</formula>
    </cfRule>
    <cfRule type="expression" dxfId="2632" priority="13214">
      <formula>IF(RIGHT(TEXT(AE107,"0.#"),1)=".",TRUE,FALSE)</formula>
    </cfRule>
  </conditionalFormatting>
  <conditionalFormatting sqref="AI107">
    <cfRule type="expression" dxfId="2631" priority="13211">
      <formula>IF(RIGHT(TEXT(AI107,"0.#"),1)=".",FALSE,TRUE)</formula>
    </cfRule>
    <cfRule type="expression" dxfId="2630" priority="13212">
      <formula>IF(RIGHT(TEXT(AI107,"0.#"),1)=".",TRUE,FALSE)</formula>
    </cfRule>
  </conditionalFormatting>
  <conditionalFormatting sqref="AM107">
    <cfRule type="expression" dxfId="2629" priority="13209">
      <formula>IF(RIGHT(TEXT(AM107,"0.#"),1)=".",FALSE,TRUE)</formula>
    </cfRule>
    <cfRule type="expression" dxfId="2628" priority="13210">
      <formula>IF(RIGHT(TEXT(AM107,"0.#"),1)=".",TRUE,FALSE)</formula>
    </cfRule>
  </conditionalFormatting>
  <conditionalFormatting sqref="AE108">
    <cfRule type="expression" dxfId="2627" priority="13207">
      <formula>IF(RIGHT(TEXT(AE108,"0.#"),1)=".",FALSE,TRUE)</formula>
    </cfRule>
    <cfRule type="expression" dxfId="2626" priority="13208">
      <formula>IF(RIGHT(TEXT(AE108,"0.#"),1)=".",TRUE,FALSE)</formula>
    </cfRule>
  </conditionalFormatting>
  <conditionalFormatting sqref="AI108">
    <cfRule type="expression" dxfId="2625" priority="13205">
      <formula>IF(RIGHT(TEXT(AI108,"0.#"),1)=".",FALSE,TRUE)</formula>
    </cfRule>
    <cfRule type="expression" dxfId="2624" priority="13206">
      <formula>IF(RIGHT(TEXT(AI108,"0.#"),1)=".",TRUE,FALSE)</formula>
    </cfRule>
  </conditionalFormatting>
  <conditionalFormatting sqref="AM108">
    <cfRule type="expression" dxfId="2623" priority="13203">
      <formula>IF(RIGHT(TEXT(AM108,"0.#"),1)=".",FALSE,TRUE)</formula>
    </cfRule>
    <cfRule type="expression" dxfId="2622" priority="13204">
      <formula>IF(RIGHT(TEXT(AM108,"0.#"),1)=".",TRUE,FALSE)</formula>
    </cfRule>
  </conditionalFormatting>
  <conditionalFormatting sqref="AE110">
    <cfRule type="expression" dxfId="2621" priority="13199">
      <formula>IF(RIGHT(TEXT(AE110,"0.#"),1)=".",FALSE,TRUE)</formula>
    </cfRule>
    <cfRule type="expression" dxfId="2620" priority="13200">
      <formula>IF(RIGHT(TEXT(AE110,"0.#"),1)=".",TRUE,FALSE)</formula>
    </cfRule>
  </conditionalFormatting>
  <conditionalFormatting sqref="AI110">
    <cfRule type="expression" dxfId="2619" priority="13197">
      <formula>IF(RIGHT(TEXT(AI110,"0.#"),1)=".",FALSE,TRUE)</formula>
    </cfRule>
    <cfRule type="expression" dxfId="2618" priority="13198">
      <formula>IF(RIGHT(TEXT(AI110,"0.#"),1)=".",TRUE,FALSE)</formula>
    </cfRule>
  </conditionalFormatting>
  <conditionalFormatting sqref="AM110">
    <cfRule type="expression" dxfId="2617" priority="13195">
      <formula>IF(RIGHT(TEXT(AM110,"0.#"),1)=".",FALSE,TRUE)</formula>
    </cfRule>
    <cfRule type="expression" dxfId="2616" priority="13196">
      <formula>IF(RIGHT(TEXT(AM110,"0.#"),1)=".",TRUE,FALSE)</formula>
    </cfRule>
  </conditionalFormatting>
  <conditionalFormatting sqref="AE111">
    <cfRule type="expression" dxfId="2615" priority="13193">
      <formula>IF(RIGHT(TEXT(AE111,"0.#"),1)=".",FALSE,TRUE)</formula>
    </cfRule>
    <cfRule type="expression" dxfId="2614" priority="13194">
      <formula>IF(RIGHT(TEXT(AE111,"0.#"),1)=".",TRUE,FALSE)</formula>
    </cfRule>
  </conditionalFormatting>
  <conditionalFormatting sqref="AI111">
    <cfRule type="expression" dxfId="2613" priority="13191">
      <formula>IF(RIGHT(TEXT(AI111,"0.#"),1)=".",FALSE,TRUE)</formula>
    </cfRule>
    <cfRule type="expression" dxfId="2612" priority="13192">
      <formula>IF(RIGHT(TEXT(AI111,"0.#"),1)=".",TRUE,FALSE)</formula>
    </cfRule>
  </conditionalFormatting>
  <conditionalFormatting sqref="AM111">
    <cfRule type="expression" dxfId="2611" priority="13189">
      <formula>IF(RIGHT(TEXT(AM111,"0.#"),1)=".",FALSE,TRUE)</formula>
    </cfRule>
    <cfRule type="expression" dxfId="2610" priority="13190">
      <formula>IF(RIGHT(TEXT(AM111,"0.#"),1)=".",TRUE,FALSE)</formula>
    </cfRule>
  </conditionalFormatting>
  <conditionalFormatting sqref="AE113">
    <cfRule type="expression" dxfId="2609" priority="13185">
      <formula>IF(RIGHT(TEXT(AE113,"0.#"),1)=".",FALSE,TRUE)</formula>
    </cfRule>
    <cfRule type="expression" dxfId="2608" priority="13186">
      <formula>IF(RIGHT(TEXT(AE113,"0.#"),1)=".",TRUE,FALSE)</formula>
    </cfRule>
  </conditionalFormatting>
  <conditionalFormatting sqref="AI113">
    <cfRule type="expression" dxfId="2607" priority="13183">
      <formula>IF(RIGHT(TEXT(AI113,"0.#"),1)=".",FALSE,TRUE)</formula>
    </cfRule>
    <cfRule type="expression" dxfId="2606" priority="13184">
      <formula>IF(RIGHT(TEXT(AI113,"0.#"),1)=".",TRUE,FALSE)</formula>
    </cfRule>
  </conditionalFormatting>
  <conditionalFormatting sqref="AM113">
    <cfRule type="expression" dxfId="2605" priority="13181">
      <formula>IF(RIGHT(TEXT(AM113,"0.#"),1)=".",FALSE,TRUE)</formula>
    </cfRule>
    <cfRule type="expression" dxfId="2604" priority="13182">
      <formula>IF(RIGHT(TEXT(AM113,"0.#"),1)=".",TRUE,FALSE)</formula>
    </cfRule>
  </conditionalFormatting>
  <conditionalFormatting sqref="AE114">
    <cfRule type="expression" dxfId="2603" priority="13179">
      <formula>IF(RIGHT(TEXT(AE114,"0.#"),1)=".",FALSE,TRUE)</formula>
    </cfRule>
    <cfRule type="expression" dxfId="2602" priority="13180">
      <formula>IF(RIGHT(TEXT(AE114,"0.#"),1)=".",TRUE,FALSE)</formula>
    </cfRule>
  </conditionalFormatting>
  <conditionalFormatting sqref="AI114">
    <cfRule type="expression" dxfId="2601" priority="13177">
      <formula>IF(RIGHT(TEXT(AI114,"0.#"),1)=".",FALSE,TRUE)</formula>
    </cfRule>
    <cfRule type="expression" dxfId="2600" priority="13178">
      <formula>IF(RIGHT(TEXT(AI114,"0.#"),1)=".",TRUE,FALSE)</formula>
    </cfRule>
  </conditionalFormatting>
  <conditionalFormatting sqref="AM114">
    <cfRule type="expression" dxfId="2599" priority="13175">
      <formula>IF(RIGHT(TEXT(AM114,"0.#"),1)=".",FALSE,TRUE)</formula>
    </cfRule>
    <cfRule type="expression" dxfId="2598" priority="13176">
      <formula>IF(RIGHT(TEXT(AM114,"0.#"),1)=".",TRUE,FALSE)</formula>
    </cfRule>
  </conditionalFormatting>
  <conditionalFormatting sqref="AQ116">
    <cfRule type="expression" dxfId="2597" priority="13171">
      <formula>IF(RIGHT(TEXT(AQ116,"0.#"),1)=".",FALSE,TRUE)</formula>
    </cfRule>
    <cfRule type="expression" dxfId="2596" priority="13172">
      <formula>IF(RIGHT(TEXT(AQ116,"0.#"),1)=".",TRUE,FALSE)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M117">
    <cfRule type="expression" dxfId="2593" priority="13165">
      <formula>IF(RIGHT(TEXT(AM117,"0.#"),1)=".",FALSE,TRUE)</formula>
    </cfRule>
    <cfRule type="expression" dxfId="2592" priority="13166">
      <formula>IF(RIGHT(TEXT(AM117,"0.#"),1)=".",TRUE,FALSE)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39:AO866">
    <cfRule type="expression" dxfId="2507" priority="6641">
      <formula>IF(AND(AL839&gt;=0, RIGHT(TEXT(AL839,"0.#"),1)&lt;&gt;"."),TRUE,FALSE)</formula>
    </cfRule>
    <cfRule type="expression" dxfId="2506" priority="6642">
      <formula>IF(AND(AL839&gt;=0, RIGHT(TEXT(AL839,"0.#"),1)="."),TRUE,FALSE)</formula>
    </cfRule>
    <cfRule type="expression" dxfId="2505" priority="6643">
      <formula>IF(AND(AL839&lt;0, RIGHT(TEXT(AL839,"0.#"),1)&lt;&gt;"."),TRUE,FALSE)</formula>
    </cfRule>
    <cfRule type="expression" dxfId="2504" priority="6644">
      <formula>IF(AND(AL839&lt;0, RIGHT(TEXT(AL839,"0.#"),1)="."),TRUE,FALSE)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39:Y866">
    <cfRule type="expression" dxfId="2433" priority="2969">
      <formula>IF(RIGHT(TEXT(Y839,"0.#"),1)=".",FALSE,TRUE)</formula>
    </cfRule>
    <cfRule type="expression" dxfId="2432" priority="2970">
      <formula>IF(RIGHT(TEXT(Y839,"0.#"),1)=".",TRUE,FALSE)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2:AO1131">
    <cfRule type="expression" dxfId="2403" priority="2875">
      <formula>IF(AND(AL1102&gt;=0, RIGHT(TEXT(AL1102,"0.#"),1)&lt;&gt;"."),TRUE,FALSE)</formula>
    </cfRule>
    <cfRule type="expression" dxfId="2402" priority="2876">
      <formula>IF(AND(AL1102&gt;=0, RIGHT(TEXT(AL1102,"0.#"),1)="."),TRUE,FALSE)</formula>
    </cfRule>
    <cfRule type="expression" dxfId="2401" priority="2877">
      <formula>IF(AND(AL1102&lt;0, RIGHT(TEXT(AL1102,"0.#"),1)&lt;&gt;"."),TRUE,FALSE)</formula>
    </cfRule>
    <cfRule type="expression" dxfId="2400" priority="2878">
      <formula>IF(AND(AL1102&lt;0, RIGHT(TEXT(AL1102,"0.#"),1)="."),TRUE,FALSE)</formula>
    </cfRule>
  </conditionalFormatting>
  <conditionalFormatting sqref="Y1102:Y1131">
    <cfRule type="expression" dxfId="2399" priority="2873">
      <formula>IF(RIGHT(TEXT(Y1102,"0.#"),1)=".",FALSE,TRUE)</formula>
    </cfRule>
    <cfRule type="expression" dxfId="2398" priority="2874">
      <formula>IF(RIGHT(TEXT(Y1102,"0.#"),1)=".",TRUE,FALSE)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7:AO838">
    <cfRule type="expression" dxfId="2389" priority="2827">
      <formula>IF(AND(AL837&gt;=0, RIGHT(TEXT(AL837,"0.#"),1)&lt;&gt;"."),TRUE,FALSE)</formula>
    </cfRule>
    <cfRule type="expression" dxfId="2388" priority="2828">
      <formula>IF(AND(AL837&gt;=0, RIGHT(TEXT(AL837,"0.#"),1)="."),TRUE,FALSE)</formula>
    </cfRule>
    <cfRule type="expression" dxfId="2387" priority="2829">
      <formula>IF(AND(AL837&lt;0, RIGHT(TEXT(AL837,"0.#"),1)&lt;&gt;"."),TRUE,FALSE)</formula>
    </cfRule>
    <cfRule type="expression" dxfId="2386" priority="2830">
      <formula>IF(AND(AL837&lt;0, RIGHT(TEXT(AL837,"0.#"),1)="."),TRUE,FALSE)</formula>
    </cfRule>
  </conditionalFormatting>
  <conditionalFormatting sqref="Y837:Y838">
    <cfRule type="expression" dxfId="2385" priority="2825">
      <formula>IF(RIGHT(TEXT(Y837,"0.#"),1)=".",FALSE,TRUE)</formula>
    </cfRule>
    <cfRule type="expression" dxfId="2384" priority="2826">
      <formula>IF(RIGHT(TEXT(Y837,"0.#"),1)=".",TRUE,FALSE)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M138:AM139 AQ138:AQ139 AU138:AU139">
    <cfRule type="expression" dxfId="2175" priority="1961">
      <formula>IF(RIGHT(TEXT(AM138,"0.#"),1)=".",FALSE,TRUE)</formula>
    </cfRule>
    <cfRule type="expression" dxfId="2174" priority="1962">
      <formula>IF(RIGHT(TEXT(AM138,"0.#"),1)=".",TRUE,FALSE)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I117">
    <cfRule type="expression" dxfId="711" priority="13">
      <formula>IF(RIGHT(TEXT(AI117,"0.#"),1)=".",FALSE,TRUE)</formula>
    </cfRule>
    <cfRule type="expression" dxfId="710" priority="14">
      <formula>IF(RIGHT(TEXT(AI117,"0.#"),1)=".",TRUE,FALSE)</formula>
    </cfRule>
  </conditionalFormatting>
  <conditionalFormatting sqref="AE117">
    <cfRule type="expression" dxfId="709" priority="11">
      <formula>IF(RIGHT(TEXT(AE117,"0.#"),1)=".",FALSE,TRUE)</formula>
    </cfRule>
    <cfRule type="expression" dxfId="708" priority="12">
      <formula>IF(RIGHT(TEXT(AE117,"0.#"),1)=".",TRUE,FALSE)</formula>
    </cfRule>
  </conditionalFormatting>
  <conditionalFormatting sqref="AE138:AE139 AI138:AI139">
    <cfRule type="expression" dxfId="707" priority="9">
      <formula>IF(RIGHT(TEXT(AE138,"0.#"),1)=".",FALSE,TRUE)</formula>
    </cfRule>
    <cfRule type="expression" dxfId="706" priority="10">
      <formula>IF(RIGHT(TEXT(AE138,"0.#"),1)=".",TRUE,FALSE)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30"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4"/>
      <c r="Z2" s="410"/>
      <c r="AA2" s="411"/>
      <c r="AB2" s="1018" t="s">
        <v>11</v>
      </c>
      <c r="AC2" s="1019"/>
      <c r="AD2" s="1020"/>
      <c r="AE2" s="1006" t="s">
        <v>357</v>
      </c>
      <c r="AF2" s="1006"/>
      <c r="AG2" s="1006"/>
      <c r="AH2" s="1006"/>
      <c r="AI2" s="1006" t="s">
        <v>363</v>
      </c>
      <c r="AJ2" s="1006"/>
      <c r="AK2" s="1006"/>
      <c r="AL2" s="1006"/>
      <c r="AM2" s="1006" t="s">
        <v>472</v>
      </c>
      <c r="AN2" s="1006"/>
      <c r="AO2" s="1006"/>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24"/>
      <c r="I4" s="1024"/>
      <c r="J4" s="1024"/>
      <c r="K4" s="1024"/>
      <c r="L4" s="1024"/>
      <c r="M4" s="1024"/>
      <c r="N4" s="1024"/>
      <c r="O4" s="1025"/>
      <c r="P4" s="158"/>
      <c r="Q4" s="1032"/>
      <c r="R4" s="1032"/>
      <c r="S4" s="1032"/>
      <c r="T4" s="1032"/>
      <c r="U4" s="1032"/>
      <c r="V4" s="1032"/>
      <c r="W4" s="1032"/>
      <c r="X4" s="1033"/>
      <c r="Y4" s="1010" t="s">
        <v>12</v>
      </c>
      <c r="Z4" s="1011"/>
      <c r="AA4" s="1012"/>
      <c r="AB4" s="551"/>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26"/>
      <c r="H5" s="1027"/>
      <c r="I5" s="1027"/>
      <c r="J5" s="1027"/>
      <c r="K5" s="1027"/>
      <c r="L5" s="1027"/>
      <c r="M5" s="1027"/>
      <c r="N5" s="1027"/>
      <c r="O5" s="1028"/>
      <c r="P5" s="1034"/>
      <c r="Q5" s="1034"/>
      <c r="R5" s="1034"/>
      <c r="S5" s="1034"/>
      <c r="T5" s="1034"/>
      <c r="U5" s="1034"/>
      <c r="V5" s="1034"/>
      <c r="W5" s="1034"/>
      <c r="X5" s="1035"/>
      <c r="Y5" s="301" t="s">
        <v>54</v>
      </c>
      <c r="Z5" s="1007"/>
      <c r="AA5" s="1008"/>
      <c r="AB5" s="522"/>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9"/>
      <c r="H6" s="1030"/>
      <c r="I6" s="1030"/>
      <c r="J6" s="1030"/>
      <c r="K6" s="1030"/>
      <c r="L6" s="1030"/>
      <c r="M6" s="1030"/>
      <c r="N6" s="1030"/>
      <c r="O6" s="1031"/>
      <c r="P6" s="1036"/>
      <c r="Q6" s="1036"/>
      <c r="R6" s="1036"/>
      <c r="S6" s="1036"/>
      <c r="T6" s="1036"/>
      <c r="U6" s="1036"/>
      <c r="V6" s="1036"/>
      <c r="W6" s="1036"/>
      <c r="X6" s="1037"/>
      <c r="Y6" s="1038" t="s">
        <v>13</v>
      </c>
      <c r="Z6" s="1007"/>
      <c r="AA6" s="1008"/>
      <c r="AB6" s="461"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4"/>
      <c r="Z9" s="410"/>
      <c r="AA9" s="411"/>
      <c r="AB9" s="1018" t="s">
        <v>11</v>
      </c>
      <c r="AC9" s="1019"/>
      <c r="AD9" s="1020"/>
      <c r="AE9" s="1006" t="s">
        <v>357</v>
      </c>
      <c r="AF9" s="1006"/>
      <c r="AG9" s="1006"/>
      <c r="AH9" s="1006"/>
      <c r="AI9" s="1006" t="s">
        <v>363</v>
      </c>
      <c r="AJ9" s="1006"/>
      <c r="AK9" s="1006"/>
      <c r="AL9" s="1006"/>
      <c r="AM9" s="1006" t="s">
        <v>472</v>
      </c>
      <c r="AN9" s="1006"/>
      <c r="AO9" s="1006"/>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1"/>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2"/>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1"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4"/>
      <c r="Z16" s="410"/>
      <c r="AA16" s="411"/>
      <c r="AB16" s="1018" t="s">
        <v>11</v>
      </c>
      <c r="AC16" s="1019"/>
      <c r="AD16" s="1020"/>
      <c r="AE16" s="1006" t="s">
        <v>357</v>
      </c>
      <c r="AF16" s="1006"/>
      <c r="AG16" s="1006"/>
      <c r="AH16" s="1006"/>
      <c r="AI16" s="1006" t="s">
        <v>363</v>
      </c>
      <c r="AJ16" s="1006"/>
      <c r="AK16" s="1006"/>
      <c r="AL16" s="1006"/>
      <c r="AM16" s="1006" t="s">
        <v>472</v>
      </c>
      <c r="AN16" s="1006"/>
      <c r="AO16" s="1006"/>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1"/>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2"/>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1"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4"/>
      <c r="Z23" s="410"/>
      <c r="AA23" s="411"/>
      <c r="AB23" s="1018" t="s">
        <v>11</v>
      </c>
      <c r="AC23" s="1019"/>
      <c r="AD23" s="1020"/>
      <c r="AE23" s="1006" t="s">
        <v>357</v>
      </c>
      <c r="AF23" s="1006"/>
      <c r="AG23" s="1006"/>
      <c r="AH23" s="1006"/>
      <c r="AI23" s="1006" t="s">
        <v>363</v>
      </c>
      <c r="AJ23" s="1006"/>
      <c r="AK23" s="1006"/>
      <c r="AL23" s="1006"/>
      <c r="AM23" s="1006" t="s">
        <v>472</v>
      </c>
      <c r="AN23" s="1006"/>
      <c r="AO23" s="1006"/>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1"/>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2"/>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1"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4"/>
      <c r="Z30" s="410"/>
      <c r="AA30" s="411"/>
      <c r="AB30" s="1018" t="s">
        <v>11</v>
      </c>
      <c r="AC30" s="1019"/>
      <c r="AD30" s="1020"/>
      <c r="AE30" s="1006" t="s">
        <v>357</v>
      </c>
      <c r="AF30" s="1006"/>
      <c r="AG30" s="1006"/>
      <c r="AH30" s="1006"/>
      <c r="AI30" s="1006" t="s">
        <v>363</v>
      </c>
      <c r="AJ30" s="1006"/>
      <c r="AK30" s="1006"/>
      <c r="AL30" s="1006"/>
      <c r="AM30" s="1006" t="s">
        <v>472</v>
      </c>
      <c r="AN30" s="1006"/>
      <c r="AO30" s="1006"/>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1"/>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2"/>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1"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4"/>
      <c r="Z37" s="410"/>
      <c r="AA37" s="411"/>
      <c r="AB37" s="1018" t="s">
        <v>11</v>
      </c>
      <c r="AC37" s="1019"/>
      <c r="AD37" s="1020"/>
      <c r="AE37" s="1006" t="s">
        <v>357</v>
      </c>
      <c r="AF37" s="1006"/>
      <c r="AG37" s="1006"/>
      <c r="AH37" s="1006"/>
      <c r="AI37" s="1006" t="s">
        <v>363</v>
      </c>
      <c r="AJ37" s="1006"/>
      <c r="AK37" s="1006"/>
      <c r="AL37" s="1006"/>
      <c r="AM37" s="1006" t="s">
        <v>472</v>
      </c>
      <c r="AN37" s="1006"/>
      <c r="AO37" s="1006"/>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1"/>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2"/>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1"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4"/>
      <c r="Z44" s="410"/>
      <c r="AA44" s="411"/>
      <c r="AB44" s="1018" t="s">
        <v>11</v>
      </c>
      <c r="AC44" s="1019"/>
      <c r="AD44" s="1020"/>
      <c r="AE44" s="1006" t="s">
        <v>357</v>
      </c>
      <c r="AF44" s="1006"/>
      <c r="AG44" s="1006"/>
      <c r="AH44" s="1006"/>
      <c r="AI44" s="1006" t="s">
        <v>363</v>
      </c>
      <c r="AJ44" s="1006"/>
      <c r="AK44" s="1006"/>
      <c r="AL44" s="1006"/>
      <c r="AM44" s="1006" t="s">
        <v>472</v>
      </c>
      <c r="AN44" s="1006"/>
      <c r="AO44" s="1006"/>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1"/>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2"/>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1"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4"/>
      <c r="Z51" s="410"/>
      <c r="AA51" s="411"/>
      <c r="AB51" s="458" t="s">
        <v>11</v>
      </c>
      <c r="AC51" s="1019"/>
      <c r="AD51" s="1020"/>
      <c r="AE51" s="1006" t="s">
        <v>357</v>
      </c>
      <c r="AF51" s="1006"/>
      <c r="AG51" s="1006"/>
      <c r="AH51" s="1006"/>
      <c r="AI51" s="1006" t="s">
        <v>363</v>
      </c>
      <c r="AJ51" s="1006"/>
      <c r="AK51" s="1006"/>
      <c r="AL51" s="1006"/>
      <c r="AM51" s="1006" t="s">
        <v>472</v>
      </c>
      <c r="AN51" s="1006"/>
      <c r="AO51" s="1006"/>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1"/>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2"/>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1"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4"/>
      <c r="Z58" s="410"/>
      <c r="AA58" s="411"/>
      <c r="AB58" s="1018" t="s">
        <v>11</v>
      </c>
      <c r="AC58" s="1019"/>
      <c r="AD58" s="1020"/>
      <c r="AE58" s="1006" t="s">
        <v>357</v>
      </c>
      <c r="AF58" s="1006"/>
      <c r="AG58" s="1006"/>
      <c r="AH58" s="1006"/>
      <c r="AI58" s="1006" t="s">
        <v>363</v>
      </c>
      <c r="AJ58" s="1006"/>
      <c r="AK58" s="1006"/>
      <c r="AL58" s="1006"/>
      <c r="AM58" s="1006" t="s">
        <v>472</v>
      </c>
      <c r="AN58" s="1006"/>
      <c r="AO58" s="1006"/>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1"/>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2"/>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1"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4"/>
      <c r="Z65" s="410"/>
      <c r="AA65" s="411"/>
      <c r="AB65" s="1018" t="s">
        <v>11</v>
      </c>
      <c r="AC65" s="1019"/>
      <c r="AD65" s="1020"/>
      <c r="AE65" s="1006" t="s">
        <v>357</v>
      </c>
      <c r="AF65" s="1006"/>
      <c r="AG65" s="1006"/>
      <c r="AH65" s="1006"/>
      <c r="AI65" s="1006" t="s">
        <v>363</v>
      </c>
      <c r="AJ65" s="1006"/>
      <c r="AK65" s="1006"/>
      <c r="AL65" s="1006"/>
      <c r="AM65" s="1006" t="s">
        <v>472</v>
      </c>
      <c r="AN65" s="1006"/>
      <c r="AO65" s="1006"/>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1"/>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2"/>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28</v>
      </c>
      <c r="B2" s="1044"/>
      <c r="C2" s="1044"/>
      <c r="D2" s="1044"/>
      <c r="E2" s="1044"/>
      <c r="F2" s="1045"/>
      <c r="G2" s="440" t="s">
        <v>515</v>
      </c>
      <c r="H2" s="441"/>
      <c r="I2" s="441"/>
      <c r="J2" s="441"/>
      <c r="K2" s="441"/>
      <c r="L2" s="441"/>
      <c r="M2" s="441"/>
      <c r="N2" s="441"/>
      <c r="O2" s="441"/>
      <c r="P2" s="441"/>
      <c r="Q2" s="441"/>
      <c r="R2" s="441"/>
      <c r="S2" s="441"/>
      <c r="T2" s="441"/>
      <c r="U2" s="441"/>
      <c r="V2" s="441"/>
      <c r="W2" s="441"/>
      <c r="X2" s="441"/>
      <c r="Y2" s="441"/>
      <c r="Z2" s="441"/>
      <c r="AA2" s="441"/>
      <c r="AB2" s="442"/>
      <c r="AC2" s="440" t="s">
        <v>517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2018-08-11T05:09:36Z</cp:lastPrinted>
  <dcterms:created xsi:type="dcterms:W3CDTF">2012-03-13T00:50:25Z</dcterms:created>
  <dcterms:modified xsi:type="dcterms:W3CDTF">2018-09-06T02:42:58Z</dcterms:modified>
</cp:coreProperties>
</file>