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<sst xmlns="http://schemas.openxmlformats.org/spreadsheetml/2006/main" count="2813" uniqueCount="626">
  <si>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</si>
  <si>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</si>
  <si>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</si>
  <si>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</si>
  <si>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</si>
  <si>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</si>
  <si>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</si>
  <si>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</si>
  <si>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</si>
  <si>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</si>
  <si>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</si>
  <si>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</si>
  <si>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</si>
  <si>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</si>
  <si>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</si>
  <si>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</si>
  <si>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</si>
  <si>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</si>
  <si>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</si>
  <si>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</si>
  <si>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</si>
  <si>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</si>
  <si>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</si>
  <si>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</si>
  <si>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</si>
  <si>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</si>
  <si>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</si>
  <si>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</si>
  <si>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</si>
  <si>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</si>
  <si>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</si>
  <si>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</si>
  <si>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</si>
  <si>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</si>
  <si>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</si>
  <si>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</si>
  <si>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</si>
  <si>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</si>
  <si>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</si>
  <si>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</si>
  <si>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</si>
  <si>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</si>
  <si>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</si>
  <si>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</si>
  <si>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</si>
  <si>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</si>
  <si>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</si>
  <si>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</si>
  <si>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</si>
  <si>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</si>
  <si>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</si>
  <si>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</si>
  <si>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</si>
  <si>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</si>
  <si>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</si>
  <si>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</si>
  <si>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</si>
  <si>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</si>
  <si>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</si>
  <si>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</si>
  <si>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</si>
  <si>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</si>
  <si>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</si>
  <si>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</si>
  <si>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</si>
  <si>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</si>
  <si>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</si>
  <si>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</si>
  <si>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</si>
  <si>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</si>
  <si>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</si>
  <si>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</si>
  <si>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</si>
  <si>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</si>
  <si>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</si>
  <si>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</si>
  <si>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</si>
  <si>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</si>
  <si>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</si>
  <si>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</si>
  <si>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</si>
  <si>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</si>
  <si>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</si>
  <si>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</si>
  <si>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</si>
  <si>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</si>
  <si>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</si>
  <si>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</si>
  <si>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</si>
  <si>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</si>
  <si>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</si>
  <si>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</si>
  <si>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</si>
  <si>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</si>
  <si>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</si>
  <si>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</si>
  <si>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</si>
  <si>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</si>
  <si>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</si>
  <si>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</si>
  <si>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</si>
  <si>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</si>
  <si>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</si>
  <si>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</si>
  <si>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</si>
  <si>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</si>
  <si>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</si>
  <si>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</si>
  <si>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</si>
  <si>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</si>
  <si>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</si>
  <si>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</si>
  <si>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</si>
  <si>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</si>
  <si>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</si>
  <si>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</si>
  <si>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</si>
  <si>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</si>
  <si>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</si>
  <si>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</si>
  <si>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</si>
  <si>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</si>
  <si>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</si>
  <si>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</si>
  <si>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</si>
  <si>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</si>
  <si>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</si>
  <si>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</si>
  <si>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</si>
  <si>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</si>
  <si>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</si>
  <si>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</si>
  <si>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</si>
  <si>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</si>
  <si>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</si>
  <si>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</si>
  <si>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</si>
  <si>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</si>
  <si>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</si>
  <si>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</si>
  <si>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</si>
  <si>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</si>
  <si>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</si>
  <si>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</si>
  <si>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</si>
  <si>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</si>
  <si>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</si>
  <si>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</si>
  <si>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</si>
  <si>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</si>
  <si>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</si>
  <si>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</si>
  <si>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</si>
  <si>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</si>
  <si>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</si>
  <si>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</si>
  <si>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</si>
  <si>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</si>
  <si>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</si>
  <si>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</si>
  <si>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</si>
  <si>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</si>
  <si>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</si>
  <si>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</si>
  <si>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</si>
  <si>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</si>
  <si>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</si>
  <si>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</si>
  <si>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</si>
  <si>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</si>
  <si>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</si>
  <si>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</si>
  <si>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</si>
  <si>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</si>
  <si>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</si>
  <si>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</si>
  <si>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</si>
  <si>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</si>
  <si>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</si>
  <si>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</si>
  <si>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</si>
  <si>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</si>
  <si>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</si>
  <si>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</si>
  <si>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</si>
  <si>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</si>
  <si>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</si>
  <si>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</si>
  <si>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</si>
  <si>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</si>
  <si>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</si>
  <si>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</si>
  <si>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</si>
  <si>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</si>
  <si>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</si>
  <si>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</si>
  <si>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</si>
  <si>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</si>
  <si>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</si>
  <si>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</si>
  <si>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</si>
  <si>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</si>
  <si>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</si>
  <si>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</si>
  <si>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</si>
  <si>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</si>
  <si>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</si>
  <si>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</si>
  <si>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</si>
  <si>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</si>
  <si>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</si>
  <si>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</si>
  <si>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</si>
  <si>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</si>
  <si>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</si>
  <si>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</si>
  <si>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</si>
  <si>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</si>
  <si>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</si>
  <si>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</si>
  <si>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</si>
  <si>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</si>
  <si>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</si>
  <si>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</si>
  <si>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</si>
  <si>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</si>
  <si>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</si>
  <si>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</si>
  <si>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</si>
  <si>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</si>
  <si>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</si>
  <si>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</si>
  <si>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</si>
  <si>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</si>
  <si>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</si>
  <si>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</si>
  <si>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</si>
  <si>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</si>
  <si>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</si>
  <si>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</si>
  <si>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</si>
  <si>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</si>
  <si>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</si>
  <si>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</si>
  <si>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</si>
  <si>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</si>
  <si>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</si>
  <si>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</si>
  <si>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</si>
  <si>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</si>
  <si>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</si>
  <si>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</si>
  <si>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</si>
  <si>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</si>
  <si>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</si>
  <si>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</si>
  <si>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</si>
  <si>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</si>
  <si>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</si>
  <si>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</si>
  <si>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</si>
  <si>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</si>
  <si>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</si>
  <si>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</si>
  <si>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</si>
  <si>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</si>
  <si>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</si>
  <si>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</si>
  <si>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</si>
  <si>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</si>
  <si>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</si>
  <si>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</si>
  <si>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</si>
  <si>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</si>
  <si>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</si>
  <si>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</si>
  <si>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</si>
  <si>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</si>
  <si>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</si>
  <si>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</si>
  <si>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</si>
  <si>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</si>
  <si>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</si>
  <si>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</si>
  <si>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</si>
  <si>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</si>
  <si>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</si>
  <si>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</si>
  <si>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</si>
  <si>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</si>
  <si>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</si>
  <si>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</si>
  <si>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</si>
  <si>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</si>
  <si>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</si>
  <si>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</si>
  <si>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</si>
  <si>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</si>
  <si>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</si>
  <si>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</si>
  <si>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</si>
  <si>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</si>
  <si>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</si>
  <si>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</si>
  <si>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</si>
  <si>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</si>
  <si>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</si>
  <si>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</si>
  <si>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</si>
  <si>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</si>
  <si>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</si>
  <si>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</si>
  <si>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</si>
  <si>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</si>
  <si>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</si>
  <si>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</si>
  <si>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</si>
  <si>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</si>
  <si>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</si>
  <si>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</si>
  <si>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</si>
  <si>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</si>
  <si>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</si>
  <si>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</si>
  <si>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</si>
  <si>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</si>
  <si>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</si>
  <si>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</si>
  <si>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</si>
  <si>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</si>
  <si>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</si>
  <si>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</si>
  <si>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</si>
  <si>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</si>
  <si>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</si>
  <si>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</si>
  <si>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</si>
  <si>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</si>
  <si>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</si>
  <si>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</si>
  <si>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</si>
  <si>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</si>
  <si>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</si>
  <si>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</si>
  <si>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</si>
  <si>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</si>
  <si>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</si>
  <si>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</si>
  <si>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</si>
  <si>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</si>
  <si>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</si>
  <si>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</si>
  <si>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</si>
  <si>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</si>
  <si>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</si>
  <si>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</si>
  <si>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</si>
  <si>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</si>
  <si>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</si>
  <si>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</si>
  <si>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</si>
  <si>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</si>
  <si>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</si>
  <si>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</si>
  <si>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</si>
  <si>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</si>
  <si>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</si>
  <si>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</si>
  <si>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</si>
  <si>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</si>
  <si>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</si>
  <si>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</si>
  <si>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</si>
  <si>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</si>
  <si>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</si>
  <si>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</si>
  <si>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</si>
  <si>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</si>
  <si>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</si>
  <si>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</si>
  <si>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</si>
  <si>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</si>
  <si>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</si>
  <si>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</si>
  <si>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</si>
  <si>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</si>
  <si>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</si>
  <si>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</si>
  <si>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</si>
  <si>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</si>
  <si>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</si>
  <si>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</si>
  <si>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</si>
  <si>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</si>
  <si>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</si>
  <si>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</si>
  <si>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</si>
  <si>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</si>
  <si>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</si>
  <si>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</si>
  <si>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</si>
  <si>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</si>
  <si>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</si>
  <si>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</si>
  <si>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</si>
  <si>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</si>
  <si>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</si>
  <si>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</si>
  <si>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</si>
  <si>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</si>
  <si>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</si>
  <si>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</si>
  <si>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</si>
  <si>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</si>
  <si>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</si>
  <si>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</si>
  <si>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</si>
  <si>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</si>
  <si>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</si>
  <si>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</si>
  <si>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</si>
  <si>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</si>
  <si>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</si>
  <si>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</si>
  <si>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</si>
  <si>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</si>
  <si>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</si>
  <si>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</si>
  <si>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</si>
  <si>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</si>
  <si>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</si>
  <si>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</si>
  <si>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</si>
  <si>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</si>
  <si>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</si>
  <si>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</si>
  <si>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</si>
  <si>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</si>
  <si>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</si>
  <si>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</si>
  <si>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</si>
  <si>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</si>
  <si>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</si>
  <si>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</si>
  <si>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</si>
  <si>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</si>
  <si>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</si>
  <si>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</si>
  <si>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</si>
  <si>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</si>
  <si>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</si>
  <si>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</si>
  <si>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</si>
  <si>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</si>
  <si>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</si>
  <si>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</si>
  <si>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</si>
  <si>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</si>
  <si>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</si>
  <si>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</si>
  <si>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</si>
  <si>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</si>
  <si>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</si>
  <si>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</si>
  <si>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</si>
  <si>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</si>
  <si>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</si>
  <si>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</si>
  <si>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</si>
  <si>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</si>
  <si>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</si>
  <si>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</si>
  <si>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</si>
  <si>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</si>
  <si>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</si>
  <si>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</si>
  <si>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</si>
  <si>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</si>
  <si>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</si>
  <si>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</si>
  <si>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</si>
  <si>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</si>
  <si>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</si>
  <si>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</si>
  <si>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</si>
  <si>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</si>
  <si>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</si>
  <si>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</si>
  <si>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</si>
  <si>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</si>
  <si>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</si>
  <si>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</si>
  <si>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</si>
  <si>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</si>
  <si>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</si>
  <si>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</si>
  <si>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</si>
  <si>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</si>
  <si>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</si>
  <si>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</si>
  <si>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</si>
  <si>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</si>
  <si>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</si>
  <si>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</si>
  <si>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</si>
  <si>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</si>
  <si>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</si>
  <si>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</si>
  <si>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</si>
  <si>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</si>
  <si>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</si>
  <si>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</si>
  <si>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</si>
  <si>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</si>
  <si>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</si>
  <si>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</si>
  <si>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</si>
  <si>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</si>
  <si>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</si>
  <si>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</si>
  <si>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</si>
  <si>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</si>
  <si>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</si>
  <si>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</si>
  <si>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</si>
  <si>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</si>
  <si>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</si>
  <si>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</si>
  <si>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</si>
  <si>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</si>
  <si>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</si>
  <si>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</si>
  <si>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</si>
  <si>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</si>
  <si>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</si>
  <si>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</si>
  <si>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</si>
  <si>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</si>
  <si>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</si>
  <si>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</si>
  <si>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</si>
  <si>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</si>
  <si>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</si>
  <si>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</si>
  <si>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</si>
  <si>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</si>
  <si>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</si>
  <si>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</si>
  <si>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</si>
  <si>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</si>
  <si>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</si>
  <si>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9">
      <t>グンカブ</t>
    </rPh>
    <phoneticPr fontId="5"/>
  </si>
  <si>
    <t>通常兵器室</t>
    <rPh sb="0" eb="5">
      <t>グンツウ</t>
    </rPh>
    <phoneticPr fontId="5"/>
  </si>
  <si>
    <t>室長　今西　靖治</t>
    <rPh sb="0" eb="2">
      <t>シツチョウ</t>
    </rPh>
    <rPh sb="3" eb="5">
      <t>イマニシ</t>
    </rPh>
    <rPh sb="6" eb="8">
      <t>ヤスハル</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</si>
  <si>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</si>
  <si>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</si>
  <si>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</si>
  <si>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分担金</t>
    <rPh sb="0" eb="3">
      <t>ブンタンキン</t>
    </rPh>
    <phoneticPr fontId="5"/>
  </si>
  <si>
    <t>締約国数</t>
    <phoneticPr fontId="5"/>
  </si>
  <si>
    <t>か国・地域</t>
    <rPh sb="1" eb="2">
      <t>コク</t>
    </rPh>
    <rPh sb="3" eb="5">
      <t>チイキ</t>
    </rPh>
    <phoneticPr fontId="5"/>
  </si>
  <si>
    <t>-</t>
    <phoneticPr fontId="5"/>
  </si>
  <si>
    <t>検討会議・締約国会議最終文書（Final Document)</t>
    <phoneticPr fontId="5"/>
  </si>
  <si>
    <t>条約関連会議開催数</t>
    <rPh sb="0" eb="2">
      <t>ジョウヤク</t>
    </rPh>
    <rPh sb="2" eb="4">
      <t>カンレン</t>
    </rPh>
    <rPh sb="4" eb="6">
      <t>カイギ</t>
    </rPh>
    <rPh sb="6" eb="9">
      <t>カイサイスウ</t>
    </rPh>
    <phoneticPr fontId="5"/>
  </si>
  <si>
    <t>回</t>
    <rPh sb="0" eb="1">
      <t>カイ</t>
    </rPh>
    <phoneticPr fontId="5"/>
  </si>
  <si>
    <t>会議予算／会議数　　　　　　　　　　　　　　</t>
    <rPh sb="0" eb="2">
      <t>カイギ</t>
    </rPh>
    <rPh sb="2" eb="4">
      <t>ヨサン</t>
    </rPh>
    <rPh sb="5" eb="7">
      <t>カイギ</t>
    </rPh>
    <rPh sb="7" eb="8">
      <t>スウ</t>
    </rPh>
    <phoneticPr fontId="5"/>
  </si>
  <si>
    <t>米ドル</t>
    <rPh sb="0" eb="1">
      <t>ベイ</t>
    </rPh>
    <phoneticPr fontId="5"/>
  </si>
  <si>
    <t>米ドル/回</t>
    <rPh sb="0" eb="1">
      <t>ベイ</t>
    </rPh>
    <rPh sb="4" eb="5">
      <t>カイ</t>
    </rPh>
    <phoneticPr fontId="5"/>
  </si>
  <si>
    <t>-</t>
    <phoneticPr fontId="5"/>
  </si>
  <si>
    <t>-</t>
    <phoneticPr fontId="5"/>
  </si>
  <si>
    <t>-</t>
    <phoneticPr fontId="5"/>
  </si>
  <si>
    <t>-</t>
    <phoneticPr fontId="5"/>
  </si>
  <si>
    <t>-</t>
    <phoneticPr fontId="5"/>
  </si>
  <si>
    <t>-</t>
    <phoneticPr fontId="5"/>
  </si>
  <si>
    <t>-</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</si>
  <si>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</si>
  <si>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該当なし。</t>
    <rPh sb="0" eb="2">
      <t>ガイトウ</t>
    </rPh>
    <phoneticPr fontId="5"/>
  </si>
  <si>
    <t>使途は真に必要なもののみに限られている。</t>
    <rPh sb="0" eb="2">
      <t>シト</t>
    </rPh>
    <rPh sb="3" eb="4">
      <t>シン</t>
    </rPh>
    <rPh sb="5" eb="7">
      <t>ヒツヨウ</t>
    </rPh>
    <rPh sb="13" eb="14">
      <t>カギ</t>
    </rPh>
    <phoneticPr fontId="5"/>
  </si>
  <si>
    <t>無</t>
  </si>
  <si>
    <t>‐</t>
  </si>
  <si>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</si>
  <si>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分担金</t>
    <rPh sb="0" eb="3">
      <t>ブンタンキン</t>
    </rPh>
    <phoneticPr fontId="5"/>
  </si>
  <si>
    <t>会議開催費</t>
    <rPh sb="0" eb="2">
      <t>カイギ</t>
    </rPh>
    <rPh sb="2" eb="5">
      <t>カイサイヒ</t>
    </rPh>
    <phoneticPr fontId="5"/>
  </si>
  <si>
    <t>国際連合欧州本部</t>
    <phoneticPr fontId="5"/>
  </si>
  <si>
    <t>-</t>
    <phoneticPr fontId="5"/>
  </si>
  <si>
    <t>会議開催費</t>
    <phoneticPr fontId="5"/>
  </si>
  <si>
    <t>－</t>
    <phoneticPr fontId="5"/>
  </si>
  <si>
    <t>クラスター弾に関する条約締約国会議等分担金</t>
    <rPh sb="5" eb="6">
      <t>ダン</t>
    </rPh>
    <rPh sb="7" eb="8">
      <t>カン</t>
    </rPh>
    <rPh sb="10" eb="12">
      <t>ジョウヤク</t>
    </rPh>
    <rPh sb="12" eb="14">
      <t>テイヤク</t>
    </rPh>
    <rPh sb="14" eb="15">
      <t>コク</t>
    </rPh>
    <rPh sb="15" eb="17">
      <t>カイギ</t>
    </rPh>
    <rPh sb="17" eb="18">
      <t>トウ</t>
    </rPh>
    <rPh sb="18" eb="21">
      <t>ブンタンキン</t>
    </rPh>
    <phoneticPr fontId="5"/>
  </si>
  <si>
    <t>クラスター弾に関する条約第１４条</t>
    <rPh sb="5" eb="6">
      <t>ダン</t>
    </rPh>
    <rPh sb="7" eb="8">
      <t>カン</t>
    </rPh>
    <rPh sb="10" eb="12">
      <t>ジョウヤク</t>
    </rPh>
    <rPh sb="12" eb="13">
      <t>ダイ</t>
    </rPh>
    <rPh sb="15" eb="16">
      <t>ジョウ</t>
    </rPh>
    <phoneticPr fontId="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</si>
  <si>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条約関連会合の経費負担は条約上の義務。</t>
    <rPh sb="71" eb="73">
      <t>テイケツ</t>
    </rPh>
    <rPh sb="98" eb="99">
      <t>トオ</t>
    </rPh>
    <phoneticPr fontId="5"/>
  </si>
  <si>
    <t>人道上の問題があるとされる対人地雷の廃絶に向けた枠組みを拡大し，条約の実効性を確保するため，クラスター弾に関する禁止条約の普遍化を促進する。</t>
    <rPh sb="51" eb="52">
      <t>ダン</t>
    </rPh>
    <rPh sb="53" eb="54">
      <t>カン</t>
    </rPh>
    <rPh sb="56" eb="58">
      <t>キンシ</t>
    </rPh>
    <rPh sb="58" eb="60">
      <t>ジョウヤク</t>
    </rPh>
    <rPh sb="61" eb="64">
      <t>フヘンカ</t>
    </rPh>
    <rPh sb="65" eb="67">
      <t>ソクシン</t>
    </rPh>
    <phoneticPr fontId="5"/>
  </si>
  <si>
    <t>370,051.62
/2</t>
    <phoneticPr fontId="5"/>
  </si>
  <si>
    <t>771,600
/3</t>
    <phoneticPr fontId="5"/>
  </si>
  <si>
    <t>266,389.04/1</t>
    <phoneticPr fontId="5"/>
  </si>
  <si>
    <t>234,400/1</t>
    <phoneticPr fontId="5"/>
  </si>
  <si>
    <t>通常兵器の軍備管理・軍縮及び軍事関連情報の透明性向上に関する取組を強化する。</t>
    <phoneticPr fontId="5"/>
  </si>
  <si>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世界第３位のドナー国である我が国の国際協力について会議を通じて発信する。</t>
    <phoneticPr fontId="5"/>
  </si>
  <si>
    <t>クラスター弾に関する条約については，締約国会議への積極的に参加すると共に，各種の国際的枠組みで，能動的な役割を務める。</t>
    <phoneticPr fontId="5"/>
  </si>
  <si>
    <t xml:space="preserve">９月にジュネーブにおいて第７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phoneticPr fontId="5"/>
  </si>
  <si>
    <t>本条約は，一般市民が被害者となり得るクラスター弾が引き起こす人道上の懸念に対応するものであり，国民や社会のニーズを反映しているといえる。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</si>
  <si>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</si>
  <si>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</si>
  <si>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条約上の義務である分担金支払いに代替する手段はない。</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</si>
  <si>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</si>
  <si>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</si>
  <si>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事務局（履行支援ユニット）の人件費・活動経費は，締約国からの任意拠出金から支弁されており，本件会議費の使途は限定されている。</t>
    <phoneticPr fontId="5"/>
  </si>
  <si>
    <t>会議費は，会議開催前に事務機関側が見積った額から，調整された国連分担率に基づいて各国（参加見込みの国）の分担額が算出され，請求される。その後，会議開催後に実際に要した額から，改めて調整された国連分担率に基づいて各国（参加した国）の分担額が再計算され，翌年度の分担金請求時に相殺される仕組みとなっている。
平成２７年度は，第１回検討会議（５年に１度の大規模の会議）が開催されるため，会議費が高額に見積もられ請求されたが，実際の経費は例年の20％増程度であり，予算額の約35％が残額として残った（残額も調整された国連分担率に基づき各国の次年度以降の分担額に還元される）。翌平成２８年から，締約国会議の開催期間が縮小されたこともあり，そもそもの我が国の分担額も以前に比べて少額となっていたため，平成２８年度予算は別途要求していたが，平成２７年度の残額で全額充填可能であったため，平成２８年度予算が不用額として残った。
会議開催前の見積もりよりも実際の費用が低額に抑えられ，費用対効果が高かったといえるが，他方で，見積額はより現実に即したものとする事務機関側の更なる努力が求められる。</t>
    <rPh sb="0" eb="3">
      <t>カイギヒ</t>
    </rPh>
    <rPh sb="5" eb="7">
      <t>カイギ</t>
    </rPh>
    <rPh sb="7" eb="10">
      <t>カイサイマエ</t>
    </rPh>
    <rPh sb="11" eb="13">
      <t>ジム</t>
    </rPh>
    <rPh sb="13" eb="16">
      <t>キカンガワ</t>
    </rPh>
    <rPh sb="17" eb="19">
      <t>ミツモ</t>
    </rPh>
    <rPh sb="21" eb="22">
      <t>ガク</t>
    </rPh>
    <rPh sb="25" eb="27">
      <t>チョウセイ</t>
    </rPh>
    <rPh sb="30" eb="32">
      <t>コクレン</t>
    </rPh>
    <rPh sb="32" eb="35">
      <t>ブンタンリツ</t>
    </rPh>
    <rPh sb="36" eb="37">
      <t>モト</t>
    </rPh>
    <rPh sb="40" eb="42">
      <t>カッコク</t>
    </rPh>
    <rPh sb="43" eb="45">
      <t>サンカ</t>
    </rPh>
    <rPh sb="45" eb="47">
      <t>ミコ</t>
    </rPh>
    <rPh sb="49" eb="50">
      <t>クニ</t>
    </rPh>
    <rPh sb="52" eb="55">
      <t>ブンタンガク</t>
    </rPh>
    <rPh sb="56" eb="58">
      <t>サンシュツ</t>
    </rPh>
    <rPh sb="61" eb="63">
      <t>セイキュウ</t>
    </rPh>
    <rPh sb="69" eb="70">
      <t>ゴ</t>
    </rPh>
    <rPh sb="71" eb="73">
      <t>カイギ</t>
    </rPh>
    <rPh sb="73" eb="75">
      <t>カイサイ</t>
    </rPh>
    <rPh sb="75" eb="76">
      <t>ゴ</t>
    </rPh>
    <rPh sb="77" eb="79">
      <t>ジッサイ</t>
    </rPh>
    <rPh sb="80" eb="81">
      <t>ヨウ</t>
    </rPh>
    <rPh sb="83" eb="84">
      <t>ガク</t>
    </rPh>
    <rPh sb="87" eb="88">
      <t>アラタ</t>
    </rPh>
    <rPh sb="90" eb="92">
      <t>チョウセイ</t>
    </rPh>
    <rPh sb="95" eb="97">
      <t>コクレン</t>
    </rPh>
    <rPh sb="97" eb="100">
      <t>ブンタンリツ</t>
    </rPh>
    <rPh sb="101" eb="102">
      <t>モト</t>
    </rPh>
    <rPh sb="105" eb="107">
      <t>カッコク</t>
    </rPh>
    <rPh sb="108" eb="110">
      <t>サンカ</t>
    </rPh>
    <rPh sb="112" eb="113">
      <t>クニ</t>
    </rPh>
    <rPh sb="115" eb="118">
      <t>ブンタンガク</t>
    </rPh>
    <rPh sb="119" eb="122">
      <t>サイケイサン</t>
    </rPh>
    <rPh sb="125" eb="128">
      <t>ヨクネンド</t>
    </rPh>
    <rPh sb="129" eb="132">
      <t>ブンタンキン</t>
    </rPh>
    <rPh sb="132" eb="135">
      <t>セイキュウジ</t>
    </rPh>
    <rPh sb="136" eb="138">
      <t>ソウサイ</t>
    </rPh>
    <rPh sb="141" eb="143">
      <t>シク</t>
    </rPh>
    <rPh sb="152" eb="154">
      <t>ヘイセイ</t>
    </rPh>
    <rPh sb="156" eb="158">
      <t>ネンド</t>
    </rPh>
    <rPh sb="160" eb="161">
      <t>ダイ</t>
    </rPh>
    <rPh sb="162" eb="163">
      <t>カイ</t>
    </rPh>
    <rPh sb="163" eb="165">
      <t>ケントウ</t>
    </rPh>
    <rPh sb="165" eb="167">
      <t>カイギ</t>
    </rPh>
    <rPh sb="169" eb="170">
      <t>ネン</t>
    </rPh>
    <rPh sb="172" eb="173">
      <t>ド</t>
    </rPh>
    <rPh sb="174" eb="175">
      <t>オオ</t>
    </rPh>
    <rPh sb="175" eb="177">
      <t>キボ</t>
    </rPh>
    <rPh sb="178" eb="180">
      <t>カイギ</t>
    </rPh>
    <rPh sb="182" eb="184">
      <t>カイサイ</t>
    </rPh>
    <rPh sb="190" eb="193">
      <t>カイギヒ</t>
    </rPh>
    <rPh sb="194" eb="196">
      <t>コウガク</t>
    </rPh>
    <rPh sb="197" eb="199">
      <t>ミツ</t>
    </rPh>
    <rPh sb="202" eb="204">
      <t>セイキュウ</t>
    </rPh>
    <rPh sb="209" eb="211">
      <t>ジッサイ</t>
    </rPh>
    <rPh sb="212" eb="214">
      <t>ケイヒ</t>
    </rPh>
    <rPh sb="215" eb="217">
      <t>レイネン</t>
    </rPh>
    <rPh sb="221" eb="222">
      <t>マ</t>
    </rPh>
    <rPh sb="222" eb="224">
      <t>テイド</t>
    </rPh>
    <rPh sb="228" eb="231">
      <t>ヨサンガク</t>
    </rPh>
    <rPh sb="232" eb="233">
      <t>ヤク</t>
    </rPh>
    <rPh sb="237" eb="239">
      <t>ザンガク</t>
    </rPh>
    <rPh sb="242" eb="243">
      <t>ノコ</t>
    </rPh>
    <rPh sb="246" eb="248">
      <t>ザンガク</t>
    </rPh>
    <rPh sb="249" eb="251">
      <t>チョウセイ</t>
    </rPh>
    <rPh sb="254" eb="256">
      <t>コクレン</t>
    </rPh>
    <rPh sb="256" eb="259">
      <t>ブンタンリツ</t>
    </rPh>
    <rPh sb="260" eb="261">
      <t>モト</t>
    </rPh>
    <rPh sb="263" eb="265">
      <t>カッコク</t>
    </rPh>
    <rPh sb="266" eb="269">
      <t>ジネンド</t>
    </rPh>
    <rPh sb="269" eb="271">
      <t>イコウ</t>
    </rPh>
    <rPh sb="272" eb="275">
      <t>ブンタンガク</t>
    </rPh>
    <rPh sb="276" eb="278">
      <t>カンゲン</t>
    </rPh>
    <rPh sb="292" eb="295">
      <t>テイヤクコク</t>
    </rPh>
    <rPh sb="295" eb="297">
      <t>カイギ</t>
    </rPh>
    <rPh sb="298" eb="300">
      <t>カイサイ</t>
    </rPh>
    <rPh sb="300" eb="302">
      <t>キカン</t>
    </rPh>
    <rPh sb="303" eb="305">
      <t>シュクショウ</t>
    </rPh>
    <rPh sb="319" eb="320">
      <t>ワ</t>
    </rPh>
    <rPh sb="321" eb="322">
      <t>クニ</t>
    </rPh>
    <rPh sb="323" eb="326">
      <t>ブンタンガク</t>
    </rPh>
    <rPh sb="327" eb="329">
      <t>イゼン</t>
    </rPh>
    <rPh sb="330" eb="331">
      <t>クラ</t>
    </rPh>
    <rPh sb="333" eb="335">
      <t>ショウガク</t>
    </rPh>
    <rPh sb="344" eb="346">
      <t>ヘイセイ</t>
    </rPh>
    <rPh sb="348" eb="350">
      <t>ネンド</t>
    </rPh>
    <rPh sb="350" eb="352">
      <t>ヨサン</t>
    </rPh>
    <rPh sb="353" eb="355">
      <t>ベット</t>
    </rPh>
    <rPh sb="355" eb="357">
      <t>ヨウキュウ</t>
    </rPh>
    <rPh sb="363" eb="365">
      <t>ヘイセイ</t>
    </rPh>
    <rPh sb="370" eb="372">
      <t>ザンガク</t>
    </rPh>
    <rPh sb="373" eb="375">
      <t>ゼンガク</t>
    </rPh>
    <rPh sb="375" eb="377">
      <t>ジュウテン</t>
    </rPh>
    <rPh sb="377" eb="379">
      <t>カノウ</t>
    </rPh>
    <rPh sb="386" eb="388">
      <t>ヘイセイ</t>
    </rPh>
    <rPh sb="390" eb="392">
      <t>ネンド</t>
    </rPh>
    <rPh sb="392" eb="394">
      <t>ヨサン</t>
    </rPh>
    <rPh sb="395" eb="398">
      <t>フヨウガク</t>
    </rPh>
    <rPh sb="401" eb="402">
      <t>ノコ</t>
    </rPh>
    <rPh sb="406" eb="408">
      <t>カイギ</t>
    </rPh>
    <rPh sb="408" eb="411">
      <t>カイサイマエ</t>
    </rPh>
    <rPh sb="412" eb="414">
      <t>ミツ</t>
    </rPh>
    <rPh sb="419" eb="421">
      <t>ジッサイ</t>
    </rPh>
    <rPh sb="422" eb="424">
      <t>ヒヨウ</t>
    </rPh>
    <rPh sb="425" eb="427">
      <t>テイガク</t>
    </rPh>
    <rPh sb="428" eb="429">
      <t>オサ</t>
    </rPh>
    <rPh sb="433" eb="435">
      <t>ヒヨウ</t>
    </rPh>
    <rPh sb="435" eb="438">
      <t>タイコウカ</t>
    </rPh>
    <rPh sb="439" eb="440">
      <t>タカ</t>
    </rPh>
    <rPh sb="449" eb="451">
      <t>タホウ</t>
    </rPh>
    <rPh sb="453" eb="456">
      <t>ミツモリガク</t>
    </rPh>
    <rPh sb="459" eb="461">
      <t>ゲンジツ</t>
    </rPh>
    <rPh sb="462" eb="463">
      <t>ソク</t>
    </rPh>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</si>
  <si>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</si>
  <si>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</si>
  <si>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t>
    <phoneticPr fontId="5"/>
  </si>
  <si>
    <t>条約の枠組における活動実績としては，本条約の下，２８か国が合計で約１４０万個の貯蔵クラスター弾の廃棄を完了し，２０１６年には８８㎢の不発弾の汚染地を開放した。</t>
    <rPh sb="66" eb="69">
      <t>フハツダン</t>
    </rPh>
    <rPh sb="70" eb="73">
      <t>オセンチ</t>
    </rPh>
    <rPh sb="74" eb="76">
      <t>カイホウ</t>
    </rPh>
    <phoneticPr fontId="5"/>
  </si>
  <si>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rPh sb="124" eb="126">
      <t>イギ</t>
    </rPh>
    <rPh sb="127" eb="128">
      <t>オオ</t>
    </rPh>
    <rPh sb="212" eb="214">
      <t>カクニン</t>
    </rPh>
    <phoneticPr fontId="5"/>
  </si>
  <si>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phoneticPr fontId="5"/>
  </si>
  <si>
    <t>54</t>
    <phoneticPr fontId="5"/>
  </si>
  <si>
    <t>52</t>
    <phoneticPr fontId="5"/>
  </si>
  <si>
    <t>72</t>
    <phoneticPr fontId="5"/>
  </si>
  <si>
    <t>144</t>
    <phoneticPr fontId="5"/>
  </si>
  <si>
    <t>136</t>
    <phoneticPr fontId="5"/>
  </si>
  <si>
    <t>143</t>
    <phoneticPr fontId="5"/>
  </si>
  <si>
    <t>172</t>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</si>
  <si>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</si>
  <si>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</si>
  <si>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締約国数増による参加国数増で，費用が大きくなっているため。条約の規定に従って毎年締約国会議が開催されており，会議の費用については，適切に調整された国際連合の分担率に従い，締約国及び会議に参加する締約国でない国が負担する，と規定されている。</t>
    <phoneticPr fontId="5"/>
  </si>
  <si>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
なお，クラスター弾に関する条約の関係では履行支援ユニット（ISU）経費として任意拠出を行っているが（行政事業レビューシート新３１），同任意拠出金は，条約の事務局機能を有するISUの運営経費であるが，本件分担金は，条約上に規定された会議の開催経費であり，拠出先，使途等は異なっている。</t>
    <rPh sb="159" eb="162">
      <t>テイヤクコク</t>
    </rPh>
    <rPh sb="169" eb="171">
      <t>サンカ</t>
    </rPh>
    <rPh sb="173" eb="177">
      <t>ヒテイヤクコク</t>
    </rPh>
    <rPh sb="178" eb="180">
      <t>コクサイ</t>
    </rPh>
    <rPh sb="180" eb="182">
      <t>キカン</t>
    </rPh>
    <rPh sb="182" eb="183">
      <t>オヨ</t>
    </rPh>
    <rPh sb="187" eb="188">
      <t>トウ</t>
    </rPh>
    <rPh sb="203" eb="204">
      <t>ダン</t>
    </rPh>
    <rPh sb="204" eb="207">
      <t>ザンゾンブツ</t>
    </rPh>
    <rPh sb="208" eb="209">
      <t>フク</t>
    </rPh>
    <rPh sb="310" eb="311">
      <t>ワ</t>
    </rPh>
    <rPh sb="312" eb="313">
      <t>クニ</t>
    </rPh>
    <rPh sb="314" eb="316">
      <t>カイギ</t>
    </rPh>
    <rPh sb="317" eb="320">
      <t>セッキョクテキ</t>
    </rPh>
    <rPh sb="321" eb="323">
      <t>サンカ</t>
    </rPh>
    <rPh sb="325" eb="328">
      <t>カイギヒ</t>
    </rPh>
    <rPh sb="329" eb="331">
      <t>テキセツ</t>
    </rPh>
    <rPh sb="332" eb="334">
      <t>フタン</t>
    </rPh>
    <rPh sb="392" eb="393">
      <t>ダン</t>
    </rPh>
    <rPh sb="394" eb="395">
      <t>カン</t>
    </rPh>
    <rPh sb="445" eb="446">
      <t>シン</t>
    </rPh>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</si>
  <si>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</si>
  <si>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</si>
  <si>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引き続き，監査報告，会計報告等に注意を払い，分担金が効果的に活用されるよう，適切な執行管理に努める。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</si>
</sst>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66675</xdr:colOff>
      <xdr:row>740</xdr:row>
      <xdr:rowOff>85725</xdr:rowOff>
    </xdr:from>
    <xdr:to>
      <xdr:col>19</xdr:col>
      <xdr:colOff>59431</xdr:colOff>
      <xdr:row>741</xdr:row>
      <xdr:rowOff>226397</xdr:rowOff>
    </xdr:to>
    <xdr:sp macro="" textlink="">
      <xdr:nvSpPr>
        <xdr:cNvPr id="2" name="テキスト ボックス 1"/>
        <xdr:cNvSpPr txBox="1"/>
      </xdr:nvSpPr>
      <xdr:spPr>
        <a:xfrm>
          <a:off x="2667000" y="41748075"/>
          <a:ext cx="1192906" cy="4930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４百万円</a:t>
          </a:r>
        </a:p>
      </xdr:txBody>
    </xdr:sp>
    <xdr:clientData/>
  </xdr:twoCellAnchor>
  <xdr:twoCellAnchor>
    <xdr:from>
      <xdr:col>16</xdr:col>
      <xdr:colOff>66675</xdr:colOff>
      <xdr:row>741</xdr:row>
      <xdr:rowOff>266700</xdr:rowOff>
    </xdr:from>
    <xdr:to>
      <xdr:col>16</xdr:col>
      <xdr:colOff>66675</xdr:colOff>
      <xdr:row>743</xdr:row>
      <xdr:rowOff>120544</xdr:rowOff>
    </xdr:to>
    <xdr:cxnSp macro="">
      <xdr:nvCxnSpPr>
        <xdr:cNvPr id="3" name="直線矢印コネクタ 2"/>
        <xdr:cNvCxnSpPr/>
      </xdr:nvCxnSpPr>
      <xdr:spPr>
        <a:xfrm>
          <a:off x="3267075" y="42281475"/>
          <a:ext cx="0" cy="5586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743</xdr:row>
      <xdr:rowOff>152400</xdr:rowOff>
    </xdr:from>
    <xdr:to>
      <xdr:col>19</xdr:col>
      <xdr:colOff>69515</xdr:colOff>
      <xdr:row>744</xdr:row>
      <xdr:rowOff>38100</xdr:rowOff>
    </xdr:to>
    <xdr:sp macro="" textlink="">
      <xdr:nvSpPr>
        <xdr:cNvPr id="4" name="テキスト ボックス 3"/>
        <xdr:cNvSpPr txBox="1"/>
      </xdr:nvSpPr>
      <xdr:spPr>
        <a:xfrm>
          <a:off x="2686050" y="42872025"/>
          <a:ext cx="118394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12</xdr:col>
      <xdr:colOff>76200</xdr:colOff>
      <xdr:row>744</xdr:row>
      <xdr:rowOff>47625</xdr:rowOff>
    </xdr:from>
    <xdr:to>
      <xdr:col>20</xdr:col>
      <xdr:colOff>123664</xdr:colOff>
      <xdr:row>745</xdr:row>
      <xdr:rowOff>202346</xdr:rowOff>
    </xdr:to>
    <xdr:sp macro="" textlink="">
      <xdr:nvSpPr>
        <xdr:cNvPr id="5" name="テキスト ボックス 4"/>
        <xdr:cNvSpPr txBox="1"/>
      </xdr:nvSpPr>
      <xdr:spPr>
        <a:xfrm>
          <a:off x="2476500" y="43119675"/>
          <a:ext cx="1647664" cy="5071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４百万円</a:t>
          </a:r>
          <a:endParaRPr kumimoji="1" lang="en-US" altLang="ja-JP" sz="1100"/>
        </a:p>
      </xdr:txBody>
    </xdr:sp>
    <xdr:clientData/>
  </xdr:twoCellAnchor>
  <xdr:twoCellAnchor>
    <xdr:from>
      <xdr:col>12</xdr:col>
      <xdr:colOff>104775</xdr:colOff>
      <xdr:row>745</xdr:row>
      <xdr:rowOff>266700</xdr:rowOff>
    </xdr:from>
    <xdr:to>
      <xdr:col>20</xdr:col>
      <xdr:colOff>68916</xdr:colOff>
      <xdr:row>746</xdr:row>
      <xdr:rowOff>223838</xdr:rowOff>
    </xdr:to>
    <xdr:sp macro="" textlink="">
      <xdr:nvSpPr>
        <xdr:cNvPr id="7" name="大かっこ 6"/>
        <xdr:cNvSpPr/>
      </xdr:nvSpPr>
      <xdr:spPr>
        <a:xfrm>
          <a:off x="2505075" y="43691175"/>
          <a:ext cx="1564341" cy="309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745</xdr:row>
      <xdr:rowOff>238125</xdr:rowOff>
    </xdr:from>
    <xdr:to>
      <xdr:col>19</xdr:col>
      <xdr:colOff>130828</xdr:colOff>
      <xdr:row>746</xdr:row>
      <xdr:rowOff>253892</xdr:rowOff>
    </xdr:to>
    <xdr:sp macro="" textlink="">
      <xdr:nvSpPr>
        <xdr:cNvPr id="8" name="テキスト ボックス 7"/>
        <xdr:cNvSpPr txBox="1"/>
      </xdr:nvSpPr>
      <xdr:spPr>
        <a:xfrm>
          <a:off x="2647950" y="43662600"/>
          <a:ext cx="1283353" cy="368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173</v>
      </c>
      <c r="AT2" s="952"/>
      <c r="AU2" s="952"/>
      <c r="AV2" s="52" t="str">
        <f>IF(AW2="", "", "-")</f>
        <v/>
      </c>
      <c r="AW2" s="920"/>
      <c r="AX2" s="920"/>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586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185</v>
      </c>
      <c r="H5" s="842"/>
      <c r="I5" s="842"/>
      <c r="J5" s="842"/>
      <c r="K5" s="842"/>
      <c r="L5" s="842"/>
      <c r="M5" s="843" t="s">
        <v>66</v>
      </c>
      <c r="N5" s="844"/>
      <c r="O5" s="844"/>
      <c r="P5" s="844"/>
      <c r="Q5" s="844"/>
      <c r="R5" s="845"/>
      <c r="S5" s="846" t="s">
        <v>131</v>
      </c>
      <c r="T5" s="842"/>
      <c r="U5" s="842"/>
      <c r="V5" s="842"/>
      <c r="W5" s="842"/>
      <c r="X5" s="847"/>
      <c r="Y5" s="703" t="s">
        <v>3</v>
      </c>
      <c r="Z5" s="543"/>
      <c r="AA5" s="543"/>
      <c r="AB5" s="543"/>
      <c r="AC5" s="543"/>
      <c r="AD5" s="544"/>
      <c r="AE5" s="704" t="s">
        <v>552</v>
      </c>
      <c r="AF5" s="704"/>
      <c r="AG5" s="704"/>
      <c r="AH5" s="704"/>
      <c r="AI5" s="704"/>
      <c r="AJ5" s="704"/>
      <c r="AK5" s="704"/>
      <c r="AL5" s="704"/>
      <c r="AM5" s="704"/>
      <c r="AN5" s="704"/>
      <c r="AO5" s="704"/>
      <c r="AP5" s="705"/>
      <c r="AQ5" s="706" t="s">
        <v>553</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555</v>
      </c>
      <c r="H7" s="499"/>
      <c r="I7" s="499"/>
      <c r="J7" s="499"/>
      <c r="K7" s="499"/>
      <c r="L7" s="499"/>
      <c r="M7" s="499"/>
      <c r="N7" s="499"/>
      <c r="O7" s="499"/>
      <c r="P7" s="499"/>
      <c r="Q7" s="499"/>
      <c r="R7" s="499"/>
      <c r="S7" s="499"/>
      <c r="T7" s="499"/>
      <c r="U7" s="499"/>
      <c r="V7" s="499"/>
      <c r="W7" s="499"/>
      <c r="X7" s="500"/>
      <c r="Y7" s="932" t="s">
        <v>548</v>
      </c>
      <c r="Z7" s="443"/>
      <c r="AA7" s="443"/>
      <c r="AB7" s="443"/>
      <c r="AC7" s="443"/>
      <c r="AD7" s="933"/>
      <c r="AE7" s="921" t="s">
        <v>587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389</v>
      </c>
      <c r="B8" s="496"/>
      <c r="C8" s="496"/>
      <c r="D8" s="496"/>
      <c r="E8" s="496"/>
      <c r="F8" s="497"/>
      <c r="G8" s="953" t="str">
        <f>入力規則等!A26</f>
        <v>-</v>
      </c>
      <c r="H8" s="725"/>
      <c r="I8" s="725"/>
      <c r="J8" s="725"/>
      <c r="K8" s="725"/>
      <c r="L8" s="725"/>
      <c r="M8" s="725"/>
      <c r="N8" s="725"/>
      <c r="O8" s="725"/>
      <c r="P8" s="725"/>
      <c r="Q8" s="725"/>
      <c r="R8" s="725"/>
      <c r="S8" s="725"/>
      <c r="T8" s="725"/>
      <c r="U8" s="725"/>
      <c r="V8" s="725"/>
      <c r="W8" s="725"/>
      <c r="X8" s="954"/>
      <c r="Y8" s="848" t="s">
        <v>390</v>
      </c>
      <c r="Z8" s="849"/>
      <c r="AA8" s="849"/>
      <c r="AB8" s="849"/>
      <c r="AC8" s="849"/>
      <c r="AD8" s="850"/>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588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02.75" customHeight="1" x14ac:dyDescent="0.15">
      <c r="A10" s="664" t="s">
        <v>30</v>
      </c>
      <c r="B10" s="665"/>
      <c r="C10" s="665"/>
      <c r="D10" s="665"/>
      <c r="E10" s="665"/>
      <c r="F10" s="665"/>
      <c r="G10" s="759" t="s">
        <v>622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5" t="s">
        <v>24</v>
      </c>
      <c r="B12" s="956"/>
      <c r="C12" s="956"/>
      <c r="D12" s="956"/>
      <c r="E12" s="956"/>
      <c r="F12" s="957"/>
      <c r="G12" s="765"/>
      <c r="H12" s="766"/>
      <c r="I12" s="766"/>
      <c r="J12" s="766"/>
      <c r="K12" s="766"/>
      <c r="L12" s="766"/>
      <c r="M12" s="766"/>
      <c r="N12" s="766"/>
      <c r="O12" s="766"/>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1">
        <v>14</v>
      </c>
      <c r="Q13" s="662"/>
      <c r="R13" s="662"/>
      <c r="S13" s="662"/>
      <c r="T13" s="662"/>
      <c r="U13" s="662"/>
      <c r="V13" s="663"/>
      <c r="W13" s="661">
        <v>10</v>
      </c>
      <c r="X13" s="662"/>
      <c r="Y13" s="662"/>
      <c r="Z13" s="662"/>
      <c r="AA13" s="662"/>
      <c r="AB13" s="662"/>
      <c r="AC13" s="663"/>
      <c r="AD13" s="661">
        <v>7</v>
      </c>
      <c r="AE13" s="662"/>
      <c r="AF13" s="662"/>
      <c r="AG13" s="662"/>
      <c r="AH13" s="662"/>
      <c r="AI13" s="662"/>
      <c r="AJ13" s="663"/>
      <c r="AK13" s="661">
        <v>3</v>
      </c>
      <c r="AL13" s="662"/>
      <c r="AM13" s="662"/>
      <c r="AN13" s="662"/>
      <c r="AO13" s="662"/>
      <c r="AP13" s="662"/>
      <c r="AQ13" s="663"/>
      <c r="AR13" s="929">
        <v>4</v>
      </c>
      <c r="AS13" s="930"/>
      <c r="AT13" s="930"/>
      <c r="AU13" s="930"/>
      <c r="AV13" s="930"/>
      <c r="AW13" s="930"/>
      <c r="AX13" s="931"/>
    </row>
    <row r="14" spans="1:50" ht="21" customHeight="1" x14ac:dyDescent="0.15">
      <c r="A14" s="618"/>
      <c r="B14" s="619"/>
      <c r="C14" s="619"/>
      <c r="D14" s="619"/>
      <c r="E14" s="619"/>
      <c r="F14" s="620"/>
      <c r="G14" s="730"/>
      <c r="H14" s="731"/>
      <c r="I14" s="716" t="s">
        <v>8</v>
      </c>
      <c r="J14" s="767"/>
      <c r="K14" s="767"/>
      <c r="L14" s="767"/>
      <c r="M14" s="767"/>
      <c r="N14" s="767"/>
      <c r="O14" s="768"/>
      <c r="P14" s="661">
        <v>0</v>
      </c>
      <c r="Q14" s="662"/>
      <c r="R14" s="662"/>
      <c r="S14" s="662"/>
      <c r="T14" s="662"/>
      <c r="U14" s="662"/>
      <c r="V14" s="663"/>
      <c r="W14" s="661">
        <v>0</v>
      </c>
      <c r="X14" s="662"/>
      <c r="Y14" s="662"/>
      <c r="Z14" s="662"/>
      <c r="AA14" s="662"/>
      <c r="AB14" s="662"/>
      <c r="AC14" s="663"/>
      <c r="AD14" s="661">
        <v>0</v>
      </c>
      <c r="AE14" s="662"/>
      <c r="AF14" s="662"/>
      <c r="AG14" s="662"/>
      <c r="AH14" s="662"/>
      <c r="AI14" s="662"/>
      <c r="AJ14" s="663"/>
      <c r="AK14" s="661">
        <v>0</v>
      </c>
      <c r="AL14" s="662"/>
      <c r="AM14" s="662"/>
      <c r="AN14" s="662"/>
      <c r="AO14" s="662"/>
      <c r="AP14" s="662"/>
      <c r="AQ14" s="663"/>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1">
        <v>0</v>
      </c>
      <c r="Q15" s="662"/>
      <c r="R15" s="662"/>
      <c r="S15" s="662"/>
      <c r="T15" s="662"/>
      <c r="U15" s="662"/>
      <c r="V15" s="663"/>
      <c r="W15" s="661">
        <v>0</v>
      </c>
      <c r="X15" s="662"/>
      <c r="Y15" s="662"/>
      <c r="Z15" s="662"/>
      <c r="AA15" s="662"/>
      <c r="AB15" s="662"/>
      <c r="AC15" s="663"/>
      <c r="AD15" s="661">
        <v>0</v>
      </c>
      <c r="AE15" s="662"/>
      <c r="AF15" s="662"/>
      <c r="AG15" s="662"/>
      <c r="AH15" s="662"/>
      <c r="AI15" s="662"/>
      <c r="AJ15" s="663"/>
      <c r="AK15" s="661">
        <v>0</v>
      </c>
      <c r="AL15" s="662"/>
      <c r="AM15" s="662"/>
      <c r="AN15" s="662"/>
      <c r="AO15" s="662"/>
      <c r="AP15" s="662"/>
      <c r="AQ15" s="663"/>
      <c r="AR15" s="661">
        <v>0</v>
      </c>
      <c r="AS15" s="662"/>
      <c r="AT15" s="662"/>
      <c r="AU15" s="662"/>
      <c r="AV15" s="662"/>
      <c r="AW15" s="662"/>
      <c r="AX15" s="811"/>
    </row>
    <row r="16" spans="1:50" ht="21" customHeight="1" x14ac:dyDescent="0.15">
      <c r="A16" s="618"/>
      <c r="B16" s="619"/>
      <c r="C16" s="619"/>
      <c r="D16" s="619"/>
      <c r="E16" s="619"/>
      <c r="F16" s="620"/>
      <c r="G16" s="730"/>
      <c r="H16" s="731"/>
      <c r="I16" s="716" t="s">
        <v>52</v>
      </c>
      <c r="J16" s="717"/>
      <c r="K16" s="717"/>
      <c r="L16" s="717"/>
      <c r="M16" s="717"/>
      <c r="N16" s="717"/>
      <c r="O16" s="718"/>
      <c r="P16" s="661">
        <v>0</v>
      </c>
      <c r="Q16" s="662"/>
      <c r="R16" s="662"/>
      <c r="S16" s="662"/>
      <c r="T16" s="662"/>
      <c r="U16" s="662"/>
      <c r="V16" s="663"/>
      <c r="W16" s="661">
        <v>0</v>
      </c>
      <c r="X16" s="662"/>
      <c r="Y16" s="662"/>
      <c r="Z16" s="662"/>
      <c r="AA16" s="662"/>
      <c r="AB16" s="662"/>
      <c r="AC16" s="663"/>
      <c r="AD16" s="661">
        <v>0</v>
      </c>
      <c r="AE16" s="662"/>
      <c r="AF16" s="662"/>
      <c r="AG16" s="662"/>
      <c r="AH16" s="662"/>
      <c r="AI16" s="662"/>
      <c r="AJ16" s="663"/>
      <c r="AK16" s="661">
        <v>0</v>
      </c>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1">
        <v>0</v>
      </c>
      <c r="Q17" s="662"/>
      <c r="R17" s="662"/>
      <c r="S17" s="662"/>
      <c r="T17" s="662"/>
      <c r="U17" s="662"/>
      <c r="V17" s="663"/>
      <c r="W17" s="661">
        <v>0</v>
      </c>
      <c r="X17" s="662"/>
      <c r="Y17" s="662"/>
      <c r="Z17" s="662"/>
      <c r="AA17" s="662"/>
      <c r="AB17" s="662"/>
      <c r="AC17" s="663"/>
      <c r="AD17" s="661">
        <v>0</v>
      </c>
      <c r="AE17" s="662"/>
      <c r="AF17" s="662"/>
      <c r="AG17" s="662"/>
      <c r="AH17" s="662"/>
      <c r="AI17" s="662"/>
      <c r="AJ17" s="663"/>
      <c r="AK17" s="661">
        <v>0</v>
      </c>
      <c r="AL17" s="662"/>
      <c r="AM17" s="662"/>
      <c r="AN17" s="662"/>
      <c r="AO17" s="662"/>
      <c r="AP17" s="662"/>
      <c r="AQ17" s="663"/>
      <c r="AR17" s="927"/>
      <c r="AS17" s="927"/>
      <c r="AT17" s="927"/>
      <c r="AU17" s="927"/>
      <c r="AV17" s="927"/>
      <c r="AW17" s="927"/>
      <c r="AX17" s="928"/>
    </row>
    <row r="18" spans="1:50" ht="24.75" customHeight="1" x14ac:dyDescent="0.15">
      <c r="A18" s="618"/>
      <c r="B18" s="619"/>
      <c r="C18" s="619"/>
      <c r="D18" s="619"/>
      <c r="E18" s="619"/>
      <c r="F18" s="620"/>
      <c r="G18" s="732"/>
      <c r="H18" s="733"/>
      <c r="I18" s="721" t="s">
        <v>20</v>
      </c>
      <c r="J18" s="722"/>
      <c r="K18" s="722"/>
      <c r="L18" s="722"/>
      <c r="M18" s="722"/>
      <c r="N18" s="722"/>
      <c r="O18" s="723"/>
      <c r="P18" s="880">
        <f>SUM(P13:V17)</f>
        <v>14</v>
      </c>
      <c r="Q18" s="881"/>
      <c r="R18" s="881"/>
      <c r="S18" s="881"/>
      <c r="T18" s="881"/>
      <c r="U18" s="881"/>
      <c r="V18" s="882"/>
      <c r="W18" s="880">
        <f>SUM(W13:AC17)</f>
        <v>10</v>
      </c>
      <c r="X18" s="881"/>
      <c r="Y18" s="881"/>
      <c r="Z18" s="881"/>
      <c r="AA18" s="881"/>
      <c r="AB18" s="881"/>
      <c r="AC18" s="882"/>
      <c r="AD18" s="880">
        <f>SUM(AD13:AJ17)</f>
        <v>7</v>
      </c>
      <c r="AE18" s="881"/>
      <c r="AF18" s="881"/>
      <c r="AG18" s="881"/>
      <c r="AH18" s="881"/>
      <c r="AI18" s="881"/>
      <c r="AJ18" s="882"/>
      <c r="AK18" s="880">
        <f>SUM(AK13:AQ17)</f>
        <v>3</v>
      </c>
      <c r="AL18" s="881"/>
      <c r="AM18" s="881"/>
      <c r="AN18" s="881"/>
      <c r="AO18" s="881"/>
      <c r="AP18" s="881"/>
      <c r="AQ18" s="882"/>
      <c r="AR18" s="880">
        <f>SUM(AR13:AX17)</f>
        <v>4</v>
      </c>
      <c r="AS18" s="881"/>
      <c r="AT18" s="881"/>
      <c r="AU18" s="881"/>
      <c r="AV18" s="881"/>
      <c r="AW18" s="881"/>
      <c r="AX18" s="883"/>
    </row>
    <row r="19" spans="1:50" ht="24.75" customHeight="1" x14ac:dyDescent="0.15">
      <c r="A19" s="618"/>
      <c r="B19" s="619"/>
      <c r="C19" s="619"/>
      <c r="D19" s="619"/>
      <c r="E19" s="619"/>
      <c r="F19" s="620"/>
      <c r="G19" s="878" t="s">
        <v>9</v>
      </c>
      <c r="H19" s="879"/>
      <c r="I19" s="879"/>
      <c r="J19" s="879"/>
      <c r="K19" s="879"/>
      <c r="L19" s="879"/>
      <c r="M19" s="879"/>
      <c r="N19" s="879"/>
      <c r="O19" s="879"/>
      <c r="P19" s="661">
        <v>5</v>
      </c>
      <c r="Q19" s="662"/>
      <c r="R19" s="662"/>
      <c r="S19" s="662"/>
      <c r="T19" s="662"/>
      <c r="U19" s="662"/>
      <c r="V19" s="663"/>
      <c r="W19" s="661">
        <v>3</v>
      </c>
      <c r="X19" s="662"/>
      <c r="Y19" s="662"/>
      <c r="Z19" s="662"/>
      <c r="AA19" s="662"/>
      <c r="AB19" s="662"/>
      <c r="AC19" s="663"/>
      <c r="AD19" s="884">
        <v>4</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78" t="s">
        <v>10</v>
      </c>
      <c r="H20" s="879"/>
      <c r="I20" s="879"/>
      <c r="J20" s="879"/>
      <c r="K20" s="879"/>
      <c r="L20" s="879"/>
      <c r="M20" s="879"/>
      <c r="N20" s="879"/>
      <c r="O20" s="879"/>
      <c r="P20" s="311">
        <f>IF(P18=0, "-", SUM(P19)/P18)</f>
        <v>0.35714285714285715</v>
      </c>
      <c r="Q20" s="311"/>
      <c r="R20" s="311"/>
      <c r="S20" s="311"/>
      <c r="T20" s="311"/>
      <c r="U20" s="311"/>
      <c r="V20" s="311"/>
      <c r="W20" s="311">
        <f t="shared" ref="W20" si="0">IF(W18=0, "-", SUM(W19)/W18)</f>
        <v>0.3</v>
      </c>
      <c r="X20" s="311"/>
      <c r="Y20" s="311"/>
      <c r="Z20" s="311"/>
      <c r="AA20" s="311"/>
      <c r="AB20" s="311"/>
      <c r="AC20" s="311"/>
      <c r="AD20" s="311">
        <f t="shared" ref="AD20" si="1">IF(AD18=0, "-", SUM(AD19)/AD18)</f>
        <v>0.5714285714285714</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1"/>
      <c r="B21" s="852"/>
      <c r="C21" s="852"/>
      <c r="D21" s="852"/>
      <c r="E21" s="852"/>
      <c r="F21" s="958"/>
      <c r="G21" s="309" t="s">
        <v>497</v>
      </c>
      <c r="H21" s="310"/>
      <c r="I21" s="310"/>
      <c r="J21" s="310"/>
      <c r="K21" s="310"/>
      <c r="L21" s="310"/>
      <c r="M21" s="310"/>
      <c r="N21" s="310"/>
      <c r="O21" s="310"/>
      <c r="P21" s="311">
        <f>IF(P19=0, "-", SUM(P19)/SUM(P13,P14))</f>
        <v>0.35714285714285715</v>
      </c>
      <c r="Q21" s="311"/>
      <c r="R21" s="311"/>
      <c r="S21" s="311"/>
      <c r="T21" s="311"/>
      <c r="U21" s="311"/>
      <c r="V21" s="311"/>
      <c r="W21" s="311">
        <f t="shared" ref="W21" si="2">IF(W19=0, "-", SUM(W19)/SUM(W13,W14))</f>
        <v>0.3</v>
      </c>
      <c r="X21" s="311"/>
      <c r="Y21" s="311"/>
      <c r="Z21" s="311"/>
      <c r="AA21" s="311"/>
      <c r="AB21" s="311"/>
      <c r="AC21" s="311"/>
      <c r="AD21" s="311">
        <f t="shared" ref="AD21" si="3">IF(AD19=0, "-", SUM(AD19)/SUM(AD13,AD14))</f>
        <v>0.5714285714285714</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6" t="s">
        <v>540</v>
      </c>
      <c r="B22" s="977"/>
      <c r="C22" s="977"/>
      <c r="D22" s="977"/>
      <c r="E22" s="977"/>
      <c r="F22" s="978"/>
      <c r="G22" s="963" t="s">
        <v>474</v>
      </c>
      <c r="H22" s="215"/>
      <c r="I22" s="215"/>
      <c r="J22" s="215"/>
      <c r="K22" s="215"/>
      <c r="L22" s="215"/>
      <c r="M22" s="215"/>
      <c r="N22" s="215"/>
      <c r="O22" s="216"/>
      <c r="P22" s="948" t="s">
        <v>538</v>
      </c>
      <c r="Q22" s="215"/>
      <c r="R22" s="215"/>
      <c r="S22" s="215"/>
      <c r="T22" s="215"/>
      <c r="U22" s="215"/>
      <c r="V22" s="216"/>
      <c r="W22" s="948" t="s">
        <v>539</v>
      </c>
      <c r="X22" s="215"/>
      <c r="Y22" s="215"/>
      <c r="Z22" s="215"/>
      <c r="AA22" s="215"/>
      <c r="AB22" s="215"/>
      <c r="AC22" s="216"/>
      <c r="AD22" s="948"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557</v>
      </c>
      <c r="H23" s="965"/>
      <c r="I23" s="965"/>
      <c r="J23" s="965"/>
      <c r="K23" s="965"/>
      <c r="L23" s="965"/>
      <c r="M23" s="965"/>
      <c r="N23" s="965"/>
      <c r="O23" s="966"/>
      <c r="P23" s="929">
        <v>3</v>
      </c>
      <c r="Q23" s="930"/>
      <c r="R23" s="930"/>
      <c r="S23" s="930"/>
      <c r="T23" s="930"/>
      <c r="U23" s="930"/>
      <c r="V23" s="949"/>
      <c r="W23" s="929">
        <v>4</v>
      </c>
      <c r="X23" s="930"/>
      <c r="Y23" s="930"/>
      <c r="Z23" s="930"/>
      <c r="AA23" s="930"/>
      <c r="AB23" s="930"/>
      <c r="AC23" s="949"/>
      <c r="AD23" s="986" t="s">
        <v>621</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1"/>
      <c r="Q24" s="662"/>
      <c r="R24" s="662"/>
      <c r="S24" s="662"/>
      <c r="T24" s="662"/>
      <c r="U24" s="662"/>
      <c r="V24" s="663"/>
      <c r="W24" s="661"/>
      <c r="X24" s="662"/>
      <c r="Y24" s="662"/>
      <c r="Z24" s="662"/>
      <c r="AA24" s="662"/>
      <c r="AB24" s="662"/>
      <c r="AC24" s="663"/>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1"/>
      <c r="Q25" s="662"/>
      <c r="R25" s="662"/>
      <c r="S25" s="662"/>
      <c r="T25" s="662"/>
      <c r="U25" s="662"/>
      <c r="V25" s="663"/>
      <c r="W25" s="661"/>
      <c r="X25" s="662"/>
      <c r="Y25" s="662"/>
      <c r="Z25" s="662"/>
      <c r="AA25" s="662"/>
      <c r="AB25" s="662"/>
      <c r="AC25" s="663"/>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1"/>
      <c r="Q26" s="662"/>
      <c r="R26" s="662"/>
      <c r="S26" s="662"/>
      <c r="T26" s="662"/>
      <c r="U26" s="662"/>
      <c r="V26" s="663"/>
      <c r="W26" s="661"/>
      <c r="X26" s="662"/>
      <c r="Y26" s="662"/>
      <c r="Z26" s="662"/>
      <c r="AA26" s="662"/>
      <c r="AB26" s="662"/>
      <c r="AC26" s="663"/>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1"/>
      <c r="Q27" s="662"/>
      <c r="R27" s="662"/>
      <c r="S27" s="662"/>
      <c r="T27" s="662"/>
      <c r="U27" s="662"/>
      <c r="V27" s="663"/>
      <c r="W27" s="661"/>
      <c r="X27" s="662"/>
      <c r="Y27" s="662"/>
      <c r="Z27" s="662"/>
      <c r="AA27" s="662"/>
      <c r="AB27" s="662"/>
      <c r="AC27" s="663"/>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478</v>
      </c>
      <c r="H28" s="971"/>
      <c r="I28" s="971"/>
      <c r="J28" s="971"/>
      <c r="K28" s="971"/>
      <c r="L28" s="971"/>
      <c r="M28" s="971"/>
      <c r="N28" s="971"/>
      <c r="O28" s="972"/>
      <c r="P28" s="880">
        <f>P29-SUM(P23:P27)</f>
        <v>0</v>
      </c>
      <c r="Q28" s="881"/>
      <c r="R28" s="881"/>
      <c r="S28" s="881"/>
      <c r="T28" s="881"/>
      <c r="U28" s="881"/>
      <c r="V28" s="882"/>
      <c r="W28" s="880">
        <f>W29-SUM(W23:W27)</f>
        <v>0</v>
      </c>
      <c r="X28" s="881"/>
      <c r="Y28" s="881"/>
      <c r="Z28" s="881"/>
      <c r="AA28" s="881"/>
      <c r="AB28" s="881"/>
      <c r="AC28" s="88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5">
        <f>AK13</f>
        <v>3</v>
      </c>
      <c r="Q29" s="946"/>
      <c r="R29" s="946"/>
      <c r="S29" s="946"/>
      <c r="T29" s="946"/>
      <c r="U29" s="946"/>
      <c r="V29" s="947"/>
      <c r="W29" s="945">
        <f>AR13</f>
        <v>4</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3" t="s">
        <v>491</v>
      </c>
      <c r="B30" s="864"/>
      <c r="C30" s="864"/>
      <c r="D30" s="864"/>
      <c r="E30" s="864"/>
      <c r="F30" s="865"/>
      <c r="G30" s="778" t="s">
        <v>265</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357</v>
      </c>
      <c r="AF30" s="861"/>
      <c r="AG30" s="861"/>
      <c r="AH30" s="862"/>
      <c r="AI30" s="860" t="s">
        <v>363</v>
      </c>
      <c r="AJ30" s="861"/>
      <c r="AK30" s="861"/>
      <c r="AL30" s="862"/>
      <c r="AM30" s="924" t="s">
        <v>472</v>
      </c>
      <c r="AN30" s="924"/>
      <c r="AO30" s="924"/>
      <c r="AP30" s="860"/>
      <c r="AQ30" s="772" t="s">
        <v>355</v>
      </c>
      <c r="AR30" s="773"/>
      <c r="AS30" s="773"/>
      <c r="AT30" s="774"/>
      <c r="AU30" s="779" t="s">
        <v>253</v>
      </c>
      <c r="AV30" s="779"/>
      <c r="AW30" s="779"/>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v>32</v>
      </c>
      <c r="AR31" s="193"/>
      <c r="AS31" s="126" t="s">
        <v>356</v>
      </c>
      <c r="AT31" s="127"/>
      <c r="AU31" s="192"/>
      <c r="AV31" s="192"/>
      <c r="AW31" s="398" t="s">
        <v>300</v>
      </c>
      <c r="AX31" s="399"/>
    </row>
    <row r="32" spans="1:50" ht="23.25" customHeight="1" x14ac:dyDescent="0.15">
      <c r="A32" s="403"/>
      <c r="B32" s="401"/>
      <c r="C32" s="401"/>
      <c r="D32" s="401"/>
      <c r="E32" s="401"/>
      <c r="F32" s="402"/>
      <c r="G32" s="564" t="s">
        <v>589</v>
      </c>
      <c r="H32" s="565"/>
      <c r="I32" s="565"/>
      <c r="J32" s="565"/>
      <c r="K32" s="565"/>
      <c r="L32" s="565"/>
      <c r="M32" s="565"/>
      <c r="N32" s="565"/>
      <c r="O32" s="566"/>
      <c r="P32" s="98" t="s">
        <v>558</v>
      </c>
      <c r="Q32" s="98"/>
      <c r="R32" s="98"/>
      <c r="S32" s="98"/>
      <c r="T32" s="98"/>
      <c r="U32" s="98"/>
      <c r="V32" s="98"/>
      <c r="W32" s="98"/>
      <c r="X32" s="99"/>
      <c r="Y32" s="471" t="s">
        <v>12</v>
      </c>
      <c r="Z32" s="531"/>
      <c r="AA32" s="532"/>
      <c r="AB32" s="461" t="s">
        <v>559</v>
      </c>
      <c r="AC32" s="461"/>
      <c r="AD32" s="461"/>
      <c r="AE32" s="211">
        <v>98</v>
      </c>
      <c r="AF32" s="212"/>
      <c r="AG32" s="212"/>
      <c r="AH32" s="212"/>
      <c r="AI32" s="211">
        <v>100</v>
      </c>
      <c r="AJ32" s="212"/>
      <c r="AK32" s="212"/>
      <c r="AL32" s="212"/>
      <c r="AM32" s="211">
        <v>102</v>
      </c>
      <c r="AN32" s="212"/>
      <c r="AO32" s="212"/>
      <c r="AP32" s="212"/>
      <c r="AQ32" s="926" t="s">
        <v>560</v>
      </c>
      <c r="AR32" s="200"/>
      <c r="AS32" s="200"/>
      <c r="AT32" s="337"/>
      <c r="AU32" s="212"/>
      <c r="AV32" s="212"/>
      <c r="AW32" s="212"/>
      <c r="AX32" s="214"/>
    </row>
    <row r="33" spans="1:50" ht="23.25" customHeight="1" x14ac:dyDescent="0.15">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3" t="s">
        <v>559</v>
      </c>
      <c r="AC33" s="523"/>
      <c r="AD33" s="523"/>
      <c r="AE33" s="211">
        <v>88</v>
      </c>
      <c r="AF33" s="212"/>
      <c r="AG33" s="212"/>
      <c r="AH33" s="212"/>
      <c r="AI33" s="211">
        <v>98</v>
      </c>
      <c r="AJ33" s="212"/>
      <c r="AK33" s="212"/>
      <c r="AL33" s="212"/>
      <c r="AM33" s="211">
        <v>100</v>
      </c>
      <c r="AN33" s="212"/>
      <c r="AO33" s="212"/>
      <c r="AP33" s="212"/>
      <c r="AQ33" s="926">
        <v>105</v>
      </c>
      <c r="AR33" s="200"/>
      <c r="AS33" s="200"/>
      <c r="AT33" s="337"/>
      <c r="AU33" s="212"/>
      <c r="AV33" s="212"/>
      <c r="AW33" s="212"/>
      <c r="AX33" s="214"/>
    </row>
    <row r="34" spans="1:50" ht="42.75" customHeight="1" x14ac:dyDescent="0.15">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v>111</v>
      </c>
      <c r="AF34" s="212"/>
      <c r="AG34" s="212"/>
      <c r="AH34" s="212"/>
      <c r="AI34" s="211">
        <v>102</v>
      </c>
      <c r="AJ34" s="212"/>
      <c r="AK34" s="212"/>
      <c r="AL34" s="212"/>
      <c r="AM34" s="211">
        <v>102</v>
      </c>
      <c r="AN34" s="212"/>
      <c r="AO34" s="212"/>
      <c r="AP34" s="212"/>
      <c r="AQ34" s="926" t="s">
        <v>560</v>
      </c>
      <c r="AR34" s="200"/>
      <c r="AS34" s="200"/>
      <c r="AT34" s="337"/>
      <c r="AU34" s="212"/>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1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8"/>
      <c r="Q39" s="98"/>
      <c r="R39" s="98"/>
      <c r="S39" s="98"/>
      <c r="T39" s="98"/>
      <c r="U39" s="98"/>
      <c r="V39" s="98"/>
      <c r="W39" s="98"/>
      <c r="X39" s="99"/>
      <c r="Y39" s="471" t="s">
        <v>12</v>
      </c>
      <c r="Z39" s="531"/>
      <c r="AA39" s="532"/>
      <c r="AB39" s="461"/>
      <c r="AC39" s="461"/>
      <c r="AD39" s="46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c r="AC40" s="523"/>
      <c r="AD40" s="523"/>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8" t="s">
        <v>14</v>
      </c>
      <c r="AC55" s="598"/>
      <c r="AD55" s="598"/>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2" t="s">
        <v>492</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487</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5" t="s">
        <v>498</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492</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9"/>
      <c r="B75" s="510"/>
      <c r="C75" s="510"/>
      <c r="D75" s="510"/>
      <c r="E75" s="510"/>
      <c r="F75" s="511"/>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9"/>
      <c r="B76" s="510"/>
      <c r="C76" s="510"/>
      <c r="D76" s="510"/>
      <c r="E76" s="510"/>
      <c r="F76" s="511"/>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9"/>
      <c r="B77" s="510"/>
      <c r="C77" s="510"/>
      <c r="D77" s="510"/>
      <c r="E77" s="510"/>
      <c r="F77" s="511"/>
      <c r="G77" s="615"/>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36"/>
      <c r="AR77" s="200"/>
      <c r="AS77" s="200"/>
      <c r="AT77" s="337"/>
      <c r="AU77" s="212"/>
      <c r="AV77" s="212"/>
      <c r="AW77" s="212"/>
      <c r="AX77" s="214"/>
    </row>
    <row r="78" spans="1:50" ht="69.75" hidden="1" customHeight="1" x14ac:dyDescent="0.15">
      <c r="A78" s="331" t="s">
        <v>531</v>
      </c>
      <c r="B78" s="332"/>
      <c r="C78" s="332"/>
      <c r="D78" s="332"/>
      <c r="E78" s="329" t="s">
        <v>465</v>
      </c>
      <c r="F78" s="330"/>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59"/>
    </row>
    <row r="80" spans="1:50" ht="18.75" hidden="1" customHeight="1" x14ac:dyDescent="0.15">
      <c r="A80" s="866"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row>
    <row r="83" spans="1:60" ht="22.5" hidden="1" customHeight="1" x14ac:dyDescent="0.15">
      <c r="A83" s="867"/>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row>
    <row r="84" spans="1:60" ht="19.5" hidden="1" customHeight="1" x14ac:dyDescent="0.15">
      <c r="A84" s="867"/>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2"/>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7"/>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7"/>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8" t="s">
        <v>14</v>
      </c>
      <c r="AC89" s="598"/>
      <c r="AD89" s="598"/>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15">
      <c r="A92" s="867"/>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7"/>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7"/>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8" t="s">
        <v>14</v>
      </c>
      <c r="AC94" s="598"/>
      <c r="AD94" s="598"/>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15">
      <c r="A97" s="867"/>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7"/>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3"/>
      <c r="H99" s="208"/>
      <c r="I99" s="208"/>
      <c r="J99" s="208"/>
      <c r="K99" s="208"/>
      <c r="L99" s="208"/>
      <c r="M99" s="208"/>
      <c r="N99" s="208"/>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357</v>
      </c>
      <c r="AF100" s="540"/>
      <c r="AG100" s="540"/>
      <c r="AH100" s="541"/>
      <c r="AI100" s="539" t="s">
        <v>363</v>
      </c>
      <c r="AJ100" s="540"/>
      <c r="AK100" s="540"/>
      <c r="AL100" s="541"/>
      <c r="AM100" s="539" t="s">
        <v>472</v>
      </c>
      <c r="AN100" s="540"/>
      <c r="AO100" s="540"/>
      <c r="AP100" s="541"/>
      <c r="AQ100" s="313" t="s">
        <v>494</v>
      </c>
      <c r="AR100" s="314"/>
      <c r="AS100" s="314"/>
      <c r="AT100" s="315"/>
      <c r="AU100" s="313" t="s">
        <v>541</v>
      </c>
      <c r="AV100" s="314"/>
      <c r="AW100" s="314"/>
      <c r="AX100" s="316"/>
    </row>
    <row r="101" spans="1:60" ht="23.25" customHeight="1" x14ac:dyDescent="0.15">
      <c r="A101" s="422"/>
      <c r="B101" s="423"/>
      <c r="C101" s="423"/>
      <c r="D101" s="423"/>
      <c r="E101" s="423"/>
      <c r="F101" s="424"/>
      <c r="G101" s="98" t="s">
        <v>562</v>
      </c>
      <c r="H101" s="98"/>
      <c r="I101" s="98"/>
      <c r="J101" s="98"/>
      <c r="K101" s="98"/>
      <c r="L101" s="98"/>
      <c r="M101" s="98"/>
      <c r="N101" s="98"/>
      <c r="O101" s="98"/>
      <c r="P101" s="98"/>
      <c r="Q101" s="98"/>
      <c r="R101" s="98"/>
      <c r="S101" s="98"/>
      <c r="T101" s="98"/>
      <c r="U101" s="98"/>
      <c r="V101" s="98"/>
      <c r="W101" s="98"/>
      <c r="X101" s="99"/>
      <c r="Y101" s="542" t="s">
        <v>55</v>
      </c>
      <c r="Z101" s="543"/>
      <c r="AA101" s="544"/>
      <c r="AB101" s="461" t="s">
        <v>563</v>
      </c>
      <c r="AC101" s="461"/>
      <c r="AD101" s="461"/>
      <c r="AE101" s="211">
        <v>3</v>
      </c>
      <c r="AF101" s="212"/>
      <c r="AG101" s="212"/>
      <c r="AH101" s="213"/>
      <c r="AI101" s="211">
        <v>1</v>
      </c>
      <c r="AJ101" s="212"/>
      <c r="AK101" s="212"/>
      <c r="AL101" s="213"/>
      <c r="AM101" s="211">
        <v>1</v>
      </c>
      <c r="AN101" s="212"/>
      <c r="AO101" s="212"/>
      <c r="AP101" s="213"/>
      <c r="AQ101" s="211">
        <v>1</v>
      </c>
      <c r="AR101" s="212"/>
      <c r="AS101" s="212"/>
      <c r="AT101" s="213"/>
      <c r="AU101" s="211">
        <v>1</v>
      </c>
      <c r="AV101" s="212"/>
      <c r="AW101" s="212"/>
      <c r="AX101" s="213"/>
    </row>
    <row r="102" spans="1:60" ht="23.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563</v>
      </c>
      <c r="AC102" s="461"/>
      <c r="AD102" s="461"/>
      <c r="AE102" s="418">
        <v>3</v>
      </c>
      <c r="AF102" s="418"/>
      <c r="AG102" s="418"/>
      <c r="AH102" s="418"/>
      <c r="AI102" s="418">
        <v>1</v>
      </c>
      <c r="AJ102" s="418"/>
      <c r="AK102" s="418"/>
      <c r="AL102" s="418"/>
      <c r="AM102" s="418">
        <v>1</v>
      </c>
      <c r="AN102" s="418"/>
      <c r="AO102" s="418"/>
      <c r="AP102" s="418"/>
      <c r="AQ102" s="266">
        <v>1</v>
      </c>
      <c r="AR102" s="267"/>
      <c r="AS102" s="267"/>
      <c r="AT102" s="312"/>
      <c r="AU102" s="266">
        <v>1</v>
      </c>
      <c r="AV102" s="267"/>
      <c r="AW102" s="267"/>
      <c r="AX102" s="312"/>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7" t="s">
        <v>494</v>
      </c>
      <c r="AR103" s="278"/>
      <c r="AS103" s="278"/>
      <c r="AT103" s="317"/>
      <c r="AU103" s="277" t="s">
        <v>541</v>
      </c>
      <c r="AV103" s="278"/>
      <c r="AW103" s="278"/>
      <c r="AX103" s="279"/>
    </row>
    <row r="104" spans="1:60" ht="23.25" hidden="1" customHeight="1" x14ac:dyDescent="0.15">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c r="AC105" s="469"/>
      <c r="AD105" s="470"/>
      <c r="AE105" s="418"/>
      <c r="AF105" s="418"/>
      <c r="AG105" s="418"/>
      <c r="AH105" s="418"/>
      <c r="AI105" s="418"/>
      <c r="AJ105" s="418"/>
      <c r="AK105" s="418"/>
      <c r="AL105" s="418"/>
      <c r="AM105" s="418"/>
      <c r="AN105" s="418"/>
      <c r="AO105" s="418"/>
      <c r="AP105" s="418"/>
      <c r="AQ105" s="211"/>
      <c r="AR105" s="212"/>
      <c r="AS105" s="212"/>
      <c r="AT105" s="213"/>
      <c r="AU105" s="266"/>
      <c r="AV105" s="267"/>
      <c r="AW105" s="267"/>
      <c r="AX105" s="312"/>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7" t="s">
        <v>494</v>
      </c>
      <c r="AR106" s="278"/>
      <c r="AS106" s="278"/>
      <c r="AT106" s="317"/>
      <c r="AU106" s="277" t="s">
        <v>541</v>
      </c>
      <c r="AV106" s="278"/>
      <c r="AW106" s="278"/>
      <c r="AX106" s="279"/>
    </row>
    <row r="107" spans="1:60" ht="23.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7" t="s">
        <v>494</v>
      </c>
      <c r="AR109" s="278"/>
      <c r="AS109" s="278"/>
      <c r="AT109" s="317"/>
      <c r="AU109" s="277" t="s">
        <v>541</v>
      </c>
      <c r="AV109" s="278"/>
      <c r="AW109" s="278"/>
      <c r="AX109" s="279"/>
    </row>
    <row r="110" spans="1:60" ht="23.25" hidden="1" customHeight="1" x14ac:dyDescent="0.15">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7" t="s">
        <v>494</v>
      </c>
      <c r="AR112" s="278"/>
      <c r="AS112" s="278"/>
      <c r="AT112" s="317"/>
      <c r="AU112" s="277" t="s">
        <v>541</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5" t="s">
        <v>542</v>
      </c>
      <c r="AR115" s="596"/>
      <c r="AS115" s="596"/>
      <c r="AT115" s="596"/>
      <c r="AU115" s="596"/>
      <c r="AV115" s="596"/>
      <c r="AW115" s="596"/>
      <c r="AX115" s="597"/>
    </row>
    <row r="116" spans="1:50" ht="23.25" customHeight="1" x14ac:dyDescent="0.15">
      <c r="A116" s="439"/>
      <c r="B116" s="440"/>
      <c r="C116" s="440"/>
      <c r="D116" s="440"/>
      <c r="E116" s="440"/>
      <c r="F116" s="441"/>
      <c r="G116" s="393" t="s">
        <v>564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565</v>
      </c>
      <c r="AC116" s="463"/>
      <c r="AD116" s="464"/>
      <c r="AE116" s="418">
        <v>185025.81</v>
      </c>
      <c r="AF116" s="418"/>
      <c r="AG116" s="418"/>
      <c r="AH116" s="418"/>
      <c r="AI116" s="418">
        <v>257200</v>
      </c>
      <c r="AJ116" s="418"/>
      <c r="AK116" s="418"/>
      <c r="AL116" s="418"/>
      <c r="AM116" s="418">
        <v>266389.03999999998</v>
      </c>
      <c r="AN116" s="418"/>
      <c r="AO116" s="418"/>
      <c r="AP116" s="418"/>
      <c r="AQ116" s="211">
        <v>234400</v>
      </c>
      <c r="AR116" s="212"/>
      <c r="AS116" s="212"/>
      <c r="AT116" s="212"/>
      <c r="AU116" s="212"/>
      <c r="AV116" s="212"/>
      <c r="AW116" s="212"/>
      <c r="AX116" s="214"/>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566</v>
      </c>
      <c r="AC117" s="473"/>
      <c r="AD117" s="474"/>
      <c r="AE117" s="594" t="s">
        <v>590</v>
      </c>
      <c r="AF117" s="551"/>
      <c r="AG117" s="551"/>
      <c r="AH117" s="551"/>
      <c r="AI117" s="594" t="s">
        <v>591</v>
      </c>
      <c r="AJ117" s="551"/>
      <c r="AK117" s="551"/>
      <c r="AL117" s="551"/>
      <c r="AM117" s="551" t="s">
        <v>592</v>
      </c>
      <c r="AN117" s="551"/>
      <c r="AO117" s="551"/>
      <c r="AP117" s="551"/>
      <c r="AQ117" s="551" t="s">
        <v>593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5" t="s">
        <v>542</v>
      </c>
      <c r="AR118" s="596"/>
      <c r="AS118" s="596"/>
      <c r="AT118" s="596"/>
      <c r="AU118" s="596"/>
      <c r="AV118" s="596"/>
      <c r="AW118" s="596"/>
      <c r="AX118" s="597"/>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5" t="s">
        <v>542</v>
      </c>
      <c r="AR121" s="596"/>
      <c r="AS121" s="596"/>
      <c r="AT121" s="596"/>
      <c r="AU121" s="596"/>
      <c r="AV121" s="596"/>
      <c r="AW121" s="596"/>
      <c r="AX121" s="597"/>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5" t="s">
        <v>542</v>
      </c>
      <c r="AR124" s="596"/>
      <c r="AS124" s="596"/>
      <c r="AT124" s="596"/>
      <c r="AU124" s="596"/>
      <c r="AV124" s="596"/>
      <c r="AW124" s="596"/>
      <c r="AX124" s="597"/>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5" t="s">
        <v>357</v>
      </c>
      <c r="AF127" s="416"/>
      <c r="AG127" s="416"/>
      <c r="AH127" s="417"/>
      <c r="AI127" s="415" t="s">
        <v>363</v>
      </c>
      <c r="AJ127" s="416"/>
      <c r="AK127" s="416"/>
      <c r="AL127" s="417"/>
      <c r="AM127" s="415" t="s">
        <v>472</v>
      </c>
      <c r="AN127" s="416"/>
      <c r="AO127" s="416"/>
      <c r="AP127" s="417"/>
      <c r="AQ127" s="595" t="s">
        <v>542</v>
      </c>
      <c r="AR127" s="596"/>
      <c r="AS127" s="596"/>
      <c r="AT127" s="596"/>
      <c r="AU127" s="596"/>
      <c r="AV127" s="596"/>
      <c r="AW127" s="596"/>
      <c r="AX127" s="597"/>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619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913" t="s">
        <v>556</v>
      </c>
      <c r="AR133" s="192"/>
      <c r="AS133" s="126" t="s">
        <v>356</v>
      </c>
      <c r="AT133" s="127"/>
      <c r="AU133" s="914" t="s">
        <v>556</v>
      </c>
      <c r="AV133" s="193"/>
      <c r="AW133" s="126" t="s">
        <v>300</v>
      </c>
      <c r="AX133" s="188"/>
    </row>
    <row r="134" spans="1:50" ht="39.75" customHeight="1" x14ac:dyDescent="0.15">
      <c r="A134" s="182"/>
      <c r="B134" s="179"/>
      <c r="C134" s="173"/>
      <c r="D134" s="179"/>
      <c r="E134" s="173"/>
      <c r="F134" s="174"/>
      <c r="G134" s="942" t="s">
        <v>567</v>
      </c>
      <c r="H134" s="98"/>
      <c r="I134" s="98"/>
      <c r="J134" s="98"/>
      <c r="K134" s="98"/>
      <c r="L134" s="98"/>
      <c r="M134" s="98"/>
      <c r="N134" s="98"/>
      <c r="O134" s="98"/>
      <c r="P134" s="98"/>
      <c r="Q134" s="98"/>
      <c r="R134" s="98"/>
      <c r="S134" s="98"/>
      <c r="T134" s="98"/>
      <c r="U134" s="98"/>
      <c r="V134" s="98"/>
      <c r="W134" s="98"/>
      <c r="X134" s="99"/>
      <c r="Y134" s="194" t="s">
        <v>379</v>
      </c>
      <c r="Z134" s="195"/>
      <c r="AA134" s="196"/>
      <c r="AB134" s="939" t="s">
        <v>568</v>
      </c>
      <c r="AC134" s="198"/>
      <c r="AD134" s="198"/>
      <c r="AE134" s="387" t="s">
        <v>569</v>
      </c>
      <c r="AF134" s="200"/>
      <c r="AG134" s="200"/>
      <c r="AH134" s="200"/>
      <c r="AI134" s="387" t="s">
        <v>568</v>
      </c>
      <c r="AJ134" s="200"/>
      <c r="AK134" s="200"/>
      <c r="AL134" s="200"/>
      <c r="AM134" s="387" t="s">
        <v>570</v>
      </c>
      <c r="AN134" s="200"/>
      <c r="AO134" s="200"/>
      <c r="AP134" s="200"/>
      <c r="AQ134" s="387" t="s">
        <v>568</v>
      </c>
      <c r="AR134" s="200"/>
      <c r="AS134" s="200"/>
      <c r="AT134" s="200"/>
      <c r="AU134" s="387"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6" t="s">
        <v>556</v>
      </c>
      <c r="AC135" s="206"/>
      <c r="AD135" s="206"/>
      <c r="AE135" s="387" t="s">
        <v>556</v>
      </c>
      <c r="AF135" s="200"/>
      <c r="AG135" s="200"/>
      <c r="AH135" s="200"/>
      <c r="AI135" s="387" t="s">
        <v>572</v>
      </c>
      <c r="AJ135" s="200"/>
      <c r="AK135" s="200"/>
      <c r="AL135" s="200"/>
      <c r="AM135" s="387" t="s">
        <v>556</v>
      </c>
      <c r="AN135" s="200"/>
      <c r="AO135" s="200"/>
      <c r="AP135" s="200"/>
      <c r="AQ135" s="387" t="s">
        <v>556</v>
      </c>
      <c r="AR135" s="200"/>
      <c r="AS135" s="200"/>
      <c r="AT135" s="200"/>
      <c r="AU135" s="387"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9.25" customHeight="1" x14ac:dyDescent="0.15">
      <c r="A154" s="182"/>
      <c r="B154" s="179"/>
      <c r="C154" s="173"/>
      <c r="D154" s="179"/>
      <c r="E154" s="173"/>
      <c r="F154" s="174"/>
      <c r="G154" s="97" t="s">
        <v>594</v>
      </c>
      <c r="H154" s="98"/>
      <c r="I154" s="98"/>
      <c r="J154" s="98"/>
      <c r="K154" s="98"/>
      <c r="L154" s="98"/>
      <c r="M154" s="98"/>
      <c r="N154" s="98"/>
      <c r="O154" s="98"/>
      <c r="P154" s="99"/>
      <c r="Q154" s="118" t="s">
        <v>595</v>
      </c>
      <c r="R154" s="98"/>
      <c r="S154" s="98"/>
      <c r="T154" s="98"/>
      <c r="U154" s="98"/>
      <c r="V154" s="98"/>
      <c r="W154" s="98"/>
      <c r="X154" s="98"/>
      <c r="Y154" s="98"/>
      <c r="Z154" s="98"/>
      <c r="AA154" s="286"/>
      <c r="AB154" s="134" t="s">
        <v>573</v>
      </c>
      <c r="AC154" s="135"/>
      <c r="AD154" s="135"/>
      <c r="AE154" s="140" t="s">
        <v>596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9.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6"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4.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597</v>
      </c>
      <c r="AF157" s="98"/>
      <c r="AG157" s="98"/>
      <c r="AH157" s="98"/>
      <c r="AI157" s="98"/>
      <c r="AJ157" s="98"/>
      <c r="AK157" s="98"/>
      <c r="AL157" s="98"/>
      <c r="AM157" s="98"/>
      <c r="AN157" s="98"/>
      <c r="AO157" s="98"/>
      <c r="AP157" s="98"/>
      <c r="AQ157" s="98"/>
      <c r="AR157" s="98"/>
      <c r="AS157" s="98"/>
      <c r="AT157" s="98"/>
      <c r="AU157" s="98"/>
      <c r="AV157" s="98"/>
      <c r="AW157" s="98"/>
      <c r="AX157" s="119"/>
    </row>
    <row r="158" spans="1:50" ht="4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3"/>
      <c r="E430" s="167" t="s">
        <v>388</v>
      </c>
      <c r="F430" s="168"/>
      <c r="G430" s="901" t="s">
        <v>384</v>
      </c>
      <c r="H430" s="116"/>
      <c r="I430" s="116"/>
      <c r="J430" s="902"/>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8.75" customHeight="1" x14ac:dyDescent="0.15">
      <c r="A702" s="872" t="s">
        <v>259</v>
      </c>
      <c r="B702" s="873"/>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554</v>
      </c>
      <c r="AE702" s="342"/>
      <c r="AF702" s="342"/>
      <c r="AG702" s="384" t="s">
        <v>598</v>
      </c>
      <c r="AH702" s="385"/>
      <c r="AI702" s="385"/>
      <c r="AJ702" s="385"/>
      <c r="AK702" s="385"/>
      <c r="AL702" s="385"/>
      <c r="AM702" s="385"/>
      <c r="AN702" s="385"/>
      <c r="AO702" s="385"/>
      <c r="AP702" s="385"/>
      <c r="AQ702" s="385"/>
      <c r="AR702" s="385"/>
      <c r="AS702" s="385"/>
      <c r="AT702" s="385"/>
      <c r="AU702" s="385"/>
      <c r="AV702" s="385"/>
      <c r="AW702" s="385"/>
      <c r="AX702" s="386"/>
    </row>
    <row r="703" spans="1:50" ht="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1" t="s">
        <v>554</v>
      </c>
      <c r="AE703" s="322"/>
      <c r="AF703" s="322"/>
      <c r="AG703" s="323" t="s">
        <v>599</v>
      </c>
      <c r="AH703" s="324"/>
      <c r="AI703" s="324"/>
      <c r="AJ703" s="324"/>
      <c r="AK703" s="324"/>
      <c r="AL703" s="324"/>
      <c r="AM703" s="324"/>
      <c r="AN703" s="324"/>
      <c r="AO703" s="324"/>
      <c r="AP703" s="324"/>
      <c r="AQ703" s="324"/>
      <c r="AR703" s="324"/>
      <c r="AS703" s="324"/>
      <c r="AT703" s="324"/>
      <c r="AU703" s="324"/>
      <c r="AV703" s="324"/>
      <c r="AW703" s="324"/>
      <c r="AX703" s="325"/>
    </row>
    <row r="704" spans="1:50" ht="48.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554</v>
      </c>
      <c r="AE704" s="788"/>
      <c r="AF704" s="788"/>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3" t="s">
        <v>41</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719" t="s">
        <v>554</v>
      </c>
      <c r="AE705" s="720"/>
      <c r="AF705" s="720"/>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9"/>
      <c r="D706" s="800"/>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577</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577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57"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554</v>
      </c>
      <c r="AE708" s="609"/>
      <c r="AF708" s="609"/>
      <c r="AG708" s="747" t="s">
        <v>602</v>
      </c>
      <c r="AH708" s="748"/>
      <c r="AI708" s="748"/>
      <c r="AJ708" s="748"/>
      <c r="AK708" s="748"/>
      <c r="AL708" s="748"/>
      <c r="AM708" s="748"/>
      <c r="AN708" s="748"/>
      <c r="AO708" s="748"/>
      <c r="AP708" s="748"/>
      <c r="AQ708" s="748"/>
      <c r="AR708" s="748"/>
      <c r="AS708" s="748"/>
      <c r="AT708" s="748"/>
      <c r="AU708" s="748"/>
      <c r="AV708" s="748"/>
      <c r="AW708" s="748"/>
      <c r="AX708" s="749"/>
    </row>
    <row r="709" spans="1:50" ht="57"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554</v>
      </c>
      <c r="AE709" s="322"/>
      <c r="AF709" s="322"/>
      <c r="AG709" s="323" t="s">
        <v>603</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578</v>
      </c>
      <c r="AE710" s="322"/>
      <c r="AF710" s="322"/>
      <c r="AG710" s="323" t="s">
        <v>575</v>
      </c>
      <c r="AH710" s="324"/>
      <c r="AI710" s="324"/>
      <c r="AJ710" s="324"/>
      <c r="AK710" s="324"/>
      <c r="AL710" s="324"/>
      <c r="AM710" s="324"/>
      <c r="AN710" s="324"/>
      <c r="AO710" s="324"/>
      <c r="AP710" s="324"/>
      <c r="AQ710" s="324"/>
      <c r="AR710" s="324"/>
      <c r="AS710" s="324"/>
      <c r="AT710" s="324"/>
      <c r="AU710" s="324"/>
      <c r="AV710" s="324"/>
      <c r="AW710" s="324"/>
      <c r="AX710" s="325"/>
    </row>
    <row r="711" spans="1:50" ht="4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1" t="s">
        <v>554</v>
      </c>
      <c r="AE711" s="322"/>
      <c r="AF711" s="322"/>
      <c r="AG711" s="323" t="s">
        <v>604</v>
      </c>
      <c r="AH711" s="324"/>
      <c r="AI711" s="324"/>
      <c r="AJ711" s="324"/>
      <c r="AK711" s="324"/>
      <c r="AL711" s="324"/>
      <c r="AM711" s="324"/>
      <c r="AN711" s="324"/>
      <c r="AO711" s="324"/>
      <c r="AP711" s="324"/>
      <c r="AQ711" s="324"/>
      <c r="AR711" s="324"/>
      <c r="AS711" s="324"/>
      <c r="AT711" s="324"/>
      <c r="AU711" s="324"/>
      <c r="AV711" s="324"/>
      <c r="AW711" s="324"/>
      <c r="AX711" s="325"/>
    </row>
    <row r="712" spans="1:50" ht="255.75" customHeight="1" x14ac:dyDescent="0.15">
      <c r="A712" s="646"/>
      <c r="B712" s="648"/>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7" t="s">
        <v>608</v>
      </c>
      <c r="AE712" s="788"/>
      <c r="AF712" s="788"/>
      <c r="AG712" s="94" t="s">
        <v>605</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6"/>
      <c r="B713" s="648"/>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578</v>
      </c>
      <c r="AE713" s="322"/>
      <c r="AF713" s="667"/>
      <c r="AG713" s="94" t="s">
        <v>575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554</v>
      </c>
      <c r="AE714" s="813"/>
      <c r="AF714" s="814"/>
      <c r="AG714" s="741" t="s">
        <v>576</v>
      </c>
      <c r="AH714" s="742"/>
      <c r="AI714" s="742"/>
      <c r="AJ714" s="742"/>
      <c r="AK714" s="742"/>
      <c r="AL714" s="742"/>
      <c r="AM714" s="742"/>
      <c r="AN714" s="742"/>
      <c r="AO714" s="742"/>
      <c r="AP714" s="742"/>
      <c r="AQ714" s="742"/>
      <c r="AR714" s="742"/>
      <c r="AS714" s="742"/>
      <c r="AT714" s="742"/>
      <c r="AU714" s="742"/>
      <c r="AV714" s="742"/>
      <c r="AW714" s="742"/>
      <c r="AX714" s="743"/>
    </row>
    <row r="715" spans="1:50" ht="53.25" customHeight="1" x14ac:dyDescent="0.15">
      <c r="A715" s="644"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554</v>
      </c>
      <c r="AE715" s="609"/>
      <c r="AF715" s="660"/>
      <c r="AG715" s="747" t="s">
        <v>609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578</v>
      </c>
      <c r="AE716" s="631"/>
      <c r="AF716" s="631"/>
      <c r="AG716" s="323" t="s">
        <v>575</v>
      </c>
      <c r="AH716" s="324"/>
      <c r="AI716" s="324"/>
      <c r="AJ716" s="324"/>
      <c r="AK716" s="324"/>
      <c r="AL716" s="324"/>
      <c r="AM716" s="324"/>
      <c r="AN716" s="324"/>
      <c r="AO716" s="324"/>
      <c r="AP716" s="324"/>
      <c r="AQ716" s="324"/>
      <c r="AR716" s="324"/>
      <c r="AS716" s="324"/>
      <c r="AT716" s="324"/>
      <c r="AU716" s="324"/>
      <c r="AV716" s="324"/>
      <c r="AW716" s="324"/>
      <c r="AX716" s="325"/>
    </row>
    <row r="717" spans="1:50" ht="45" customHeight="1" x14ac:dyDescent="0.15">
      <c r="A717" s="646"/>
      <c r="B717" s="648"/>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554</v>
      </c>
      <c r="AE717" s="322"/>
      <c r="AF717" s="322"/>
      <c r="AG717" s="323" t="s">
        <v>606</v>
      </c>
      <c r="AH717" s="324"/>
      <c r="AI717" s="324"/>
      <c r="AJ717" s="324"/>
      <c r="AK717" s="324"/>
      <c r="AL717" s="324"/>
      <c r="AM717" s="324"/>
      <c r="AN717" s="324"/>
      <c r="AO717" s="324"/>
      <c r="AP717" s="324"/>
      <c r="AQ717" s="324"/>
      <c r="AR717" s="324"/>
      <c r="AS717" s="324"/>
      <c r="AT717" s="324"/>
      <c r="AU717" s="324"/>
      <c r="AV717" s="324"/>
      <c r="AW717" s="324"/>
      <c r="AX717" s="325"/>
    </row>
    <row r="718" spans="1:50" ht="4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554</v>
      </c>
      <c r="AE718" s="322"/>
      <c r="AF718" s="322"/>
      <c r="AG718" s="120" t="s">
        <v>607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6.25" customHeight="1" x14ac:dyDescent="0.15">
      <c r="A726" s="644" t="s">
        <v>48</v>
      </c>
      <c r="B726" s="807"/>
      <c r="C726" s="817" t="s">
        <v>53</v>
      </c>
      <c r="D726" s="839"/>
      <c r="E726" s="839"/>
      <c r="F726" s="840"/>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3" t="s">
        <v>57</v>
      </c>
      <c r="D727" s="754"/>
      <c r="E727" s="754"/>
      <c r="F727" s="755"/>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8" t="s">
        <v>624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623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t="s">
        <v>257</v>
      </c>
      <c r="B733" s="678"/>
      <c r="C733" s="678"/>
      <c r="D733" s="678"/>
      <c r="E733" s="679"/>
      <c r="F733" s="641" t="s">
        <v>625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579</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4" t="s">
        <v>431</v>
      </c>
      <c r="B737" s="203"/>
      <c r="C737" s="203"/>
      <c r="D737" s="204"/>
      <c r="E737" s="1000" t="s">
        <v>612</v>
      </c>
      <c r="F737" s="1000"/>
      <c r="G737" s="1000"/>
      <c r="H737" s="1000"/>
      <c r="I737" s="1000"/>
      <c r="J737" s="1000"/>
      <c r="K737" s="1000"/>
      <c r="L737" s="1000"/>
      <c r="M737" s="1000"/>
      <c r="N737" s="361" t="s">
        <v>358</v>
      </c>
      <c r="O737" s="361"/>
      <c r="P737" s="361"/>
      <c r="Q737" s="361"/>
      <c r="R737" s="1000" t="s">
        <v>613</v>
      </c>
      <c r="S737" s="1000"/>
      <c r="T737" s="1000"/>
      <c r="U737" s="1000"/>
      <c r="V737" s="1000"/>
      <c r="W737" s="1000"/>
      <c r="X737" s="1000"/>
      <c r="Y737" s="1000"/>
      <c r="Z737" s="1000"/>
      <c r="AA737" s="361" t="s">
        <v>359</v>
      </c>
      <c r="AB737" s="361"/>
      <c r="AC737" s="361"/>
      <c r="AD737" s="361"/>
      <c r="AE737" s="1000" t="s">
        <v>614</v>
      </c>
      <c r="AF737" s="1000"/>
      <c r="AG737" s="1000"/>
      <c r="AH737" s="1000"/>
      <c r="AI737" s="1000"/>
      <c r="AJ737" s="1000"/>
      <c r="AK737" s="1000"/>
      <c r="AL737" s="1000"/>
      <c r="AM737" s="1000"/>
      <c r="AN737" s="361" t="s">
        <v>360</v>
      </c>
      <c r="AO737" s="361"/>
      <c r="AP737" s="361"/>
      <c r="AQ737" s="361"/>
      <c r="AR737" s="1001" t="s">
        <v>615</v>
      </c>
      <c r="AS737" s="1002"/>
      <c r="AT737" s="1002"/>
      <c r="AU737" s="1002"/>
      <c r="AV737" s="1002"/>
      <c r="AW737" s="1002"/>
      <c r="AX737" s="1003"/>
      <c r="AY737" s="89"/>
      <c r="AZ737" s="89"/>
    </row>
    <row r="738" spans="1:52" ht="24.75" customHeight="1" x14ac:dyDescent="0.15">
      <c r="A738" s="1004" t="s">
        <v>361</v>
      </c>
      <c r="B738" s="203"/>
      <c r="C738" s="203"/>
      <c r="D738" s="204"/>
      <c r="E738" s="1000" t="s">
        <v>616</v>
      </c>
      <c r="F738" s="1000"/>
      <c r="G738" s="1000"/>
      <c r="H738" s="1000"/>
      <c r="I738" s="1000"/>
      <c r="J738" s="1000"/>
      <c r="K738" s="1000"/>
      <c r="L738" s="1000"/>
      <c r="M738" s="1000"/>
      <c r="N738" s="361" t="s">
        <v>362</v>
      </c>
      <c r="O738" s="361"/>
      <c r="P738" s="361"/>
      <c r="Q738" s="361"/>
      <c r="R738" s="1000" t="s">
        <v>617</v>
      </c>
      <c r="S738" s="1000"/>
      <c r="T738" s="1000"/>
      <c r="U738" s="1000"/>
      <c r="V738" s="1000"/>
      <c r="W738" s="1000"/>
      <c r="X738" s="1000"/>
      <c r="Y738" s="1000"/>
      <c r="Z738" s="1000"/>
      <c r="AA738" s="361" t="s">
        <v>482</v>
      </c>
      <c r="AB738" s="361"/>
      <c r="AC738" s="361"/>
      <c r="AD738" s="361"/>
      <c r="AE738" s="1000" t="s">
        <v>618</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543</v>
      </c>
      <c r="B739" s="1009"/>
      <c r="C739" s="1009"/>
      <c r="D739" s="1010"/>
      <c r="E739" s="1011" t="s">
        <v>550</v>
      </c>
      <c r="F739" s="1012"/>
      <c r="G739" s="1012"/>
      <c r="H739" s="91" t="str">
        <f>IF(E739="", "", "(")</f>
        <v>(</v>
      </c>
      <c r="I739" s="995"/>
      <c r="J739" s="995"/>
      <c r="K739" s="91" t="str">
        <f>IF(OR(I739="　", I739=""), "", "-")</f>
        <v/>
      </c>
      <c r="L739" s="996">
        <v>173</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17"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17"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580</v>
      </c>
      <c r="H781" s="675"/>
      <c r="I781" s="675"/>
      <c r="J781" s="675"/>
      <c r="K781" s="676"/>
      <c r="L781" s="668" t="s">
        <v>581</v>
      </c>
      <c r="M781" s="669"/>
      <c r="N781" s="669"/>
      <c r="O781" s="669"/>
      <c r="P781" s="669"/>
      <c r="Q781" s="669"/>
      <c r="R781" s="669"/>
      <c r="S781" s="669"/>
      <c r="T781" s="669"/>
      <c r="U781" s="669"/>
      <c r="V781" s="669"/>
      <c r="W781" s="669"/>
      <c r="X781" s="670"/>
      <c r="Y781" s="388">
        <v>4</v>
      </c>
      <c r="Z781" s="389"/>
      <c r="AA781" s="389"/>
      <c r="AB781" s="810"/>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hidden="1" customHeight="1" x14ac:dyDescent="0.15">
      <c r="A793" s="635"/>
      <c r="B793" s="636"/>
      <c r="C793" s="636"/>
      <c r="D793" s="636"/>
      <c r="E793" s="636"/>
      <c r="F793" s="637"/>
      <c r="G793" s="817"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17"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0"/>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5"/>
      <c r="B806" s="636"/>
      <c r="C806" s="636"/>
      <c r="D806" s="636"/>
      <c r="E806" s="636"/>
      <c r="F806" s="637"/>
      <c r="G806" s="817"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17"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0"/>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5"/>
      <c r="B819" s="636"/>
      <c r="C819" s="636"/>
      <c r="D819" s="636"/>
      <c r="E819" s="636"/>
      <c r="F819" s="637"/>
      <c r="G819" s="817"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17"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0"/>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582</v>
      </c>
      <c r="D837" s="343"/>
      <c r="E837" s="343"/>
      <c r="F837" s="343"/>
      <c r="G837" s="343"/>
      <c r="H837" s="343"/>
      <c r="I837" s="343"/>
      <c r="J837" s="911" t="s">
        <v>583</v>
      </c>
      <c r="K837" s="345"/>
      <c r="L837" s="345"/>
      <c r="M837" s="345"/>
      <c r="N837" s="345"/>
      <c r="O837" s="345"/>
      <c r="P837" s="358" t="s">
        <v>584</v>
      </c>
      <c r="Q837" s="346"/>
      <c r="R837" s="346"/>
      <c r="S837" s="346"/>
      <c r="T837" s="346"/>
      <c r="U837" s="346"/>
      <c r="V837" s="346"/>
      <c r="W837" s="346"/>
      <c r="X837" s="346"/>
      <c r="Y837" s="912">
        <v>4</v>
      </c>
      <c r="Z837" s="348"/>
      <c r="AA837" s="348"/>
      <c r="AB837" s="349"/>
      <c r="AC837" s="359"/>
      <c r="AD837" s="367"/>
      <c r="AE837" s="367"/>
      <c r="AF837" s="367"/>
      <c r="AG837" s="367"/>
      <c r="AH837" s="909" t="s">
        <v>583</v>
      </c>
      <c r="AI837" s="369"/>
      <c r="AJ837" s="369"/>
      <c r="AK837" s="369"/>
      <c r="AL837" s="910" t="s">
        <v>583</v>
      </c>
      <c r="AM837" s="354"/>
      <c r="AN837" s="354"/>
      <c r="AO837" s="355"/>
      <c r="AP837" s="915" t="s">
        <v>585</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2">
    <cfRule type="expression" dxfId="2801" priority="13893">
      <formula>IF(RIGHT(TEXT(Y782,"0.#"),1)=".",FALSE,TRUE)</formula>
    </cfRule>
    <cfRule type="expression" dxfId="2800" priority="13894">
      <formula>IF(RIGHT(TEXT(Y782,"0.#"),1)=".",TRUE,FALSE)</formula>
    </cfRule>
  </conditionalFormatting>
  <conditionalFormatting sqref="Y791">
    <cfRule type="expression" dxfId="2799" priority="13889">
      <formula>IF(RIGHT(TEXT(Y791,"0.#"),1)=".",FALSE,TRUE)</formula>
    </cfRule>
    <cfRule type="expression" dxfId="2798" priority="13890">
      <formula>IF(RIGHT(TEXT(Y791,"0.#"),1)=".",TRUE,FALSE)</formula>
    </cfRule>
  </conditionalFormatting>
  <conditionalFormatting sqref="Y822:Y829 Y820 Y809:Y816 Y807 Y796:Y803 Y794">
    <cfRule type="expression" dxfId="2797" priority="13671">
      <formula>IF(RIGHT(TEXT(Y794,"0.#"),1)=".",FALSE,TRUE)</formula>
    </cfRule>
    <cfRule type="expression" dxfId="2796" priority="13672">
      <formula>IF(RIGHT(TEXT(Y794,"0.#"),1)=".",TRUE,FALSE)</formula>
    </cfRule>
  </conditionalFormatting>
  <conditionalFormatting sqref="P16:AQ17 P15:AX15 P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83:Y790">
    <cfRule type="expression" dxfId="2789" priority="13695">
      <formula>IF(RIGHT(TEXT(Y783,"0.#"),1)=".",FALSE,TRUE)</formula>
    </cfRule>
    <cfRule type="expression" dxfId="2788" priority="13696">
      <formula>IF(RIGHT(TEXT(Y783,"0.#"),1)=".",TRUE,FALSE)</formula>
    </cfRule>
  </conditionalFormatting>
  <conditionalFormatting sqref="AU782">
    <cfRule type="expression" dxfId="2787" priority="13693">
      <formula>IF(RIGHT(TEXT(AU782,"0.#"),1)=".",FALSE,TRUE)</formula>
    </cfRule>
    <cfRule type="expression" dxfId="2786" priority="13694">
      <formula>IF(RIGHT(TEXT(AU782,"0.#"),1)=".",TRUE,FALSE)</formula>
    </cfRule>
  </conditionalFormatting>
  <conditionalFormatting sqref="AU791">
    <cfRule type="expression" dxfId="2785" priority="13691">
      <formula>IF(RIGHT(TEXT(AU791,"0.#"),1)=".",FALSE,TRUE)</formula>
    </cfRule>
    <cfRule type="expression" dxfId="2784" priority="13692">
      <formula>IF(RIGHT(TEXT(AU791,"0.#"),1)=".",TRUE,FALSE)</formula>
    </cfRule>
  </conditionalFormatting>
  <conditionalFormatting sqref="AU783:AU790 AU781">
    <cfRule type="expression" dxfId="2783" priority="13689">
      <formula>IF(RIGHT(TEXT(AU781,"0.#"),1)=".",FALSE,TRUE)</formula>
    </cfRule>
    <cfRule type="expression" dxfId="2782" priority="13690">
      <formula>IF(RIGHT(TEXT(AU781,"0.#"),1)=".",TRUE,FALSE)</formula>
    </cfRule>
  </conditionalFormatting>
  <conditionalFormatting sqref="Y821 Y808 Y795">
    <cfRule type="expression" dxfId="2781" priority="13675">
      <formula>IF(RIGHT(TEXT(Y795,"0.#"),1)=".",FALSE,TRUE)</formula>
    </cfRule>
    <cfRule type="expression" dxfId="2780" priority="13676">
      <formula>IF(RIGHT(TEXT(Y795,"0.#"),1)=".",TRUE,FALSE)</formula>
    </cfRule>
  </conditionalFormatting>
  <conditionalFormatting sqref="Y830 Y817 Y804">
    <cfRule type="expression" dxfId="2779" priority="13673">
      <formula>IF(RIGHT(TEXT(Y804,"0.#"),1)=".",FALSE,TRUE)</formula>
    </cfRule>
    <cfRule type="expression" dxfId="2778" priority="13674">
      <formula>IF(RIGHT(TEXT(Y804,"0.#"),1)=".",TRUE,FALSE)</formula>
    </cfRule>
  </conditionalFormatting>
  <conditionalFormatting sqref="AU821 AU808 AU795">
    <cfRule type="expression" dxfId="2777" priority="13669">
      <formula>IF(RIGHT(TEXT(AU795,"0.#"),1)=".",FALSE,TRUE)</formula>
    </cfRule>
    <cfRule type="expression" dxfId="2776" priority="13670">
      <formula>IF(RIGHT(TEXT(AU795,"0.#"),1)=".",TRUE,FALSE)</formula>
    </cfRule>
  </conditionalFormatting>
  <conditionalFormatting sqref="AU830 AU817 AU804">
    <cfRule type="expression" dxfId="2775" priority="13667">
      <formula>IF(RIGHT(TEXT(AU804,"0.#"),1)=".",FALSE,TRUE)</formula>
    </cfRule>
    <cfRule type="expression" dxfId="2774" priority="13668">
      <formula>IF(RIGHT(TEXT(AU804,"0.#"),1)=".",TRUE,FALSE)</formula>
    </cfRule>
  </conditionalFormatting>
  <conditionalFormatting sqref="AU822:AU829 AU820 AU809:AU816 AU807 AU796:AU803 AU794">
    <cfRule type="expression" dxfId="2773" priority="13665">
      <formula>IF(RIGHT(TEXT(AU794,"0.#"),1)=".",FALSE,TRUE)</formula>
    </cfRule>
    <cfRule type="expression" dxfId="2772" priority="13666">
      <formula>IF(RIGHT(TEXT(AU794,"0.#"),1)=".",TRUE,FALSE)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Q116">
    <cfRule type="expression" dxfId="2601" priority="13173">
      <formula>IF(RIGHT(TEXT(AQ116,"0.#"),1)=".",FALSE,TRUE)</formula>
    </cfRule>
    <cfRule type="expression" dxfId="2600" priority="13174">
      <formula>IF(RIGHT(TEXT(AQ116,"0.#"),1)=".",TRUE,FALSE)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8">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36" max="49" man="1"/>
    <brk id="186" max="49" man="1"/>
    <brk id="724" max="49" man="1"/>
    <brk id="735"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9"/>
      <c r="Z2" s="831"/>
      <c r="AA2" s="832"/>
      <c r="AB2" s="1043" t="s">
        <v>11</v>
      </c>
      <c r="AC2" s="1044"/>
      <c r="AD2" s="1045"/>
      <c r="AE2" s="1049" t="s">
        <v>357</v>
      </c>
      <c r="AF2" s="1049"/>
      <c r="AG2" s="1049"/>
      <c r="AH2" s="1049"/>
      <c r="AI2" s="1049" t="s">
        <v>363</v>
      </c>
      <c r="AJ2" s="1049"/>
      <c r="AK2" s="1049"/>
      <c r="AL2" s="1049"/>
      <c r="AM2" s="1049" t="s">
        <v>472</v>
      </c>
      <c r="AN2" s="1049"/>
      <c r="AO2" s="1049"/>
      <c r="AP2" s="557"/>
      <c r="AQ2" s="152" t="s">
        <v>355</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15">
      <c r="A4" s="403"/>
      <c r="B4" s="401"/>
      <c r="C4" s="401"/>
      <c r="D4" s="401"/>
      <c r="E4" s="401"/>
      <c r="F4" s="402"/>
      <c r="G4" s="564"/>
      <c r="H4" s="1016"/>
      <c r="I4" s="1016"/>
      <c r="J4" s="1016"/>
      <c r="K4" s="1016"/>
      <c r="L4" s="1016"/>
      <c r="M4" s="1016"/>
      <c r="N4" s="1016"/>
      <c r="O4" s="1017"/>
      <c r="P4" s="98"/>
      <c r="Q4" s="1024"/>
      <c r="R4" s="1024"/>
      <c r="S4" s="1024"/>
      <c r="T4" s="1024"/>
      <c r="U4" s="1024"/>
      <c r="V4" s="1024"/>
      <c r="W4" s="1024"/>
      <c r="X4" s="1025"/>
      <c r="Y4" s="1034" t="s">
        <v>12</v>
      </c>
      <c r="Z4" s="1035"/>
      <c r="AA4" s="1036"/>
      <c r="AB4" s="461"/>
      <c r="AC4" s="1038"/>
      <c r="AD4" s="1038"/>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4"/>
      <c r="B5" s="405"/>
      <c r="C5" s="405"/>
      <c r="D5" s="405"/>
      <c r="E5" s="405"/>
      <c r="F5" s="406"/>
      <c r="G5" s="1018"/>
      <c r="H5" s="1019"/>
      <c r="I5" s="1019"/>
      <c r="J5" s="1019"/>
      <c r="K5" s="1019"/>
      <c r="L5" s="1019"/>
      <c r="M5" s="1019"/>
      <c r="N5" s="1019"/>
      <c r="O5" s="1020"/>
      <c r="P5" s="1026"/>
      <c r="Q5" s="1026"/>
      <c r="R5" s="1026"/>
      <c r="S5" s="1026"/>
      <c r="T5" s="1026"/>
      <c r="U5" s="1026"/>
      <c r="V5" s="1026"/>
      <c r="W5" s="1026"/>
      <c r="X5" s="1027"/>
      <c r="Y5" s="415" t="s">
        <v>54</v>
      </c>
      <c r="Z5" s="1031"/>
      <c r="AA5" s="1032"/>
      <c r="AB5" s="523"/>
      <c r="AC5" s="1037"/>
      <c r="AD5" s="1037"/>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4"/>
      <c r="B6" s="405"/>
      <c r="C6" s="405"/>
      <c r="D6" s="405"/>
      <c r="E6" s="405"/>
      <c r="F6" s="406"/>
      <c r="G6" s="1021"/>
      <c r="H6" s="1022"/>
      <c r="I6" s="1022"/>
      <c r="J6" s="1022"/>
      <c r="K6" s="1022"/>
      <c r="L6" s="1022"/>
      <c r="M6" s="1022"/>
      <c r="N6" s="1022"/>
      <c r="O6" s="1023"/>
      <c r="P6" s="1028"/>
      <c r="Q6" s="1028"/>
      <c r="R6" s="1028"/>
      <c r="S6" s="1028"/>
      <c r="T6" s="1028"/>
      <c r="U6" s="1028"/>
      <c r="V6" s="1028"/>
      <c r="W6" s="1028"/>
      <c r="X6" s="1029"/>
      <c r="Y6" s="1030" t="s">
        <v>13</v>
      </c>
      <c r="Z6" s="1031"/>
      <c r="AA6" s="1032"/>
      <c r="AB6" s="598" t="s">
        <v>301</v>
      </c>
      <c r="AC6" s="1033"/>
      <c r="AD6" s="1033"/>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9"/>
      <c r="Z9" s="831"/>
      <c r="AA9" s="832"/>
      <c r="AB9" s="1043" t="s">
        <v>11</v>
      </c>
      <c r="AC9" s="1044"/>
      <c r="AD9" s="1045"/>
      <c r="AE9" s="1049" t="s">
        <v>357</v>
      </c>
      <c r="AF9" s="1049"/>
      <c r="AG9" s="1049"/>
      <c r="AH9" s="1049"/>
      <c r="AI9" s="1049" t="s">
        <v>363</v>
      </c>
      <c r="AJ9" s="1049"/>
      <c r="AK9" s="1049"/>
      <c r="AL9" s="1049"/>
      <c r="AM9" s="1049" t="s">
        <v>472</v>
      </c>
      <c r="AN9" s="1049"/>
      <c r="AO9" s="1049"/>
      <c r="AP9" s="557"/>
      <c r="AQ9" s="152" t="s">
        <v>355</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15">
      <c r="A11" s="403"/>
      <c r="B11" s="401"/>
      <c r="C11" s="401"/>
      <c r="D11" s="401"/>
      <c r="E11" s="401"/>
      <c r="F11" s="402"/>
      <c r="G11" s="564"/>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61"/>
      <c r="AC11" s="1038"/>
      <c r="AD11" s="1038"/>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4"/>
      <c r="B12" s="405"/>
      <c r="C12" s="405"/>
      <c r="D12" s="405"/>
      <c r="E12" s="405"/>
      <c r="F12" s="406"/>
      <c r="G12" s="1018"/>
      <c r="H12" s="1019"/>
      <c r="I12" s="1019"/>
      <c r="J12" s="1019"/>
      <c r="K12" s="1019"/>
      <c r="L12" s="1019"/>
      <c r="M12" s="1019"/>
      <c r="N12" s="1019"/>
      <c r="O12" s="1020"/>
      <c r="P12" s="1026"/>
      <c r="Q12" s="1026"/>
      <c r="R12" s="1026"/>
      <c r="S12" s="1026"/>
      <c r="T12" s="1026"/>
      <c r="U12" s="1026"/>
      <c r="V12" s="1026"/>
      <c r="W12" s="1026"/>
      <c r="X12" s="1027"/>
      <c r="Y12" s="415" t="s">
        <v>54</v>
      </c>
      <c r="Z12" s="1031"/>
      <c r="AA12" s="1032"/>
      <c r="AB12" s="523"/>
      <c r="AC12" s="1037"/>
      <c r="AD12" s="1037"/>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7"/>
      <c r="B13" s="408"/>
      <c r="C13" s="408"/>
      <c r="D13" s="408"/>
      <c r="E13" s="408"/>
      <c r="F13" s="409"/>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8" t="s">
        <v>301</v>
      </c>
      <c r="AC13" s="1033"/>
      <c r="AD13" s="1033"/>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9"/>
      <c r="Z16" s="831"/>
      <c r="AA16" s="832"/>
      <c r="AB16" s="1043" t="s">
        <v>11</v>
      </c>
      <c r="AC16" s="1044"/>
      <c r="AD16" s="1045"/>
      <c r="AE16" s="1049" t="s">
        <v>357</v>
      </c>
      <c r="AF16" s="1049"/>
      <c r="AG16" s="1049"/>
      <c r="AH16" s="1049"/>
      <c r="AI16" s="1049" t="s">
        <v>363</v>
      </c>
      <c r="AJ16" s="1049"/>
      <c r="AK16" s="1049"/>
      <c r="AL16" s="1049"/>
      <c r="AM16" s="1049" t="s">
        <v>472</v>
      </c>
      <c r="AN16" s="1049"/>
      <c r="AO16" s="1049"/>
      <c r="AP16" s="557"/>
      <c r="AQ16" s="152" t="s">
        <v>355</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15">
      <c r="A18" s="403"/>
      <c r="B18" s="401"/>
      <c r="C18" s="401"/>
      <c r="D18" s="401"/>
      <c r="E18" s="401"/>
      <c r="F18" s="402"/>
      <c r="G18" s="564"/>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61"/>
      <c r="AC18" s="1038"/>
      <c r="AD18" s="1038"/>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4"/>
      <c r="B19" s="405"/>
      <c r="C19" s="405"/>
      <c r="D19" s="405"/>
      <c r="E19" s="405"/>
      <c r="F19" s="406"/>
      <c r="G19" s="1018"/>
      <c r="H19" s="1019"/>
      <c r="I19" s="1019"/>
      <c r="J19" s="1019"/>
      <c r="K19" s="1019"/>
      <c r="L19" s="1019"/>
      <c r="M19" s="1019"/>
      <c r="N19" s="1019"/>
      <c r="O19" s="1020"/>
      <c r="P19" s="1026"/>
      <c r="Q19" s="1026"/>
      <c r="R19" s="1026"/>
      <c r="S19" s="1026"/>
      <c r="T19" s="1026"/>
      <c r="U19" s="1026"/>
      <c r="V19" s="1026"/>
      <c r="W19" s="1026"/>
      <c r="X19" s="1027"/>
      <c r="Y19" s="415" t="s">
        <v>54</v>
      </c>
      <c r="Z19" s="1031"/>
      <c r="AA19" s="1032"/>
      <c r="AB19" s="523"/>
      <c r="AC19" s="1037"/>
      <c r="AD19" s="1037"/>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7"/>
      <c r="B20" s="408"/>
      <c r="C20" s="408"/>
      <c r="D20" s="408"/>
      <c r="E20" s="408"/>
      <c r="F20" s="409"/>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8" t="s">
        <v>301</v>
      </c>
      <c r="AC20" s="1033"/>
      <c r="AD20" s="1033"/>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9"/>
      <c r="Z23" s="831"/>
      <c r="AA23" s="832"/>
      <c r="AB23" s="1043" t="s">
        <v>11</v>
      </c>
      <c r="AC23" s="1044"/>
      <c r="AD23" s="1045"/>
      <c r="AE23" s="1049" t="s">
        <v>357</v>
      </c>
      <c r="AF23" s="1049"/>
      <c r="AG23" s="1049"/>
      <c r="AH23" s="1049"/>
      <c r="AI23" s="1049" t="s">
        <v>363</v>
      </c>
      <c r="AJ23" s="1049"/>
      <c r="AK23" s="1049"/>
      <c r="AL23" s="1049"/>
      <c r="AM23" s="1049" t="s">
        <v>472</v>
      </c>
      <c r="AN23" s="1049"/>
      <c r="AO23" s="1049"/>
      <c r="AP23" s="557"/>
      <c r="AQ23" s="152" t="s">
        <v>355</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15">
      <c r="A25" s="403"/>
      <c r="B25" s="401"/>
      <c r="C25" s="401"/>
      <c r="D25" s="401"/>
      <c r="E25" s="401"/>
      <c r="F25" s="402"/>
      <c r="G25" s="564"/>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61"/>
      <c r="AC25" s="1038"/>
      <c r="AD25" s="1038"/>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4"/>
      <c r="B26" s="405"/>
      <c r="C26" s="405"/>
      <c r="D26" s="405"/>
      <c r="E26" s="405"/>
      <c r="F26" s="406"/>
      <c r="G26" s="1018"/>
      <c r="H26" s="1019"/>
      <c r="I26" s="1019"/>
      <c r="J26" s="1019"/>
      <c r="K26" s="1019"/>
      <c r="L26" s="1019"/>
      <c r="M26" s="1019"/>
      <c r="N26" s="1019"/>
      <c r="O26" s="1020"/>
      <c r="P26" s="1026"/>
      <c r="Q26" s="1026"/>
      <c r="R26" s="1026"/>
      <c r="S26" s="1026"/>
      <c r="T26" s="1026"/>
      <c r="U26" s="1026"/>
      <c r="V26" s="1026"/>
      <c r="W26" s="1026"/>
      <c r="X26" s="1027"/>
      <c r="Y26" s="415" t="s">
        <v>54</v>
      </c>
      <c r="Z26" s="1031"/>
      <c r="AA26" s="1032"/>
      <c r="AB26" s="523"/>
      <c r="AC26" s="1037"/>
      <c r="AD26" s="1037"/>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7"/>
      <c r="B27" s="408"/>
      <c r="C27" s="408"/>
      <c r="D27" s="408"/>
      <c r="E27" s="408"/>
      <c r="F27" s="409"/>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8" t="s">
        <v>301</v>
      </c>
      <c r="AC27" s="1033"/>
      <c r="AD27" s="1033"/>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9"/>
      <c r="Z30" s="831"/>
      <c r="AA30" s="832"/>
      <c r="AB30" s="1043" t="s">
        <v>11</v>
      </c>
      <c r="AC30" s="1044"/>
      <c r="AD30" s="1045"/>
      <c r="AE30" s="1049" t="s">
        <v>357</v>
      </c>
      <c r="AF30" s="1049"/>
      <c r="AG30" s="1049"/>
      <c r="AH30" s="1049"/>
      <c r="AI30" s="1049" t="s">
        <v>363</v>
      </c>
      <c r="AJ30" s="1049"/>
      <c r="AK30" s="1049"/>
      <c r="AL30" s="1049"/>
      <c r="AM30" s="1049" t="s">
        <v>472</v>
      </c>
      <c r="AN30" s="1049"/>
      <c r="AO30" s="1049"/>
      <c r="AP30" s="557"/>
      <c r="AQ30" s="152" t="s">
        <v>355</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15">
      <c r="A32" s="403"/>
      <c r="B32" s="401"/>
      <c r="C32" s="401"/>
      <c r="D32" s="401"/>
      <c r="E32" s="401"/>
      <c r="F32" s="402"/>
      <c r="G32" s="564"/>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61"/>
      <c r="AC32" s="1038"/>
      <c r="AD32" s="1038"/>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4"/>
      <c r="B33" s="405"/>
      <c r="C33" s="405"/>
      <c r="D33" s="405"/>
      <c r="E33" s="405"/>
      <c r="F33" s="406"/>
      <c r="G33" s="1018"/>
      <c r="H33" s="1019"/>
      <c r="I33" s="1019"/>
      <c r="J33" s="1019"/>
      <c r="K33" s="1019"/>
      <c r="L33" s="1019"/>
      <c r="M33" s="1019"/>
      <c r="N33" s="1019"/>
      <c r="O33" s="1020"/>
      <c r="P33" s="1026"/>
      <c r="Q33" s="1026"/>
      <c r="R33" s="1026"/>
      <c r="S33" s="1026"/>
      <c r="T33" s="1026"/>
      <c r="U33" s="1026"/>
      <c r="V33" s="1026"/>
      <c r="W33" s="1026"/>
      <c r="X33" s="1027"/>
      <c r="Y33" s="415" t="s">
        <v>54</v>
      </c>
      <c r="Z33" s="1031"/>
      <c r="AA33" s="1032"/>
      <c r="AB33" s="523"/>
      <c r="AC33" s="1037"/>
      <c r="AD33" s="1037"/>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7"/>
      <c r="B34" s="408"/>
      <c r="C34" s="408"/>
      <c r="D34" s="408"/>
      <c r="E34" s="408"/>
      <c r="F34" s="409"/>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8" t="s">
        <v>301</v>
      </c>
      <c r="AC34" s="1033"/>
      <c r="AD34" s="1033"/>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9"/>
      <c r="Z37" s="831"/>
      <c r="AA37" s="832"/>
      <c r="AB37" s="1043" t="s">
        <v>11</v>
      </c>
      <c r="AC37" s="1044"/>
      <c r="AD37" s="1045"/>
      <c r="AE37" s="1049" t="s">
        <v>357</v>
      </c>
      <c r="AF37" s="1049"/>
      <c r="AG37" s="1049"/>
      <c r="AH37" s="1049"/>
      <c r="AI37" s="1049" t="s">
        <v>363</v>
      </c>
      <c r="AJ37" s="1049"/>
      <c r="AK37" s="1049"/>
      <c r="AL37" s="1049"/>
      <c r="AM37" s="1049" t="s">
        <v>472</v>
      </c>
      <c r="AN37" s="1049"/>
      <c r="AO37" s="1049"/>
      <c r="AP37" s="557"/>
      <c r="AQ37" s="152" t="s">
        <v>355</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15">
      <c r="A39" s="403"/>
      <c r="B39" s="401"/>
      <c r="C39" s="401"/>
      <c r="D39" s="401"/>
      <c r="E39" s="401"/>
      <c r="F39" s="402"/>
      <c r="G39" s="564"/>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61"/>
      <c r="AC39" s="1038"/>
      <c r="AD39" s="1038"/>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4"/>
      <c r="B40" s="405"/>
      <c r="C40" s="405"/>
      <c r="D40" s="405"/>
      <c r="E40" s="405"/>
      <c r="F40" s="406"/>
      <c r="G40" s="1018"/>
      <c r="H40" s="1019"/>
      <c r="I40" s="1019"/>
      <c r="J40" s="1019"/>
      <c r="K40" s="1019"/>
      <c r="L40" s="1019"/>
      <c r="M40" s="1019"/>
      <c r="N40" s="1019"/>
      <c r="O40" s="1020"/>
      <c r="P40" s="1026"/>
      <c r="Q40" s="1026"/>
      <c r="R40" s="1026"/>
      <c r="S40" s="1026"/>
      <c r="T40" s="1026"/>
      <c r="U40" s="1026"/>
      <c r="V40" s="1026"/>
      <c r="W40" s="1026"/>
      <c r="X40" s="1027"/>
      <c r="Y40" s="415" t="s">
        <v>54</v>
      </c>
      <c r="Z40" s="1031"/>
      <c r="AA40" s="1032"/>
      <c r="AB40" s="523"/>
      <c r="AC40" s="1037"/>
      <c r="AD40" s="1037"/>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7"/>
      <c r="B41" s="408"/>
      <c r="C41" s="408"/>
      <c r="D41" s="408"/>
      <c r="E41" s="408"/>
      <c r="F41" s="409"/>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8" t="s">
        <v>301</v>
      </c>
      <c r="AC41" s="1033"/>
      <c r="AD41" s="103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9"/>
      <c r="Z44" s="831"/>
      <c r="AA44" s="832"/>
      <c r="AB44" s="1043" t="s">
        <v>11</v>
      </c>
      <c r="AC44" s="1044"/>
      <c r="AD44" s="1045"/>
      <c r="AE44" s="1049" t="s">
        <v>357</v>
      </c>
      <c r="AF44" s="1049"/>
      <c r="AG44" s="1049"/>
      <c r="AH44" s="1049"/>
      <c r="AI44" s="1049" t="s">
        <v>363</v>
      </c>
      <c r="AJ44" s="1049"/>
      <c r="AK44" s="1049"/>
      <c r="AL44" s="1049"/>
      <c r="AM44" s="1049" t="s">
        <v>472</v>
      </c>
      <c r="AN44" s="1049"/>
      <c r="AO44" s="1049"/>
      <c r="AP44" s="557"/>
      <c r="AQ44" s="152" t="s">
        <v>355</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15">
      <c r="A46" s="403"/>
      <c r="B46" s="401"/>
      <c r="C46" s="401"/>
      <c r="D46" s="401"/>
      <c r="E46" s="401"/>
      <c r="F46" s="402"/>
      <c r="G46" s="564"/>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61"/>
      <c r="AC46" s="1038"/>
      <c r="AD46" s="1038"/>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4"/>
      <c r="B47" s="405"/>
      <c r="C47" s="405"/>
      <c r="D47" s="405"/>
      <c r="E47" s="405"/>
      <c r="F47" s="406"/>
      <c r="G47" s="1018"/>
      <c r="H47" s="1019"/>
      <c r="I47" s="1019"/>
      <c r="J47" s="1019"/>
      <c r="K47" s="1019"/>
      <c r="L47" s="1019"/>
      <c r="M47" s="1019"/>
      <c r="N47" s="1019"/>
      <c r="O47" s="1020"/>
      <c r="P47" s="1026"/>
      <c r="Q47" s="1026"/>
      <c r="R47" s="1026"/>
      <c r="S47" s="1026"/>
      <c r="T47" s="1026"/>
      <c r="U47" s="1026"/>
      <c r="V47" s="1026"/>
      <c r="W47" s="1026"/>
      <c r="X47" s="1027"/>
      <c r="Y47" s="415" t="s">
        <v>54</v>
      </c>
      <c r="Z47" s="1031"/>
      <c r="AA47" s="1032"/>
      <c r="AB47" s="523"/>
      <c r="AC47" s="1037"/>
      <c r="AD47" s="1037"/>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7"/>
      <c r="B48" s="408"/>
      <c r="C48" s="408"/>
      <c r="D48" s="408"/>
      <c r="E48" s="408"/>
      <c r="F48" s="409"/>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8" t="s">
        <v>301</v>
      </c>
      <c r="AC48" s="1033"/>
      <c r="AD48" s="103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9"/>
      <c r="Z51" s="831"/>
      <c r="AA51" s="832"/>
      <c r="AB51" s="557" t="s">
        <v>11</v>
      </c>
      <c r="AC51" s="1044"/>
      <c r="AD51" s="1045"/>
      <c r="AE51" s="1049" t="s">
        <v>357</v>
      </c>
      <c r="AF51" s="1049"/>
      <c r="AG51" s="1049"/>
      <c r="AH51" s="1049"/>
      <c r="AI51" s="1049" t="s">
        <v>363</v>
      </c>
      <c r="AJ51" s="1049"/>
      <c r="AK51" s="1049"/>
      <c r="AL51" s="1049"/>
      <c r="AM51" s="1049" t="s">
        <v>472</v>
      </c>
      <c r="AN51" s="1049"/>
      <c r="AO51" s="1049"/>
      <c r="AP51" s="557"/>
      <c r="AQ51" s="152" t="s">
        <v>355</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15">
      <c r="A53" s="403"/>
      <c r="B53" s="401"/>
      <c r="C53" s="401"/>
      <c r="D53" s="401"/>
      <c r="E53" s="401"/>
      <c r="F53" s="402"/>
      <c r="G53" s="564"/>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61"/>
      <c r="AC53" s="1038"/>
      <c r="AD53" s="1038"/>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4"/>
      <c r="B54" s="405"/>
      <c r="C54" s="405"/>
      <c r="D54" s="405"/>
      <c r="E54" s="405"/>
      <c r="F54" s="406"/>
      <c r="G54" s="1018"/>
      <c r="H54" s="1019"/>
      <c r="I54" s="1019"/>
      <c r="J54" s="1019"/>
      <c r="K54" s="1019"/>
      <c r="L54" s="1019"/>
      <c r="M54" s="1019"/>
      <c r="N54" s="1019"/>
      <c r="O54" s="1020"/>
      <c r="P54" s="1026"/>
      <c r="Q54" s="1026"/>
      <c r="R54" s="1026"/>
      <c r="S54" s="1026"/>
      <c r="T54" s="1026"/>
      <c r="U54" s="1026"/>
      <c r="V54" s="1026"/>
      <c r="W54" s="1026"/>
      <c r="X54" s="1027"/>
      <c r="Y54" s="415" t="s">
        <v>54</v>
      </c>
      <c r="Z54" s="1031"/>
      <c r="AA54" s="1032"/>
      <c r="AB54" s="523"/>
      <c r="AC54" s="1037"/>
      <c r="AD54" s="1037"/>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7"/>
      <c r="B55" s="408"/>
      <c r="C55" s="408"/>
      <c r="D55" s="408"/>
      <c r="E55" s="408"/>
      <c r="F55" s="409"/>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8" t="s">
        <v>301</v>
      </c>
      <c r="AC55" s="1033"/>
      <c r="AD55" s="103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9"/>
      <c r="Z58" s="831"/>
      <c r="AA58" s="832"/>
      <c r="AB58" s="1043" t="s">
        <v>11</v>
      </c>
      <c r="AC58" s="1044"/>
      <c r="AD58" s="1045"/>
      <c r="AE58" s="1049" t="s">
        <v>357</v>
      </c>
      <c r="AF58" s="1049"/>
      <c r="AG58" s="1049"/>
      <c r="AH58" s="1049"/>
      <c r="AI58" s="1049" t="s">
        <v>363</v>
      </c>
      <c r="AJ58" s="1049"/>
      <c r="AK58" s="1049"/>
      <c r="AL58" s="1049"/>
      <c r="AM58" s="1049" t="s">
        <v>472</v>
      </c>
      <c r="AN58" s="1049"/>
      <c r="AO58" s="1049"/>
      <c r="AP58" s="557"/>
      <c r="AQ58" s="152" t="s">
        <v>355</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15">
      <c r="A60" s="403"/>
      <c r="B60" s="401"/>
      <c r="C60" s="401"/>
      <c r="D60" s="401"/>
      <c r="E60" s="401"/>
      <c r="F60" s="402"/>
      <c r="G60" s="564"/>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61"/>
      <c r="AC60" s="1038"/>
      <c r="AD60" s="1038"/>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4"/>
      <c r="B61" s="405"/>
      <c r="C61" s="405"/>
      <c r="D61" s="405"/>
      <c r="E61" s="405"/>
      <c r="F61" s="406"/>
      <c r="G61" s="1018"/>
      <c r="H61" s="1019"/>
      <c r="I61" s="1019"/>
      <c r="J61" s="1019"/>
      <c r="K61" s="1019"/>
      <c r="L61" s="1019"/>
      <c r="M61" s="1019"/>
      <c r="N61" s="1019"/>
      <c r="O61" s="1020"/>
      <c r="P61" s="1026"/>
      <c r="Q61" s="1026"/>
      <c r="R61" s="1026"/>
      <c r="S61" s="1026"/>
      <c r="T61" s="1026"/>
      <c r="U61" s="1026"/>
      <c r="V61" s="1026"/>
      <c r="W61" s="1026"/>
      <c r="X61" s="1027"/>
      <c r="Y61" s="415" t="s">
        <v>54</v>
      </c>
      <c r="Z61" s="1031"/>
      <c r="AA61" s="1032"/>
      <c r="AB61" s="523"/>
      <c r="AC61" s="1037"/>
      <c r="AD61" s="1037"/>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7"/>
      <c r="B62" s="408"/>
      <c r="C62" s="408"/>
      <c r="D62" s="408"/>
      <c r="E62" s="408"/>
      <c r="F62" s="409"/>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8" t="s">
        <v>301</v>
      </c>
      <c r="AC62" s="1033"/>
      <c r="AD62" s="103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9"/>
      <c r="Z65" s="831"/>
      <c r="AA65" s="832"/>
      <c r="AB65" s="1043" t="s">
        <v>11</v>
      </c>
      <c r="AC65" s="1044"/>
      <c r="AD65" s="1045"/>
      <c r="AE65" s="1049" t="s">
        <v>357</v>
      </c>
      <c r="AF65" s="1049"/>
      <c r="AG65" s="1049"/>
      <c r="AH65" s="1049"/>
      <c r="AI65" s="1049" t="s">
        <v>363</v>
      </c>
      <c r="AJ65" s="1049"/>
      <c r="AK65" s="1049"/>
      <c r="AL65" s="1049"/>
      <c r="AM65" s="1049" t="s">
        <v>472</v>
      </c>
      <c r="AN65" s="1049"/>
      <c r="AO65" s="1049"/>
      <c r="AP65" s="557"/>
      <c r="AQ65" s="152" t="s">
        <v>355</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15">
      <c r="A67" s="403"/>
      <c r="B67" s="401"/>
      <c r="C67" s="401"/>
      <c r="D67" s="401"/>
      <c r="E67" s="401"/>
      <c r="F67" s="402"/>
      <c r="G67" s="564"/>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61"/>
      <c r="AC67" s="1038"/>
      <c r="AD67" s="1038"/>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4"/>
      <c r="B68" s="405"/>
      <c r="C68" s="405"/>
      <c r="D68" s="405"/>
      <c r="E68" s="405"/>
      <c r="F68" s="406"/>
      <c r="G68" s="1018"/>
      <c r="H68" s="1019"/>
      <c r="I68" s="1019"/>
      <c r="J68" s="1019"/>
      <c r="K68" s="1019"/>
      <c r="L68" s="1019"/>
      <c r="M68" s="1019"/>
      <c r="N68" s="1019"/>
      <c r="O68" s="1020"/>
      <c r="P68" s="1026"/>
      <c r="Q68" s="1026"/>
      <c r="R68" s="1026"/>
      <c r="S68" s="1026"/>
      <c r="T68" s="1026"/>
      <c r="U68" s="1026"/>
      <c r="V68" s="1026"/>
      <c r="W68" s="1026"/>
      <c r="X68" s="1027"/>
      <c r="Y68" s="415" t="s">
        <v>54</v>
      </c>
      <c r="Z68" s="1031"/>
      <c r="AA68" s="1032"/>
      <c r="AB68" s="523"/>
      <c r="AC68" s="1037"/>
      <c r="AD68" s="1037"/>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7"/>
      <c r="B69" s="408"/>
      <c r="C69" s="408"/>
      <c r="D69" s="408"/>
      <c r="E69" s="408"/>
      <c r="F69" s="409"/>
      <c r="G69" s="1021"/>
      <c r="H69" s="1022"/>
      <c r="I69" s="1022"/>
      <c r="J69" s="1022"/>
      <c r="K69" s="1022"/>
      <c r="L69" s="1022"/>
      <c r="M69" s="1022"/>
      <c r="N69" s="1022"/>
      <c r="O69" s="1023"/>
      <c r="P69" s="1028"/>
      <c r="Q69" s="1028"/>
      <c r="R69" s="1028"/>
      <c r="S69" s="1028"/>
      <c r="T69" s="1028"/>
      <c r="U69" s="1028"/>
      <c r="V69" s="1028"/>
      <c r="W69" s="1028"/>
      <c r="X69" s="1029"/>
      <c r="Y69" s="415" t="s">
        <v>13</v>
      </c>
      <c r="Z69" s="1031"/>
      <c r="AA69" s="1032"/>
      <c r="AB69" s="556"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7" t="s">
        <v>17</v>
      </c>
      <c r="H3" s="672"/>
      <c r="I3" s="672"/>
      <c r="J3" s="672"/>
      <c r="K3" s="672"/>
      <c r="L3" s="671" t="s">
        <v>18</v>
      </c>
      <c r="M3" s="672"/>
      <c r="N3" s="672"/>
      <c r="O3" s="672"/>
      <c r="P3" s="672"/>
      <c r="Q3" s="672"/>
      <c r="R3" s="672"/>
      <c r="S3" s="672"/>
      <c r="T3" s="672"/>
      <c r="U3" s="672"/>
      <c r="V3" s="672"/>
      <c r="W3" s="672"/>
      <c r="X3" s="673"/>
      <c r="Y3" s="657" t="s">
        <v>19</v>
      </c>
      <c r="Z3" s="658"/>
      <c r="AA3" s="658"/>
      <c r="AB3" s="803"/>
      <c r="AC3" s="817"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2"/>
      <c r="B4" s="1063"/>
      <c r="C4" s="1063"/>
      <c r="D4" s="1063"/>
      <c r="E4" s="1063"/>
      <c r="F4" s="1064"/>
      <c r="G4" s="674"/>
      <c r="H4" s="675"/>
      <c r="I4" s="675"/>
      <c r="J4" s="675"/>
      <c r="K4" s="676"/>
      <c r="L4" s="668"/>
      <c r="M4" s="669"/>
      <c r="N4" s="669"/>
      <c r="O4" s="669"/>
      <c r="P4" s="669"/>
      <c r="Q4" s="669"/>
      <c r="R4" s="669"/>
      <c r="S4" s="669"/>
      <c r="T4" s="669"/>
      <c r="U4" s="669"/>
      <c r="V4" s="669"/>
      <c r="W4" s="669"/>
      <c r="X4" s="670"/>
      <c r="Y4" s="388"/>
      <c r="Z4" s="389"/>
      <c r="AA4" s="389"/>
      <c r="AB4" s="810"/>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2"/>
      <c r="B14" s="1063"/>
      <c r="C14" s="1063"/>
      <c r="D14" s="1063"/>
      <c r="E14" s="1063"/>
      <c r="F14" s="106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2"/>
      <c r="B15" s="1063"/>
      <c r="C15" s="1063"/>
      <c r="D15" s="1063"/>
      <c r="E15" s="1063"/>
      <c r="F15" s="1064"/>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62"/>
      <c r="B16" s="1063"/>
      <c r="C16" s="1063"/>
      <c r="D16" s="1063"/>
      <c r="E16" s="1063"/>
      <c r="F16" s="1064"/>
      <c r="G16" s="817"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17"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2"/>
      <c r="B17" s="1063"/>
      <c r="C17" s="1063"/>
      <c r="D17" s="1063"/>
      <c r="E17" s="1063"/>
      <c r="F17" s="1064"/>
      <c r="G17" s="674"/>
      <c r="H17" s="675"/>
      <c r="I17" s="675"/>
      <c r="J17" s="675"/>
      <c r="K17" s="676"/>
      <c r="L17" s="668"/>
      <c r="M17" s="669"/>
      <c r="N17" s="669"/>
      <c r="O17" s="669"/>
      <c r="P17" s="669"/>
      <c r="Q17" s="669"/>
      <c r="R17" s="669"/>
      <c r="S17" s="669"/>
      <c r="T17" s="669"/>
      <c r="U17" s="669"/>
      <c r="V17" s="669"/>
      <c r="W17" s="669"/>
      <c r="X17" s="670"/>
      <c r="Y17" s="388"/>
      <c r="Z17" s="389"/>
      <c r="AA17" s="389"/>
      <c r="AB17" s="810"/>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2"/>
      <c r="B27" s="1063"/>
      <c r="C27" s="1063"/>
      <c r="D27" s="1063"/>
      <c r="E27" s="1063"/>
      <c r="F27" s="106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2"/>
      <c r="B28" s="1063"/>
      <c r="C28" s="1063"/>
      <c r="D28" s="1063"/>
      <c r="E28" s="1063"/>
      <c r="F28" s="1064"/>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62"/>
      <c r="B29" s="1063"/>
      <c r="C29" s="1063"/>
      <c r="D29" s="1063"/>
      <c r="E29" s="1063"/>
      <c r="F29" s="1064"/>
      <c r="G29" s="817"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17"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2"/>
      <c r="B30" s="1063"/>
      <c r="C30" s="1063"/>
      <c r="D30" s="1063"/>
      <c r="E30" s="1063"/>
      <c r="F30" s="1064"/>
      <c r="G30" s="674"/>
      <c r="H30" s="675"/>
      <c r="I30" s="675"/>
      <c r="J30" s="675"/>
      <c r="K30" s="676"/>
      <c r="L30" s="668"/>
      <c r="M30" s="669"/>
      <c r="N30" s="669"/>
      <c r="O30" s="669"/>
      <c r="P30" s="669"/>
      <c r="Q30" s="669"/>
      <c r="R30" s="669"/>
      <c r="S30" s="669"/>
      <c r="T30" s="669"/>
      <c r="U30" s="669"/>
      <c r="V30" s="669"/>
      <c r="W30" s="669"/>
      <c r="X30" s="670"/>
      <c r="Y30" s="388"/>
      <c r="Z30" s="389"/>
      <c r="AA30" s="389"/>
      <c r="AB30" s="810"/>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2"/>
      <c r="B40" s="1063"/>
      <c r="C40" s="1063"/>
      <c r="D40" s="1063"/>
      <c r="E40" s="1063"/>
      <c r="F40" s="106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2"/>
      <c r="B41" s="1063"/>
      <c r="C41" s="1063"/>
      <c r="D41" s="1063"/>
      <c r="E41" s="1063"/>
      <c r="F41" s="1064"/>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62"/>
      <c r="B42" s="1063"/>
      <c r="C42" s="1063"/>
      <c r="D42" s="1063"/>
      <c r="E42" s="1063"/>
      <c r="F42" s="1064"/>
      <c r="G42" s="817"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17"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2"/>
      <c r="B43" s="1063"/>
      <c r="C43" s="1063"/>
      <c r="D43" s="1063"/>
      <c r="E43" s="1063"/>
      <c r="F43" s="1064"/>
      <c r="G43" s="674"/>
      <c r="H43" s="675"/>
      <c r="I43" s="675"/>
      <c r="J43" s="675"/>
      <c r="K43" s="676"/>
      <c r="L43" s="668"/>
      <c r="M43" s="669"/>
      <c r="N43" s="669"/>
      <c r="O43" s="669"/>
      <c r="P43" s="669"/>
      <c r="Q43" s="669"/>
      <c r="R43" s="669"/>
      <c r="S43" s="669"/>
      <c r="T43" s="669"/>
      <c r="U43" s="669"/>
      <c r="V43" s="669"/>
      <c r="W43" s="669"/>
      <c r="X43" s="670"/>
      <c r="Y43" s="388"/>
      <c r="Z43" s="389"/>
      <c r="AA43" s="389"/>
      <c r="AB43" s="810"/>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62"/>
      <c r="B56" s="1063"/>
      <c r="C56" s="1063"/>
      <c r="D56" s="1063"/>
      <c r="E56" s="1063"/>
      <c r="F56" s="1064"/>
      <c r="G56" s="817"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17"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2"/>
      <c r="B57" s="1063"/>
      <c r="C57" s="1063"/>
      <c r="D57" s="1063"/>
      <c r="E57" s="1063"/>
      <c r="F57" s="1064"/>
      <c r="G57" s="674"/>
      <c r="H57" s="675"/>
      <c r="I57" s="675"/>
      <c r="J57" s="675"/>
      <c r="K57" s="676"/>
      <c r="L57" s="668"/>
      <c r="M57" s="669"/>
      <c r="N57" s="669"/>
      <c r="O57" s="669"/>
      <c r="P57" s="669"/>
      <c r="Q57" s="669"/>
      <c r="R57" s="669"/>
      <c r="S57" s="669"/>
      <c r="T57" s="669"/>
      <c r="U57" s="669"/>
      <c r="V57" s="669"/>
      <c r="W57" s="669"/>
      <c r="X57" s="670"/>
      <c r="Y57" s="388"/>
      <c r="Z57" s="389"/>
      <c r="AA57" s="389"/>
      <c r="AB57" s="810"/>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2"/>
      <c r="B67" s="1063"/>
      <c r="C67" s="1063"/>
      <c r="D67" s="1063"/>
      <c r="E67" s="1063"/>
      <c r="F67" s="106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2"/>
      <c r="B68" s="1063"/>
      <c r="C68" s="1063"/>
      <c r="D68" s="1063"/>
      <c r="E68" s="1063"/>
      <c r="F68" s="1064"/>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62"/>
      <c r="B69" s="1063"/>
      <c r="C69" s="1063"/>
      <c r="D69" s="1063"/>
      <c r="E69" s="1063"/>
      <c r="F69" s="1064"/>
      <c r="G69" s="817"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17"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2"/>
      <c r="B70" s="1063"/>
      <c r="C70" s="1063"/>
      <c r="D70" s="1063"/>
      <c r="E70" s="1063"/>
      <c r="F70" s="1064"/>
      <c r="G70" s="674"/>
      <c r="H70" s="675"/>
      <c r="I70" s="675"/>
      <c r="J70" s="675"/>
      <c r="K70" s="676"/>
      <c r="L70" s="668"/>
      <c r="M70" s="669"/>
      <c r="N70" s="669"/>
      <c r="O70" s="669"/>
      <c r="P70" s="669"/>
      <c r="Q70" s="669"/>
      <c r="R70" s="669"/>
      <c r="S70" s="669"/>
      <c r="T70" s="669"/>
      <c r="U70" s="669"/>
      <c r="V70" s="669"/>
      <c r="W70" s="669"/>
      <c r="X70" s="670"/>
      <c r="Y70" s="388"/>
      <c r="Z70" s="389"/>
      <c r="AA70" s="389"/>
      <c r="AB70" s="810"/>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2"/>
      <c r="B80" s="1063"/>
      <c r="C80" s="1063"/>
      <c r="D80" s="1063"/>
      <c r="E80" s="1063"/>
      <c r="F80" s="106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2"/>
      <c r="B81" s="1063"/>
      <c r="C81" s="1063"/>
      <c r="D81" s="1063"/>
      <c r="E81" s="1063"/>
      <c r="F81" s="1064"/>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62"/>
      <c r="B82" s="1063"/>
      <c r="C82" s="1063"/>
      <c r="D82" s="1063"/>
      <c r="E82" s="1063"/>
      <c r="F82" s="1064"/>
      <c r="G82" s="817"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17"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2"/>
      <c r="B83" s="1063"/>
      <c r="C83" s="1063"/>
      <c r="D83" s="1063"/>
      <c r="E83" s="1063"/>
      <c r="F83" s="1064"/>
      <c r="G83" s="674"/>
      <c r="H83" s="675"/>
      <c r="I83" s="675"/>
      <c r="J83" s="675"/>
      <c r="K83" s="676"/>
      <c r="L83" s="668"/>
      <c r="M83" s="669"/>
      <c r="N83" s="669"/>
      <c r="O83" s="669"/>
      <c r="P83" s="669"/>
      <c r="Q83" s="669"/>
      <c r="R83" s="669"/>
      <c r="S83" s="669"/>
      <c r="T83" s="669"/>
      <c r="U83" s="669"/>
      <c r="V83" s="669"/>
      <c r="W83" s="669"/>
      <c r="X83" s="670"/>
      <c r="Y83" s="388"/>
      <c r="Z83" s="389"/>
      <c r="AA83" s="389"/>
      <c r="AB83" s="810"/>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2"/>
      <c r="B93" s="1063"/>
      <c r="C93" s="1063"/>
      <c r="D93" s="1063"/>
      <c r="E93" s="1063"/>
      <c r="F93" s="106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2"/>
      <c r="B94" s="1063"/>
      <c r="C94" s="1063"/>
      <c r="D94" s="1063"/>
      <c r="E94" s="1063"/>
      <c r="F94" s="1064"/>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62"/>
      <c r="B95" s="1063"/>
      <c r="C95" s="1063"/>
      <c r="D95" s="1063"/>
      <c r="E95" s="1063"/>
      <c r="F95" s="1064"/>
      <c r="G95" s="817"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17"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2"/>
      <c r="B96" s="1063"/>
      <c r="C96" s="1063"/>
      <c r="D96" s="1063"/>
      <c r="E96" s="1063"/>
      <c r="F96" s="1064"/>
      <c r="G96" s="674"/>
      <c r="H96" s="675"/>
      <c r="I96" s="675"/>
      <c r="J96" s="675"/>
      <c r="K96" s="676"/>
      <c r="L96" s="668"/>
      <c r="M96" s="669"/>
      <c r="N96" s="669"/>
      <c r="O96" s="669"/>
      <c r="P96" s="669"/>
      <c r="Q96" s="669"/>
      <c r="R96" s="669"/>
      <c r="S96" s="669"/>
      <c r="T96" s="669"/>
      <c r="U96" s="669"/>
      <c r="V96" s="669"/>
      <c r="W96" s="669"/>
      <c r="X96" s="670"/>
      <c r="Y96" s="388"/>
      <c r="Z96" s="389"/>
      <c r="AA96" s="389"/>
      <c r="AB96" s="810"/>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62"/>
      <c r="B109" s="1063"/>
      <c r="C109" s="1063"/>
      <c r="D109" s="1063"/>
      <c r="E109" s="1063"/>
      <c r="F109" s="1064"/>
      <c r="G109" s="817"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2"/>
      <c r="B110" s="1063"/>
      <c r="C110" s="1063"/>
      <c r="D110" s="1063"/>
      <c r="E110" s="1063"/>
      <c r="F110" s="1064"/>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0"/>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2"/>
      <c r="B120" s="1063"/>
      <c r="C120" s="1063"/>
      <c r="D120" s="1063"/>
      <c r="E120" s="1063"/>
      <c r="F120" s="106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2"/>
      <c r="B121" s="1063"/>
      <c r="C121" s="1063"/>
      <c r="D121" s="1063"/>
      <c r="E121" s="1063"/>
      <c r="F121" s="1064"/>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62"/>
      <c r="B122" s="1063"/>
      <c r="C122" s="1063"/>
      <c r="D122" s="1063"/>
      <c r="E122" s="1063"/>
      <c r="F122" s="1064"/>
      <c r="G122" s="817"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2"/>
      <c r="B123" s="1063"/>
      <c r="C123" s="1063"/>
      <c r="D123" s="1063"/>
      <c r="E123" s="1063"/>
      <c r="F123" s="1064"/>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0"/>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2"/>
      <c r="B133" s="1063"/>
      <c r="C133" s="1063"/>
      <c r="D133" s="1063"/>
      <c r="E133" s="1063"/>
      <c r="F133" s="106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2"/>
      <c r="B134" s="1063"/>
      <c r="C134" s="1063"/>
      <c r="D134" s="1063"/>
      <c r="E134" s="1063"/>
      <c r="F134" s="1064"/>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62"/>
      <c r="B135" s="1063"/>
      <c r="C135" s="1063"/>
      <c r="D135" s="1063"/>
      <c r="E135" s="1063"/>
      <c r="F135" s="1064"/>
      <c r="G135" s="817"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2"/>
      <c r="B136" s="1063"/>
      <c r="C136" s="1063"/>
      <c r="D136" s="1063"/>
      <c r="E136" s="1063"/>
      <c r="F136" s="1064"/>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0"/>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2"/>
      <c r="B146" s="1063"/>
      <c r="C146" s="1063"/>
      <c r="D146" s="1063"/>
      <c r="E146" s="1063"/>
      <c r="F146" s="106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2"/>
      <c r="B147" s="1063"/>
      <c r="C147" s="1063"/>
      <c r="D147" s="1063"/>
      <c r="E147" s="1063"/>
      <c r="F147" s="1064"/>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62"/>
      <c r="B148" s="1063"/>
      <c r="C148" s="1063"/>
      <c r="D148" s="1063"/>
      <c r="E148" s="1063"/>
      <c r="F148" s="1064"/>
      <c r="G148" s="817"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2"/>
      <c r="B149" s="1063"/>
      <c r="C149" s="1063"/>
      <c r="D149" s="1063"/>
      <c r="E149" s="1063"/>
      <c r="F149" s="1064"/>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0"/>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62"/>
      <c r="B162" s="1063"/>
      <c r="C162" s="1063"/>
      <c r="D162" s="1063"/>
      <c r="E162" s="1063"/>
      <c r="F162" s="1064"/>
      <c r="G162" s="817"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2"/>
      <c r="B163" s="1063"/>
      <c r="C163" s="1063"/>
      <c r="D163" s="1063"/>
      <c r="E163" s="1063"/>
      <c r="F163" s="1064"/>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0"/>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2"/>
      <c r="B173" s="1063"/>
      <c r="C173" s="1063"/>
      <c r="D173" s="1063"/>
      <c r="E173" s="1063"/>
      <c r="F173" s="106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2"/>
      <c r="B174" s="1063"/>
      <c r="C174" s="1063"/>
      <c r="D174" s="1063"/>
      <c r="E174" s="1063"/>
      <c r="F174" s="1064"/>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62"/>
      <c r="B175" s="1063"/>
      <c r="C175" s="1063"/>
      <c r="D175" s="1063"/>
      <c r="E175" s="1063"/>
      <c r="F175" s="1064"/>
      <c r="G175" s="817"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2"/>
      <c r="B176" s="1063"/>
      <c r="C176" s="1063"/>
      <c r="D176" s="1063"/>
      <c r="E176" s="1063"/>
      <c r="F176" s="1064"/>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0"/>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2"/>
      <c r="B186" s="1063"/>
      <c r="C186" s="1063"/>
      <c r="D186" s="1063"/>
      <c r="E186" s="1063"/>
      <c r="F186" s="106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2"/>
      <c r="B187" s="1063"/>
      <c r="C187" s="1063"/>
      <c r="D187" s="1063"/>
      <c r="E187" s="1063"/>
      <c r="F187" s="1064"/>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62"/>
      <c r="B188" s="1063"/>
      <c r="C188" s="1063"/>
      <c r="D188" s="1063"/>
      <c r="E188" s="1063"/>
      <c r="F188" s="1064"/>
      <c r="G188" s="817"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2"/>
      <c r="B189" s="1063"/>
      <c r="C189" s="1063"/>
      <c r="D189" s="1063"/>
      <c r="E189" s="1063"/>
      <c r="F189" s="1064"/>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0"/>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2"/>
      <c r="B199" s="1063"/>
      <c r="C199" s="1063"/>
      <c r="D199" s="1063"/>
      <c r="E199" s="1063"/>
      <c r="F199" s="106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2"/>
      <c r="B200" s="1063"/>
      <c r="C200" s="1063"/>
      <c r="D200" s="1063"/>
      <c r="E200" s="1063"/>
      <c r="F200" s="1064"/>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62"/>
      <c r="B201" s="1063"/>
      <c r="C201" s="1063"/>
      <c r="D201" s="1063"/>
      <c r="E201" s="1063"/>
      <c r="F201" s="1064"/>
      <c r="G201" s="817"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2"/>
      <c r="B202" s="1063"/>
      <c r="C202" s="1063"/>
      <c r="D202" s="1063"/>
      <c r="E202" s="1063"/>
      <c r="F202" s="1064"/>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0"/>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62"/>
      <c r="B215" s="1063"/>
      <c r="C215" s="1063"/>
      <c r="D215" s="1063"/>
      <c r="E215" s="1063"/>
      <c r="F215" s="1064"/>
      <c r="G215" s="817"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2"/>
      <c r="B216" s="1063"/>
      <c r="C216" s="1063"/>
      <c r="D216" s="1063"/>
      <c r="E216" s="1063"/>
      <c r="F216" s="1064"/>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0"/>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2"/>
      <c r="B226" s="1063"/>
      <c r="C226" s="1063"/>
      <c r="D226" s="1063"/>
      <c r="E226" s="1063"/>
      <c r="F226" s="106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2"/>
      <c r="B227" s="1063"/>
      <c r="C227" s="1063"/>
      <c r="D227" s="1063"/>
      <c r="E227" s="1063"/>
      <c r="F227" s="1064"/>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62"/>
      <c r="B228" s="1063"/>
      <c r="C228" s="1063"/>
      <c r="D228" s="1063"/>
      <c r="E228" s="1063"/>
      <c r="F228" s="1064"/>
      <c r="G228" s="817"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2"/>
      <c r="B229" s="1063"/>
      <c r="C229" s="1063"/>
      <c r="D229" s="1063"/>
      <c r="E229" s="1063"/>
      <c r="F229" s="1064"/>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0"/>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2"/>
      <c r="B239" s="1063"/>
      <c r="C239" s="1063"/>
      <c r="D239" s="1063"/>
      <c r="E239" s="1063"/>
      <c r="F239" s="106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2"/>
      <c r="B240" s="1063"/>
      <c r="C240" s="1063"/>
      <c r="D240" s="1063"/>
      <c r="E240" s="1063"/>
      <c r="F240" s="1064"/>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62"/>
      <c r="B241" s="1063"/>
      <c r="C241" s="1063"/>
      <c r="D241" s="1063"/>
      <c r="E241" s="1063"/>
      <c r="F241" s="1064"/>
      <c r="G241" s="817"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2"/>
      <c r="B242" s="1063"/>
      <c r="C242" s="1063"/>
      <c r="D242" s="1063"/>
      <c r="E242" s="1063"/>
      <c r="F242" s="1064"/>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0"/>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2"/>
      <c r="B252" s="1063"/>
      <c r="C252" s="1063"/>
      <c r="D252" s="1063"/>
      <c r="E252" s="1063"/>
      <c r="F252" s="106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2"/>
      <c r="B253" s="1063"/>
      <c r="C253" s="1063"/>
      <c r="D253" s="1063"/>
      <c r="E253" s="1063"/>
      <c r="F253" s="1064"/>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62"/>
      <c r="B254" s="1063"/>
      <c r="C254" s="1063"/>
      <c r="D254" s="1063"/>
      <c r="E254" s="1063"/>
      <c r="F254" s="1064"/>
      <c r="G254" s="817"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2"/>
      <c r="B255" s="1063"/>
      <c r="C255" s="1063"/>
      <c r="D255" s="1063"/>
      <c r="E255" s="1063"/>
      <c r="F255" s="1064"/>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0"/>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3">
        <v>1</v>
      </c>
      <c r="B4" s="107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3">
        <v>2</v>
      </c>
      <c r="B5" s="107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3">
        <v>3</v>
      </c>
      <c r="B6" s="107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3">
        <v>4</v>
      </c>
      <c r="B7" s="107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3">
        <v>5</v>
      </c>
      <c r="B8" s="107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3">
        <v>6</v>
      </c>
      <c r="B9" s="107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3">
        <v>7</v>
      </c>
      <c r="B10" s="107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3">
        <v>8</v>
      </c>
      <c r="B11" s="107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3">
        <v>9</v>
      </c>
      <c r="B12" s="107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3">
        <v>10</v>
      </c>
      <c r="B13" s="107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3">
        <v>11</v>
      </c>
      <c r="B14" s="107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3">
        <v>12</v>
      </c>
      <c r="B15" s="107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3">
        <v>13</v>
      </c>
      <c r="B16" s="107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3">
        <v>14</v>
      </c>
      <c r="B17" s="107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3">
        <v>15</v>
      </c>
      <c r="B18" s="107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3">
        <v>16</v>
      </c>
      <c r="B19" s="107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3">
        <v>17</v>
      </c>
      <c r="B20" s="107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3">
        <v>18</v>
      </c>
      <c r="B21" s="107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3">
        <v>19</v>
      </c>
      <c r="B22" s="107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3">
        <v>20</v>
      </c>
      <c r="B23" s="107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3">
        <v>21</v>
      </c>
      <c r="B24" s="107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3">
        <v>22</v>
      </c>
      <c r="B25" s="107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3">
        <v>23</v>
      </c>
      <c r="B26" s="107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3">
        <v>24</v>
      </c>
      <c r="B27" s="107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3">
        <v>25</v>
      </c>
      <c r="B28" s="107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3">
        <v>26</v>
      </c>
      <c r="B29" s="107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3">
        <v>27</v>
      </c>
      <c r="B30" s="107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3">
        <v>28</v>
      </c>
      <c r="B31" s="107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3">
        <v>29</v>
      </c>
      <c r="B32" s="107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3">
        <v>30</v>
      </c>
      <c r="B33" s="107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3">
        <v>1</v>
      </c>
      <c r="B37" s="107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3">
        <v>2</v>
      </c>
      <c r="B38" s="107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3">
        <v>3</v>
      </c>
      <c r="B39" s="107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3">
        <v>4</v>
      </c>
      <c r="B40" s="107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3">
        <v>5</v>
      </c>
      <c r="B41" s="107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3">
        <v>6</v>
      </c>
      <c r="B42" s="107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3">
        <v>7</v>
      </c>
      <c r="B43" s="107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3">
        <v>8</v>
      </c>
      <c r="B44" s="107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3">
        <v>9</v>
      </c>
      <c r="B45" s="107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3">
        <v>10</v>
      </c>
      <c r="B46" s="107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3">
        <v>11</v>
      </c>
      <c r="B47" s="107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3">
        <v>12</v>
      </c>
      <c r="B48" s="107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3">
        <v>13</v>
      </c>
      <c r="B49" s="107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3">
        <v>14</v>
      </c>
      <c r="B50" s="107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3">
        <v>15</v>
      </c>
      <c r="B51" s="107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3">
        <v>16</v>
      </c>
      <c r="B52" s="107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3">
        <v>17</v>
      </c>
      <c r="B53" s="107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3">
        <v>18</v>
      </c>
      <c r="B54" s="107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3">
        <v>19</v>
      </c>
      <c r="B55" s="107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3">
        <v>20</v>
      </c>
      <c r="B56" s="107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3">
        <v>21</v>
      </c>
      <c r="B57" s="107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3">
        <v>22</v>
      </c>
      <c r="B58" s="107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3">
        <v>23</v>
      </c>
      <c r="B59" s="107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3">
        <v>24</v>
      </c>
      <c r="B60" s="107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3">
        <v>25</v>
      </c>
      <c r="B61" s="107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3">
        <v>26</v>
      </c>
      <c r="B62" s="107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3">
        <v>27</v>
      </c>
      <c r="B63" s="107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3">
        <v>28</v>
      </c>
      <c r="B64" s="107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3">
        <v>29</v>
      </c>
      <c r="B65" s="107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3">
        <v>30</v>
      </c>
      <c r="B66" s="107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3">
        <v>1</v>
      </c>
      <c r="B70" s="107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3">
        <v>2</v>
      </c>
      <c r="B71" s="107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3">
        <v>3</v>
      </c>
      <c r="B72" s="107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3">
        <v>4</v>
      </c>
      <c r="B73" s="107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3">
        <v>5</v>
      </c>
      <c r="B74" s="107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3">
        <v>6</v>
      </c>
      <c r="B75" s="107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3">
        <v>7</v>
      </c>
      <c r="B76" s="107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3">
        <v>8</v>
      </c>
      <c r="B77" s="107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3">
        <v>9</v>
      </c>
      <c r="B78" s="107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3">
        <v>10</v>
      </c>
      <c r="B79" s="107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3">
        <v>11</v>
      </c>
      <c r="B80" s="107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3">
        <v>12</v>
      </c>
      <c r="B81" s="107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3">
        <v>13</v>
      </c>
      <c r="B82" s="107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3">
        <v>14</v>
      </c>
      <c r="B83" s="107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3">
        <v>15</v>
      </c>
      <c r="B84" s="107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3">
        <v>16</v>
      </c>
      <c r="B85" s="107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3">
        <v>17</v>
      </c>
      <c r="B86" s="107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3">
        <v>18</v>
      </c>
      <c r="B87" s="107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3">
        <v>19</v>
      </c>
      <c r="B88" s="107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3">
        <v>20</v>
      </c>
      <c r="B89" s="107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3">
        <v>21</v>
      </c>
      <c r="B90" s="107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3">
        <v>22</v>
      </c>
      <c r="B91" s="107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3">
        <v>23</v>
      </c>
      <c r="B92" s="107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3">
        <v>24</v>
      </c>
      <c r="B93" s="107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3">
        <v>25</v>
      </c>
      <c r="B94" s="107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3">
        <v>26</v>
      </c>
      <c r="B95" s="107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3">
        <v>27</v>
      </c>
      <c r="B96" s="107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3">
        <v>28</v>
      </c>
      <c r="B97" s="107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3">
        <v>29</v>
      </c>
      <c r="B98" s="107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3">
        <v>30</v>
      </c>
      <c r="B99" s="107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3">
        <v>1</v>
      </c>
      <c r="B103" s="107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3">
        <v>2</v>
      </c>
      <c r="B104" s="107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3">
        <v>3</v>
      </c>
      <c r="B105" s="107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3">
        <v>4</v>
      </c>
      <c r="B106" s="107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3">
        <v>5</v>
      </c>
      <c r="B107" s="107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3">
        <v>6</v>
      </c>
      <c r="B108" s="107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3">
        <v>7</v>
      </c>
      <c r="B109" s="107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3">
        <v>8</v>
      </c>
      <c r="B110" s="107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3">
        <v>9</v>
      </c>
      <c r="B111" s="107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3">
        <v>10</v>
      </c>
      <c r="B112" s="107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3">
        <v>11</v>
      </c>
      <c r="B113" s="107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3">
        <v>12</v>
      </c>
      <c r="B114" s="107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3">
        <v>13</v>
      </c>
      <c r="B115" s="107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3">
        <v>14</v>
      </c>
      <c r="B116" s="107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3">
        <v>15</v>
      </c>
      <c r="B117" s="107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3">
        <v>16</v>
      </c>
      <c r="B118" s="107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3">
        <v>17</v>
      </c>
      <c r="B119" s="107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3">
        <v>18</v>
      </c>
      <c r="B120" s="107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3">
        <v>19</v>
      </c>
      <c r="B121" s="107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3">
        <v>20</v>
      </c>
      <c r="B122" s="107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3">
        <v>21</v>
      </c>
      <c r="B123" s="107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3">
        <v>22</v>
      </c>
      <c r="B124" s="107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3">
        <v>23</v>
      </c>
      <c r="B125" s="107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3">
        <v>24</v>
      </c>
      <c r="B126" s="107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3">
        <v>25</v>
      </c>
      <c r="B127" s="107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3">
        <v>26</v>
      </c>
      <c r="B128" s="107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3">
        <v>27</v>
      </c>
      <c r="B129" s="107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3">
        <v>28</v>
      </c>
      <c r="B130" s="107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3">
        <v>29</v>
      </c>
      <c r="B131" s="107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3">
        <v>30</v>
      </c>
      <c r="B132" s="107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3">
        <v>1</v>
      </c>
      <c r="B136" s="107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3">
        <v>2</v>
      </c>
      <c r="B137" s="107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3">
        <v>3</v>
      </c>
      <c r="B138" s="107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3">
        <v>4</v>
      </c>
      <c r="B139" s="107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3">
        <v>5</v>
      </c>
      <c r="B140" s="107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3">
        <v>6</v>
      </c>
      <c r="B141" s="107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3">
        <v>7</v>
      </c>
      <c r="B142" s="107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3">
        <v>8</v>
      </c>
      <c r="B143" s="107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3">
        <v>9</v>
      </c>
      <c r="B144" s="107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3">
        <v>10</v>
      </c>
      <c r="B145" s="107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3">
        <v>11</v>
      </c>
      <c r="B146" s="107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3">
        <v>12</v>
      </c>
      <c r="B147" s="107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3">
        <v>13</v>
      </c>
      <c r="B148" s="107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3">
        <v>14</v>
      </c>
      <c r="B149" s="107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3">
        <v>15</v>
      </c>
      <c r="B150" s="107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3">
        <v>16</v>
      </c>
      <c r="B151" s="107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3">
        <v>17</v>
      </c>
      <c r="B152" s="107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3">
        <v>18</v>
      </c>
      <c r="B153" s="107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3">
        <v>19</v>
      </c>
      <c r="B154" s="107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3">
        <v>20</v>
      </c>
      <c r="B155" s="107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3">
        <v>21</v>
      </c>
      <c r="B156" s="107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3">
        <v>22</v>
      </c>
      <c r="B157" s="107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3">
        <v>23</v>
      </c>
      <c r="B158" s="107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3">
        <v>24</v>
      </c>
      <c r="B159" s="107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3">
        <v>25</v>
      </c>
      <c r="B160" s="107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3">
        <v>26</v>
      </c>
      <c r="B161" s="107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3">
        <v>27</v>
      </c>
      <c r="B162" s="107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3">
        <v>28</v>
      </c>
      <c r="B163" s="107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3">
        <v>29</v>
      </c>
      <c r="B164" s="107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3">
        <v>30</v>
      </c>
      <c r="B165" s="107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3">
        <v>1</v>
      </c>
      <c r="B169" s="107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3">
        <v>2</v>
      </c>
      <c r="B170" s="107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3">
        <v>3</v>
      </c>
      <c r="B171" s="107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3">
        <v>4</v>
      </c>
      <c r="B172" s="107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3">
        <v>5</v>
      </c>
      <c r="B173" s="107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3">
        <v>6</v>
      </c>
      <c r="B174" s="107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3">
        <v>7</v>
      </c>
      <c r="B175" s="107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3">
        <v>8</v>
      </c>
      <c r="B176" s="107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3">
        <v>9</v>
      </c>
      <c r="B177" s="107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3">
        <v>10</v>
      </c>
      <c r="B178" s="107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3">
        <v>11</v>
      </c>
      <c r="B179" s="107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3">
        <v>12</v>
      </c>
      <c r="B180" s="107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3">
        <v>13</v>
      </c>
      <c r="B181" s="107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3">
        <v>14</v>
      </c>
      <c r="B182" s="107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3">
        <v>15</v>
      </c>
      <c r="B183" s="107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3">
        <v>16</v>
      </c>
      <c r="B184" s="107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3">
        <v>17</v>
      </c>
      <c r="B185" s="107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3">
        <v>18</v>
      </c>
      <c r="B186" s="107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3">
        <v>19</v>
      </c>
      <c r="B187" s="107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3">
        <v>20</v>
      </c>
      <c r="B188" s="107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3">
        <v>21</v>
      </c>
      <c r="B189" s="107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3">
        <v>22</v>
      </c>
      <c r="B190" s="107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3">
        <v>23</v>
      </c>
      <c r="B191" s="107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3">
        <v>24</v>
      </c>
      <c r="B192" s="107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3">
        <v>25</v>
      </c>
      <c r="B193" s="107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3">
        <v>26</v>
      </c>
      <c r="B194" s="107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3">
        <v>27</v>
      </c>
      <c r="B195" s="107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3">
        <v>28</v>
      </c>
      <c r="B196" s="107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3">
        <v>29</v>
      </c>
      <c r="B197" s="107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3">
        <v>30</v>
      </c>
      <c r="B198" s="107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3">
        <v>1</v>
      </c>
      <c r="B202" s="107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3">
        <v>2</v>
      </c>
      <c r="B203" s="107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3">
        <v>3</v>
      </c>
      <c r="B204" s="107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3">
        <v>4</v>
      </c>
      <c r="B205" s="107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3">
        <v>5</v>
      </c>
      <c r="B206" s="107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3">
        <v>6</v>
      </c>
      <c r="B207" s="107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3">
        <v>7</v>
      </c>
      <c r="B208" s="107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3">
        <v>8</v>
      </c>
      <c r="B209" s="107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3">
        <v>9</v>
      </c>
      <c r="B210" s="107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3">
        <v>10</v>
      </c>
      <c r="B211" s="107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3">
        <v>11</v>
      </c>
      <c r="B212" s="107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3">
        <v>12</v>
      </c>
      <c r="B213" s="107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3">
        <v>13</v>
      </c>
      <c r="B214" s="107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3">
        <v>14</v>
      </c>
      <c r="B215" s="107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3">
        <v>15</v>
      </c>
      <c r="B216" s="107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3">
        <v>16</v>
      </c>
      <c r="B217" s="107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3">
        <v>17</v>
      </c>
      <c r="B218" s="107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3">
        <v>18</v>
      </c>
      <c r="B219" s="107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3">
        <v>19</v>
      </c>
      <c r="B220" s="107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3">
        <v>20</v>
      </c>
      <c r="B221" s="107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3">
        <v>21</v>
      </c>
      <c r="B222" s="107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3">
        <v>22</v>
      </c>
      <c r="B223" s="107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3">
        <v>23</v>
      </c>
      <c r="B224" s="107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3">
        <v>24</v>
      </c>
      <c r="B225" s="107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3">
        <v>25</v>
      </c>
      <c r="B226" s="107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3">
        <v>26</v>
      </c>
      <c r="B227" s="107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3">
        <v>27</v>
      </c>
      <c r="B228" s="107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3">
        <v>28</v>
      </c>
      <c r="B229" s="107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3">
        <v>29</v>
      </c>
      <c r="B230" s="107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3">
        <v>30</v>
      </c>
      <c r="B231" s="107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3">
        <v>1</v>
      </c>
      <c r="B235" s="107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3">
        <v>2</v>
      </c>
      <c r="B236" s="107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3">
        <v>3</v>
      </c>
      <c r="B237" s="107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3">
        <v>4</v>
      </c>
      <c r="B238" s="107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3">
        <v>5</v>
      </c>
      <c r="B239" s="107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3">
        <v>6</v>
      </c>
      <c r="B240" s="107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3">
        <v>7</v>
      </c>
      <c r="B241" s="107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3">
        <v>8</v>
      </c>
      <c r="B242" s="107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3">
        <v>9</v>
      </c>
      <c r="B243" s="107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3">
        <v>10</v>
      </c>
      <c r="B244" s="107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3">
        <v>11</v>
      </c>
      <c r="B245" s="107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3">
        <v>12</v>
      </c>
      <c r="B246" s="107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3">
        <v>13</v>
      </c>
      <c r="B247" s="107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3">
        <v>14</v>
      </c>
      <c r="B248" s="107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3">
        <v>15</v>
      </c>
      <c r="B249" s="107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3">
        <v>16</v>
      </c>
      <c r="B250" s="107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3">
        <v>17</v>
      </c>
      <c r="B251" s="107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3">
        <v>18</v>
      </c>
      <c r="B252" s="107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3">
        <v>19</v>
      </c>
      <c r="B253" s="107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3">
        <v>20</v>
      </c>
      <c r="B254" s="107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3">
        <v>21</v>
      </c>
      <c r="B255" s="107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3">
        <v>22</v>
      </c>
      <c r="B256" s="107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3">
        <v>23</v>
      </c>
      <c r="B257" s="107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3">
        <v>24</v>
      </c>
      <c r="B258" s="107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3">
        <v>25</v>
      </c>
      <c r="B259" s="107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3">
        <v>26</v>
      </c>
      <c r="B260" s="107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3">
        <v>27</v>
      </c>
      <c r="B261" s="107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3">
        <v>28</v>
      </c>
      <c r="B262" s="107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3">
        <v>29</v>
      </c>
      <c r="B263" s="107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3">
        <v>30</v>
      </c>
      <c r="B264" s="107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3">
        <v>1</v>
      </c>
      <c r="B268" s="107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3">
        <v>2</v>
      </c>
      <c r="B269" s="107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3">
        <v>3</v>
      </c>
      <c r="B270" s="107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3">
        <v>4</v>
      </c>
      <c r="B271" s="107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3">
        <v>5</v>
      </c>
      <c r="B272" s="107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3">
        <v>6</v>
      </c>
      <c r="B273" s="107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3">
        <v>7</v>
      </c>
      <c r="B274" s="107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3">
        <v>8</v>
      </c>
      <c r="B275" s="107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3">
        <v>9</v>
      </c>
      <c r="B276" s="107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3">
        <v>10</v>
      </c>
      <c r="B277" s="107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3">
        <v>11</v>
      </c>
      <c r="B278" s="107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3">
        <v>12</v>
      </c>
      <c r="B279" s="107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3">
        <v>13</v>
      </c>
      <c r="B280" s="107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3">
        <v>14</v>
      </c>
      <c r="B281" s="107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3">
        <v>15</v>
      </c>
      <c r="B282" s="107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3">
        <v>16</v>
      </c>
      <c r="B283" s="107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3">
        <v>17</v>
      </c>
      <c r="B284" s="107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3">
        <v>18</v>
      </c>
      <c r="B285" s="107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3">
        <v>19</v>
      </c>
      <c r="B286" s="107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3">
        <v>20</v>
      </c>
      <c r="B287" s="107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3">
        <v>21</v>
      </c>
      <c r="B288" s="107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3">
        <v>22</v>
      </c>
      <c r="B289" s="107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3">
        <v>23</v>
      </c>
      <c r="B290" s="107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3">
        <v>24</v>
      </c>
      <c r="B291" s="107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3">
        <v>25</v>
      </c>
      <c r="B292" s="107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3">
        <v>26</v>
      </c>
      <c r="B293" s="107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3">
        <v>27</v>
      </c>
      <c r="B294" s="107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3">
        <v>28</v>
      </c>
      <c r="B295" s="107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3">
        <v>29</v>
      </c>
      <c r="B296" s="107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3">
        <v>30</v>
      </c>
      <c r="B297" s="107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3">
        <v>1</v>
      </c>
      <c r="B301" s="107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3">
        <v>2</v>
      </c>
      <c r="B302" s="107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3">
        <v>3</v>
      </c>
      <c r="B303" s="107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3">
        <v>4</v>
      </c>
      <c r="B304" s="107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3">
        <v>5</v>
      </c>
      <c r="B305" s="107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3">
        <v>6</v>
      </c>
      <c r="B306" s="107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3">
        <v>7</v>
      </c>
      <c r="B307" s="107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3">
        <v>8</v>
      </c>
      <c r="B308" s="107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3">
        <v>9</v>
      </c>
      <c r="B309" s="107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3">
        <v>10</v>
      </c>
      <c r="B310" s="107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3">
        <v>11</v>
      </c>
      <c r="B311" s="107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3">
        <v>12</v>
      </c>
      <c r="B312" s="107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3">
        <v>13</v>
      </c>
      <c r="B313" s="107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3">
        <v>14</v>
      </c>
      <c r="B314" s="107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3">
        <v>15</v>
      </c>
      <c r="B315" s="107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3">
        <v>16</v>
      </c>
      <c r="B316" s="107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3">
        <v>17</v>
      </c>
      <c r="B317" s="107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3">
        <v>18</v>
      </c>
      <c r="B318" s="107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3">
        <v>19</v>
      </c>
      <c r="B319" s="107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3">
        <v>20</v>
      </c>
      <c r="B320" s="107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3">
        <v>21</v>
      </c>
      <c r="B321" s="107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3">
        <v>22</v>
      </c>
      <c r="B322" s="107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3">
        <v>23</v>
      </c>
      <c r="B323" s="107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3">
        <v>24</v>
      </c>
      <c r="B324" s="107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3">
        <v>25</v>
      </c>
      <c r="B325" s="107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3">
        <v>26</v>
      </c>
      <c r="B326" s="107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3">
        <v>27</v>
      </c>
      <c r="B327" s="107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3">
        <v>28</v>
      </c>
      <c r="B328" s="107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3">
        <v>29</v>
      </c>
      <c r="B329" s="107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3">
        <v>30</v>
      </c>
      <c r="B330" s="107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3">
        <v>1</v>
      </c>
      <c r="B334" s="107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3">
        <v>2</v>
      </c>
      <c r="B335" s="107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3">
        <v>3</v>
      </c>
      <c r="B336" s="107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3">
        <v>4</v>
      </c>
      <c r="B337" s="107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3">
        <v>5</v>
      </c>
      <c r="B338" s="107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3">
        <v>6</v>
      </c>
      <c r="B339" s="107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3">
        <v>7</v>
      </c>
      <c r="B340" s="107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3">
        <v>8</v>
      </c>
      <c r="B341" s="107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3">
        <v>9</v>
      </c>
      <c r="B342" s="107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3">
        <v>10</v>
      </c>
      <c r="B343" s="107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3">
        <v>11</v>
      </c>
      <c r="B344" s="107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3">
        <v>12</v>
      </c>
      <c r="B345" s="107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3">
        <v>13</v>
      </c>
      <c r="B346" s="107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3">
        <v>14</v>
      </c>
      <c r="B347" s="107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3">
        <v>15</v>
      </c>
      <c r="B348" s="107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3">
        <v>16</v>
      </c>
      <c r="B349" s="107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3">
        <v>17</v>
      </c>
      <c r="B350" s="107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3">
        <v>18</v>
      </c>
      <c r="B351" s="107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3">
        <v>19</v>
      </c>
      <c r="B352" s="107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3">
        <v>20</v>
      </c>
      <c r="B353" s="107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3">
        <v>21</v>
      </c>
      <c r="B354" s="107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3">
        <v>22</v>
      </c>
      <c r="B355" s="107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3">
        <v>23</v>
      </c>
      <c r="B356" s="107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3">
        <v>24</v>
      </c>
      <c r="B357" s="107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3">
        <v>25</v>
      </c>
      <c r="B358" s="107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3">
        <v>26</v>
      </c>
      <c r="B359" s="107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3">
        <v>27</v>
      </c>
      <c r="B360" s="107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3">
        <v>28</v>
      </c>
      <c r="B361" s="107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3">
        <v>29</v>
      </c>
      <c r="B362" s="107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3">
        <v>30</v>
      </c>
      <c r="B363" s="107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3">
        <v>1</v>
      </c>
      <c r="B367" s="107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3">
        <v>2</v>
      </c>
      <c r="B368" s="107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3">
        <v>3</v>
      </c>
      <c r="B369" s="107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3">
        <v>4</v>
      </c>
      <c r="B370" s="107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3">
        <v>5</v>
      </c>
      <c r="B371" s="107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3">
        <v>6</v>
      </c>
      <c r="B372" s="107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3">
        <v>7</v>
      </c>
      <c r="B373" s="107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3">
        <v>8</v>
      </c>
      <c r="B374" s="107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3">
        <v>9</v>
      </c>
      <c r="B375" s="107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3">
        <v>10</v>
      </c>
      <c r="B376" s="107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3">
        <v>11</v>
      </c>
      <c r="B377" s="107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3">
        <v>12</v>
      </c>
      <c r="B378" s="107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3">
        <v>13</v>
      </c>
      <c r="B379" s="107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3">
        <v>14</v>
      </c>
      <c r="B380" s="107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3">
        <v>15</v>
      </c>
      <c r="B381" s="107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3">
        <v>16</v>
      </c>
      <c r="B382" s="107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3">
        <v>17</v>
      </c>
      <c r="B383" s="107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3">
        <v>18</v>
      </c>
      <c r="B384" s="107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3">
        <v>19</v>
      </c>
      <c r="B385" s="107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3">
        <v>20</v>
      </c>
      <c r="B386" s="107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3">
        <v>21</v>
      </c>
      <c r="B387" s="107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3">
        <v>22</v>
      </c>
      <c r="B388" s="107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3">
        <v>23</v>
      </c>
      <c r="B389" s="107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3">
        <v>24</v>
      </c>
      <c r="B390" s="107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3">
        <v>25</v>
      </c>
      <c r="B391" s="107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3">
        <v>26</v>
      </c>
      <c r="B392" s="107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3">
        <v>27</v>
      </c>
      <c r="B393" s="107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3">
        <v>28</v>
      </c>
      <c r="B394" s="107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3">
        <v>29</v>
      </c>
      <c r="B395" s="107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3">
        <v>30</v>
      </c>
      <c r="B396" s="107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3">
        <v>1</v>
      </c>
      <c r="B400" s="107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3">
        <v>2</v>
      </c>
      <c r="B401" s="107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3">
        <v>3</v>
      </c>
      <c r="B402" s="107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3">
        <v>4</v>
      </c>
      <c r="B403" s="107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3">
        <v>5</v>
      </c>
      <c r="B404" s="107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3">
        <v>6</v>
      </c>
      <c r="B405" s="107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3">
        <v>7</v>
      </c>
      <c r="B406" s="107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3">
        <v>8</v>
      </c>
      <c r="B407" s="107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3">
        <v>9</v>
      </c>
      <c r="B408" s="107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3">
        <v>10</v>
      </c>
      <c r="B409" s="107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3">
        <v>11</v>
      </c>
      <c r="B410" s="107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3">
        <v>12</v>
      </c>
      <c r="B411" s="107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3">
        <v>13</v>
      </c>
      <c r="B412" s="107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3">
        <v>14</v>
      </c>
      <c r="B413" s="107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3">
        <v>15</v>
      </c>
      <c r="B414" s="107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3">
        <v>16</v>
      </c>
      <c r="B415" s="107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3">
        <v>17</v>
      </c>
      <c r="B416" s="107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3">
        <v>18</v>
      </c>
      <c r="B417" s="107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3">
        <v>19</v>
      </c>
      <c r="B418" s="107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3">
        <v>20</v>
      </c>
      <c r="B419" s="107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3">
        <v>21</v>
      </c>
      <c r="B420" s="107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3">
        <v>22</v>
      </c>
      <c r="B421" s="107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3">
        <v>23</v>
      </c>
      <c r="B422" s="107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3">
        <v>24</v>
      </c>
      <c r="B423" s="107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3">
        <v>25</v>
      </c>
      <c r="B424" s="107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3">
        <v>26</v>
      </c>
      <c r="B425" s="107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3">
        <v>27</v>
      </c>
      <c r="B426" s="107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3">
        <v>28</v>
      </c>
      <c r="B427" s="107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3">
        <v>29</v>
      </c>
      <c r="B428" s="107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3">
        <v>30</v>
      </c>
      <c r="B429" s="107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3">
        <v>1</v>
      </c>
      <c r="B433" s="107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3">
        <v>2</v>
      </c>
      <c r="B434" s="107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3">
        <v>3</v>
      </c>
      <c r="B435" s="107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3">
        <v>4</v>
      </c>
      <c r="B436" s="107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3">
        <v>5</v>
      </c>
      <c r="B437" s="107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3">
        <v>6</v>
      </c>
      <c r="B438" s="107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3">
        <v>7</v>
      </c>
      <c r="B439" s="107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3">
        <v>8</v>
      </c>
      <c r="B440" s="107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3">
        <v>9</v>
      </c>
      <c r="B441" s="107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3">
        <v>10</v>
      </c>
      <c r="B442" s="107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3">
        <v>11</v>
      </c>
      <c r="B443" s="107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3">
        <v>12</v>
      </c>
      <c r="B444" s="107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3">
        <v>13</v>
      </c>
      <c r="B445" s="107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3">
        <v>14</v>
      </c>
      <c r="B446" s="107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3">
        <v>15</v>
      </c>
      <c r="B447" s="107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3">
        <v>16</v>
      </c>
      <c r="B448" s="107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3">
        <v>17</v>
      </c>
      <c r="B449" s="107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3">
        <v>18</v>
      </c>
      <c r="B450" s="107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3">
        <v>19</v>
      </c>
      <c r="B451" s="107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3">
        <v>20</v>
      </c>
      <c r="B452" s="107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3">
        <v>21</v>
      </c>
      <c r="B453" s="107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3">
        <v>22</v>
      </c>
      <c r="B454" s="107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3">
        <v>23</v>
      </c>
      <c r="B455" s="107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3">
        <v>24</v>
      </c>
      <c r="B456" s="107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3">
        <v>25</v>
      </c>
      <c r="B457" s="107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3">
        <v>26</v>
      </c>
      <c r="B458" s="107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3">
        <v>27</v>
      </c>
      <c r="B459" s="107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3">
        <v>28</v>
      </c>
      <c r="B460" s="107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3">
        <v>29</v>
      </c>
      <c r="B461" s="107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3">
        <v>30</v>
      </c>
      <c r="B462" s="107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3">
        <v>1</v>
      </c>
      <c r="B466" s="107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3">
        <v>2</v>
      </c>
      <c r="B467" s="107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3">
        <v>3</v>
      </c>
      <c r="B468" s="107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3">
        <v>4</v>
      </c>
      <c r="B469" s="107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3">
        <v>5</v>
      </c>
      <c r="B470" s="107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3">
        <v>6</v>
      </c>
      <c r="B471" s="107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3">
        <v>7</v>
      </c>
      <c r="B472" s="107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3">
        <v>8</v>
      </c>
      <c r="B473" s="107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3">
        <v>9</v>
      </c>
      <c r="B474" s="107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3">
        <v>10</v>
      </c>
      <c r="B475" s="107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3">
        <v>11</v>
      </c>
      <c r="B476" s="107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3">
        <v>12</v>
      </c>
      <c r="B477" s="107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3">
        <v>13</v>
      </c>
      <c r="B478" s="107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3">
        <v>14</v>
      </c>
      <c r="B479" s="107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3">
        <v>15</v>
      </c>
      <c r="B480" s="107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3">
        <v>16</v>
      </c>
      <c r="B481" s="107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3">
        <v>17</v>
      </c>
      <c r="B482" s="107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3">
        <v>18</v>
      </c>
      <c r="B483" s="107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3">
        <v>19</v>
      </c>
      <c r="B484" s="107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3">
        <v>20</v>
      </c>
      <c r="B485" s="107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3">
        <v>21</v>
      </c>
      <c r="B486" s="107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3">
        <v>22</v>
      </c>
      <c r="B487" s="107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3">
        <v>23</v>
      </c>
      <c r="B488" s="107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3">
        <v>24</v>
      </c>
      <c r="B489" s="107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3">
        <v>25</v>
      </c>
      <c r="B490" s="107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3">
        <v>26</v>
      </c>
      <c r="B491" s="107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3">
        <v>27</v>
      </c>
      <c r="B492" s="107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3">
        <v>28</v>
      </c>
      <c r="B493" s="107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3">
        <v>29</v>
      </c>
      <c r="B494" s="107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3">
        <v>30</v>
      </c>
      <c r="B495" s="107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3">
        <v>1</v>
      </c>
      <c r="B499" s="107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3">
        <v>2</v>
      </c>
      <c r="B500" s="107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3">
        <v>3</v>
      </c>
      <c r="B501" s="107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3">
        <v>4</v>
      </c>
      <c r="B502" s="107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3">
        <v>5</v>
      </c>
      <c r="B503" s="107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3">
        <v>6</v>
      </c>
      <c r="B504" s="107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3">
        <v>7</v>
      </c>
      <c r="B505" s="107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3">
        <v>8</v>
      </c>
      <c r="B506" s="107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3">
        <v>9</v>
      </c>
      <c r="B507" s="107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3">
        <v>10</v>
      </c>
      <c r="B508" s="107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3">
        <v>11</v>
      </c>
      <c r="B509" s="107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3">
        <v>12</v>
      </c>
      <c r="B510" s="107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3">
        <v>13</v>
      </c>
      <c r="B511" s="107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3">
        <v>14</v>
      </c>
      <c r="B512" s="107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3">
        <v>15</v>
      </c>
      <c r="B513" s="107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3">
        <v>16</v>
      </c>
      <c r="B514" s="107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3">
        <v>17</v>
      </c>
      <c r="B515" s="107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3">
        <v>18</v>
      </c>
      <c r="B516" s="107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3">
        <v>19</v>
      </c>
      <c r="B517" s="107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3">
        <v>20</v>
      </c>
      <c r="B518" s="107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3">
        <v>21</v>
      </c>
      <c r="B519" s="107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3">
        <v>22</v>
      </c>
      <c r="B520" s="107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3">
        <v>23</v>
      </c>
      <c r="B521" s="107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3">
        <v>24</v>
      </c>
      <c r="B522" s="107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3">
        <v>25</v>
      </c>
      <c r="B523" s="107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3">
        <v>26</v>
      </c>
      <c r="B524" s="107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3">
        <v>27</v>
      </c>
      <c r="B525" s="107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3">
        <v>28</v>
      </c>
      <c r="B526" s="107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3">
        <v>29</v>
      </c>
      <c r="B527" s="107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3">
        <v>30</v>
      </c>
      <c r="B528" s="107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3">
        <v>1</v>
      </c>
      <c r="B532" s="107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3">
        <v>2</v>
      </c>
      <c r="B533" s="107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3">
        <v>3</v>
      </c>
      <c r="B534" s="107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3">
        <v>4</v>
      </c>
      <c r="B535" s="107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3">
        <v>5</v>
      </c>
      <c r="B536" s="107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3">
        <v>6</v>
      </c>
      <c r="B537" s="107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3">
        <v>7</v>
      </c>
      <c r="B538" s="107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3">
        <v>8</v>
      </c>
      <c r="B539" s="107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3">
        <v>9</v>
      </c>
      <c r="B540" s="107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3">
        <v>10</v>
      </c>
      <c r="B541" s="107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3">
        <v>11</v>
      </c>
      <c r="B542" s="107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3">
        <v>12</v>
      </c>
      <c r="B543" s="107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3">
        <v>13</v>
      </c>
      <c r="B544" s="107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3">
        <v>14</v>
      </c>
      <c r="B545" s="107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3">
        <v>15</v>
      </c>
      <c r="B546" s="107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3">
        <v>16</v>
      </c>
      <c r="B547" s="107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3">
        <v>17</v>
      </c>
      <c r="B548" s="107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3">
        <v>18</v>
      </c>
      <c r="B549" s="107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3">
        <v>19</v>
      </c>
      <c r="B550" s="107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3">
        <v>20</v>
      </c>
      <c r="B551" s="107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3">
        <v>21</v>
      </c>
      <c r="B552" s="107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3">
        <v>22</v>
      </c>
      <c r="B553" s="107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3">
        <v>23</v>
      </c>
      <c r="B554" s="107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3">
        <v>24</v>
      </c>
      <c r="B555" s="107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3">
        <v>25</v>
      </c>
      <c r="B556" s="107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3">
        <v>26</v>
      </c>
      <c r="B557" s="107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3">
        <v>27</v>
      </c>
      <c r="B558" s="107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3">
        <v>28</v>
      </c>
      <c r="B559" s="107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3">
        <v>29</v>
      </c>
      <c r="B560" s="107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3">
        <v>30</v>
      </c>
      <c r="B561" s="107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3">
        <v>1</v>
      </c>
      <c r="B565" s="107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3">
        <v>2</v>
      </c>
      <c r="B566" s="107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3">
        <v>3</v>
      </c>
      <c r="B567" s="107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3">
        <v>4</v>
      </c>
      <c r="B568" s="107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3">
        <v>5</v>
      </c>
      <c r="B569" s="107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3">
        <v>6</v>
      </c>
      <c r="B570" s="107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3">
        <v>7</v>
      </c>
      <c r="B571" s="107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3">
        <v>8</v>
      </c>
      <c r="B572" s="107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3">
        <v>9</v>
      </c>
      <c r="B573" s="107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3">
        <v>10</v>
      </c>
      <c r="B574" s="107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3">
        <v>11</v>
      </c>
      <c r="B575" s="107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3">
        <v>12</v>
      </c>
      <c r="B576" s="107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3">
        <v>13</v>
      </c>
      <c r="B577" s="107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3">
        <v>14</v>
      </c>
      <c r="B578" s="107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3">
        <v>15</v>
      </c>
      <c r="B579" s="107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3">
        <v>16</v>
      </c>
      <c r="B580" s="107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3">
        <v>17</v>
      </c>
      <c r="B581" s="107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3">
        <v>18</v>
      </c>
      <c r="B582" s="107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3">
        <v>19</v>
      </c>
      <c r="B583" s="107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3">
        <v>20</v>
      </c>
      <c r="B584" s="107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3">
        <v>21</v>
      </c>
      <c r="B585" s="107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3">
        <v>22</v>
      </c>
      <c r="B586" s="107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3">
        <v>23</v>
      </c>
      <c r="B587" s="107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3">
        <v>24</v>
      </c>
      <c r="B588" s="107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3">
        <v>25</v>
      </c>
      <c r="B589" s="107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3">
        <v>26</v>
      </c>
      <c r="B590" s="107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3">
        <v>27</v>
      </c>
      <c r="B591" s="107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3">
        <v>28</v>
      </c>
      <c r="B592" s="107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3">
        <v>29</v>
      </c>
      <c r="B593" s="107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3">
        <v>30</v>
      </c>
      <c r="B594" s="107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3">
        <v>1</v>
      </c>
      <c r="B598" s="107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3">
        <v>2</v>
      </c>
      <c r="B599" s="107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3">
        <v>3</v>
      </c>
      <c r="B600" s="107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3">
        <v>4</v>
      </c>
      <c r="B601" s="107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3">
        <v>5</v>
      </c>
      <c r="B602" s="107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3">
        <v>6</v>
      </c>
      <c r="B603" s="107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3">
        <v>7</v>
      </c>
      <c r="B604" s="107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3">
        <v>8</v>
      </c>
      <c r="B605" s="107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3">
        <v>9</v>
      </c>
      <c r="B606" s="107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3">
        <v>10</v>
      </c>
      <c r="B607" s="107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3">
        <v>11</v>
      </c>
      <c r="B608" s="107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3">
        <v>12</v>
      </c>
      <c r="B609" s="107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3">
        <v>13</v>
      </c>
      <c r="B610" s="107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3">
        <v>14</v>
      </c>
      <c r="B611" s="107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3">
        <v>15</v>
      </c>
      <c r="B612" s="107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3">
        <v>16</v>
      </c>
      <c r="B613" s="107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3">
        <v>17</v>
      </c>
      <c r="B614" s="107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3">
        <v>18</v>
      </c>
      <c r="B615" s="107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3">
        <v>19</v>
      </c>
      <c r="B616" s="107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3">
        <v>20</v>
      </c>
      <c r="B617" s="107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3">
        <v>21</v>
      </c>
      <c r="B618" s="107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3">
        <v>22</v>
      </c>
      <c r="B619" s="107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3">
        <v>23</v>
      </c>
      <c r="B620" s="107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3">
        <v>24</v>
      </c>
      <c r="B621" s="107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3">
        <v>25</v>
      </c>
      <c r="B622" s="107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3">
        <v>26</v>
      </c>
      <c r="B623" s="107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3">
        <v>27</v>
      </c>
      <c r="B624" s="107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3">
        <v>28</v>
      </c>
      <c r="B625" s="107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3">
        <v>29</v>
      </c>
      <c r="B626" s="107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3">
        <v>30</v>
      </c>
      <c r="B627" s="107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3">
        <v>1</v>
      </c>
      <c r="B631" s="107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3">
        <v>2</v>
      </c>
      <c r="B632" s="107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3">
        <v>3</v>
      </c>
      <c r="B633" s="107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3">
        <v>4</v>
      </c>
      <c r="B634" s="107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3">
        <v>5</v>
      </c>
      <c r="B635" s="107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3">
        <v>6</v>
      </c>
      <c r="B636" s="107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3">
        <v>7</v>
      </c>
      <c r="B637" s="107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3">
        <v>8</v>
      </c>
      <c r="B638" s="107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3">
        <v>9</v>
      </c>
      <c r="B639" s="107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3">
        <v>10</v>
      </c>
      <c r="B640" s="107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3">
        <v>11</v>
      </c>
      <c r="B641" s="107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3">
        <v>12</v>
      </c>
      <c r="B642" s="107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3">
        <v>13</v>
      </c>
      <c r="B643" s="107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3">
        <v>14</v>
      </c>
      <c r="B644" s="107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3">
        <v>15</v>
      </c>
      <c r="B645" s="107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3">
        <v>16</v>
      </c>
      <c r="B646" s="107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3">
        <v>17</v>
      </c>
      <c r="B647" s="107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3">
        <v>18</v>
      </c>
      <c r="B648" s="107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3">
        <v>19</v>
      </c>
      <c r="B649" s="107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3">
        <v>20</v>
      </c>
      <c r="B650" s="107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3">
        <v>21</v>
      </c>
      <c r="B651" s="107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3">
        <v>22</v>
      </c>
      <c r="B652" s="107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3">
        <v>23</v>
      </c>
      <c r="B653" s="107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3">
        <v>24</v>
      </c>
      <c r="B654" s="107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3">
        <v>25</v>
      </c>
      <c r="B655" s="107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3">
        <v>26</v>
      </c>
      <c r="B656" s="107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3">
        <v>27</v>
      </c>
      <c r="B657" s="107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3">
        <v>28</v>
      </c>
      <c r="B658" s="107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3">
        <v>29</v>
      </c>
      <c r="B659" s="107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3">
        <v>30</v>
      </c>
      <c r="B660" s="107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3">
        <v>1</v>
      </c>
      <c r="B664" s="107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3">
        <v>2</v>
      </c>
      <c r="B665" s="107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3">
        <v>3</v>
      </c>
      <c r="B666" s="107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3">
        <v>4</v>
      </c>
      <c r="B667" s="107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3">
        <v>5</v>
      </c>
      <c r="B668" s="107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3">
        <v>6</v>
      </c>
      <c r="B669" s="107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3">
        <v>7</v>
      </c>
      <c r="B670" s="107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3">
        <v>8</v>
      </c>
      <c r="B671" s="107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3">
        <v>9</v>
      </c>
      <c r="B672" s="107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3">
        <v>10</v>
      </c>
      <c r="B673" s="107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3">
        <v>11</v>
      </c>
      <c r="B674" s="107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3">
        <v>12</v>
      </c>
      <c r="B675" s="107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3">
        <v>13</v>
      </c>
      <c r="B676" s="107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3">
        <v>14</v>
      </c>
      <c r="B677" s="107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3">
        <v>15</v>
      </c>
      <c r="B678" s="107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3">
        <v>16</v>
      </c>
      <c r="B679" s="107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3">
        <v>17</v>
      </c>
      <c r="B680" s="107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3">
        <v>18</v>
      </c>
      <c r="B681" s="107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3">
        <v>19</v>
      </c>
      <c r="B682" s="107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3">
        <v>20</v>
      </c>
      <c r="B683" s="107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3">
        <v>21</v>
      </c>
      <c r="B684" s="107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3">
        <v>22</v>
      </c>
      <c r="B685" s="107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3">
        <v>23</v>
      </c>
      <c r="B686" s="107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3">
        <v>24</v>
      </c>
      <c r="B687" s="107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3">
        <v>25</v>
      </c>
      <c r="B688" s="107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3">
        <v>26</v>
      </c>
      <c r="B689" s="107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3">
        <v>27</v>
      </c>
      <c r="B690" s="107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3">
        <v>28</v>
      </c>
      <c r="B691" s="107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3">
        <v>29</v>
      </c>
      <c r="B692" s="107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3">
        <v>30</v>
      </c>
      <c r="B693" s="107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3">
        <v>1</v>
      </c>
      <c r="B697" s="107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3">
        <v>2</v>
      </c>
      <c r="B698" s="107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3">
        <v>3</v>
      </c>
      <c r="B699" s="107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3">
        <v>4</v>
      </c>
      <c r="B700" s="107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3">
        <v>5</v>
      </c>
      <c r="B701" s="107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3">
        <v>6</v>
      </c>
      <c r="B702" s="107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3">
        <v>7</v>
      </c>
      <c r="B703" s="107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3">
        <v>8</v>
      </c>
      <c r="B704" s="107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3">
        <v>9</v>
      </c>
      <c r="B705" s="107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3">
        <v>10</v>
      </c>
      <c r="B706" s="107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3">
        <v>11</v>
      </c>
      <c r="B707" s="107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3">
        <v>12</v>
      </c>
      <c r="B708" s="107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3">
        <v>13</v>
      </c>
      <c r="B709" s="107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3">
        <v>14</v>
      </c>
      <c r="B710" s="107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3">
        <v>15</v>
      </c>
      <c r="B711" s="107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3">
        <v>16</v>
      </c>
      <c r="B712" s="107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3">
        <v>17</v>
      </c>
      <c r="B713" s="107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3">
        <v>18</v>
      </c>
      <c r="B714" s="107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3">
        <v>19</v>
      </c>
      <c r="B715" s="107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3">
        <v>20</v>
      </c>
      <c r="B716" s="107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3">
        <v>21</v>
      </c>
      <c r="B717" s="107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3">
        <v>22</v>
      </c>
      <c r="B718" s="107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3">
        <v>23</v>
      </c>
      <c r="B719" s="107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3">
        <v>24</v>
      </c>
      <c r="B720" s="107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3">
        <v>25</v>
      </c>
      <c r="B721" s="107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3">
        <v>26</v>
      </c>
      <c r="B722" s="107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3">
        <v>27</v>
      </c>
      <c r="B723" s="107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3">
        <v>28</v>
      </c>
      <c r="B724" s="107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3">
        <v>29</v>
      </c>
      <c r="B725" s="107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3">
        <v>30</v>
      </c>
      <c r="B726" s="107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3">
        <v>1</v>
      </c>
      <c r="B730" s="107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3">
        <v>2</v>
      </c>
      <c r="B731" s="107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3">
        <v>3</v>
      </c>
      <c r="B732" s="107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3">
        <v>4</v>
      </c>
      <c r="B733" s="107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3">
        <v>5</v>
      </c>
      <c r="B734" s="107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3">
        <v>6</v>
      </c>
      <c r="B735" s="107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3">
        <v>7</v>
      </c>
      <c r="B736" s="107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3">
        <v>8</v>
      </c>
      <c r="B737" s="107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3">
        <v>9</v>
      </c>
      <c r="B738" s="107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3">
        <v>10</v>
      </c>
      <c r="B739" s="107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3">
        <v>11</v>
      </c>
      <c r="B740" s="107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3">
        <v>12</v>
      </c>
      <c r="B741" s="107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3">
        <v>13</v>
      </c>
      <c r="B742" s="107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3">
        <v>14</v>
      </c>
      <c r="B743" s="107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3">
        <v>15</v>
      </c>
      <c r="B744" s="107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3">
        <v>16</v>
      </c>
      <c r="B745" s="107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3">
        <v>17</v>
      </c>
      <c r="B746" s="107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3">
        <v>18</v>
      </c>
      <c r="B747" s="107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3">
        <v>19</v>
      </c>
      <c r="B748" s="107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3">
        <v>20</v>
      </c>
      <c r="B749" s="107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3">
        <v>21</v>
      </c>
      <c r="B750" s="107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3">
        <v>22</v>
      </c>
      <c r="B751" s="107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3">
        <v>23</v>
      </c>
      <c r="B752" s="107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3">
        <v>24</v>
      </c>
      <c r="B753" s="107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3">
        <v>25</v>
      </c>
      <c r="B754" s="107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3">
        <v>26</v>
      </c>
      <c r="B755" s="107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3">
        <v>27</v>
      </c>
      <c r="B756" s="107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3">
        <v>28</v>
      </c>
      <c r="B757" s="107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3">
        <v>29</v>
      </c>
      <c r="B758" s="107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3">
        <v>30</v>
      </c>
      <c r="B759" s="107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3">
        <v>1</v>
      </c>
      <c r="B763" s="107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3">
        <v>2</v>
      </c>
      <c r="B764" s="107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3">
        <v>3</v>
      </c>
      <c r="B765" s="107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3">
        <v>4</v>
      </c>
      <c r="B766" s="107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3">
        <v>5</v>
      </c>
      <c r="B767" s="107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3">
        <v>6</v>
      </c>
      <c r="B768" s="107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3">
        <v>7</v>
      </c>
      <c r="B769" s="107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3">
        <v>8</v>
      </c>
      <c r="B770" s="107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3">
        <v>9</v>
      </c>
      <c r="B771" s="107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3">
        <v>10</v>
      </c>
      <c r="B772" s="107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3">
        <v>11</v>
      </c>
      <c r="B773" s="107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3">
        <v>12</v>
      </c>
      <c r="B774" s="107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3">
        <v>13</v>
      </c>
      <c r="B775" s="107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3">
        <v>14</v>
      </c>
      <c r="B776" s="107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3">
        <v>15</v>
      </c>
      <c r="B777" s="107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3">
        <v>16</v>
      </c>
      <c r="B778" s="107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3">
        <v>17</v>
      </c>
      <c r="B779" s="107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3">
        <v>18</v>
      </c>
      <c r="B780" s="107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3">
        <v>19</v>
      </c>
      <c r="B781" s="107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3">
        <v>20</v>
      </c>
      <c r="B782" s="107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3">
        <v>21</v>
      </c>
      <c r="B783" s="107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3">
        <v>22</v>
      </c>
      <c r="B784" s="107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3">
        <v>23</v>
      </c>
      <c r="B785" s="107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3">
        <v>24</v>
      </c>
      <c r="B786" s="107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3">
        <v>25</v>
      </c>
      <c r="B787" s="107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3">
        <v>26</v>
      </c>
      <c r="B788" s="107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3">
        <v>27</v>
      </c>
      <c r="B789" s="107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3">
        <v>28</v>
      </c>
      <c r="B790" s="107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3">
        <v>29</v>
      </c>
      <c r="B791" s="107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3">
        <v>30</v>
      </c>
      <c r="B792" s="107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3">
        <v>1</v>
      </c>
      <c r="B796" s="107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3">
        <v>2</v>
      </c>
      <c r="B797" s="107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3">
        <v>3</v>
      </c>
      <c r="B798" s="107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3">
        <v>4</v>
      </c>
      <c r="B799" s="107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3">
        <v>5</v>
      </c>
      <c r="B800" s="107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3">
        <v>6</v>
      </c>
      <c r="B801" s="107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3">
        <v>7</v>
      </c>
      <c r="B802" s="107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3">
        <v>8</v>
      </c>
      <c r="B803" s="107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3">
        <v>9</v>
      </c>
      <c r="B804" s="107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3">
        <v>10</v>
      </c>
      <c r="B805" s="107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3">
        <v>11</v>
      </c>
      <c r="B806" s="107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3">
        <v>12</v>
      </c>
      <c r="B807" s="107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3">
        <v>13</v>
      </c>
      <c r="B808" s="107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3">
        <v>14</v>
      </c>
      <c r="B809" s="107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3">
        <v>15</v>
      </c>
      <c r="B810" s="107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3">
        <v>16</v>
      </c>
      <c r="B811" s="107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3">
        <v>17</v>
      </c>
      <c r="B812" s="107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3">
        <v>18</v>
      </c>
      <c r="B813" s="107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3">
        <v>19</v>
      </c>
      <c r="B814" s="107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3">
        <v>20</v>
      </c>
      <c r="B815" s="107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3">
        <v>21</v>
      </c>
      <c r="B816" s="107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3">
        <v>22</v>
      </c>
      <c r="B817" s="107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3">
        <v>23</v>
      </c>
      <c r="B818" s="107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3">
        <v>24</v>
      </c>
      <c r="B819" s="107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3">
        <v>25</v>
      </c>
      <c r="B820" s="107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3">
        <v>26</v>
      </c>
      <c r="B821" s="107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3">
        <v>27</v>
      </c>
      <c r="B822" s="107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3">
        <v>28</v>
      </c>
      <c r="B823" s="107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3">
        <v>29</v>
      </c>
      <c r="B824" s="107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3">
        <v>30</v>
      </c>
      <c r="B825" s="107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3">
        <v>1</v>
      </c>
      <c r="B829" s="107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3">
        <v>2</v>
      </c>
      <c r="B830" s="107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3">
        <v>3</v>
      </c>
      <c r="B831" s="107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3">
        <v>4</v>
      </c>
      <c r="B832" s="107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3">
        <v>5</v>
      </c>
      <c r="B833" s="107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3">
        <v>6</v>
      </c>
      <c r="B834" s="107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3">
        <v>7</v>
      </c>
      <c r="B835" s="107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3">
        <v>8</v>
      </c>
      <c r="B836" s="107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3">
        <v>9</v>
      </c>
      <c r="B837" s="107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3">
        <v>10</v>
      </c>
      <c r="B838" s="107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3">
        <v>11</v>
      </c>
      <c r="B839" s="107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3">
        <v>12</v>
      </c>
      <c r="B840" s="107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3">
        <v>13</v>
      </c>
      <c r="B841" s="107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3">
        <v>14</v>
      </c>
      <c r="B842" s="107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3">
        <v>15</v>
      </c>
      <c r="B843" s="107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3">
        <v>16</v>
      </c>
      <c r="B844" s="107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3">
        <v>17</v>
      </c>
      <c r="B845" s="107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3">
        <v>18</v>
      </c>
      <c r="B846" s="107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3">
        <v>19</v>
      </c>
      <c r="B847" s="107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3">
        <v>20</v>
      </c>
      <c r="B848" s="107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3">
        <v>21</v>
      </c>
      <c r="B849" s="107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3">
        <v>22</v>
      </c>
      <c r="B850" s="107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3">
        <v>23</v>
      </c>
      <c r="B851" s="107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3">
        <v>24</v>
      </c>
      <c r="B852" s="10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3">
        <v>25</v>
      </c>
      <c r="B853" s="10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3">
        <v>26</v>
      </c>
      <c r="B854" s="10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3">
        <v>27</v>
      </c>
      <c r="B855" s="10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3">
        <v>28</v>
      </c>
      <c r="B856" s="10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3">
        <v>29</v>
      </c>
      <c r="B857" s="10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3">
        <v>30</v>
      </c>
      <c r="B858" s="10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3">
        <v>1</v>
      </c>
      <c r="B862" s="10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3">
        <v>2</v>
      </c>
      <c r="B863" s="10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3">
        <v>3</v>
      </c>
      <c r="B864" s="10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3">
        <v>4</v>
      </c>
      <c r="B865" s="10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3">
        <v>5</v>
      </c>
      <c r="B866" s="10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3">
        <v>6</v>
      </c>
      <c r="B867" s="10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3">
        <v>7</v>
      </c>
      <c r="B868" s="10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3">
        <v>8</v>
      </c>
      <c r="B869" s="10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3">
        <v>9</v>
      </c>
      <c r="B870" s="10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3">
        <v>10</v>
      </c>
      <c r="B871" s="10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3">
        <v>11</v>
      </c>
      <c r="B872" s="10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3">
        <v>12</v>
      </c>
      <c r="B873" s="10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3">
        <v>13</v>
      </c>
      <c r="B874" s="10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3">
        <v>14</v>
      </c>
      <c r="B875" s="107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3">
        <v>15</v>
      </c>
      <c r="B876" s="107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3">
        <v>16</v>
      </c>
      <c r="B877" s="107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3">
        <v>17</v>
      </c>
      <c r="B878" s="107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3">
        <v>18</v>
      </c>
      <c r="B879" s="107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3">
        <v>19</v>
      </c>
      <c r="B880" s="107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3">
        <v>20</v>
      </c>
      <c r="B881" s="107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3">
        <v>21</v>
      </c>
      <c r="B882" s="10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3">
        <v>22</v>
      </c>
      <c r="B883" s="10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3">
        <v>23</v>
      </c>
      <c r="B884" s="10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3">
        <v>24</v>
      </c>
      <c r="B885" s="10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3">
        <v>25</v>
      </c>
      <c r="B886" s="10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3">
        <v>26</v>
      </c>
      <c r="B887" s="10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3">
        <v>27</v>
      </c>
      <c r="B888" s="10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3">
        <v>28</v>
      </c>
      <c r="B889" s="10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3">
        <v>29</v>
      </c>
      <c r="B890" s="10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3">
        <v>30</v>
      </c>
      <c r="B891" s="10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3">
        <v>1</v>
      </c>
      <c r="B895" s="10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3">
        <v>2</v>
      </c>
      <c r="B896" s="10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3">
        <v>3</v>
      </c>
      <c r="B897" s="10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3">
        <v>4</v>
      </c>
      <c r="B898" s="10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3">
        <v>5</v>
      </c>
      <c r="B899" s="10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3">
        <v>6</v>
      </c>
      <c r="B900" s="10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3">
        <v>7</v>
      </c>
      <c r="B901" s="10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3">
        <v>8</v>
      </c>
      <c r="B902" s="10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3">
        <v>9</v>
      </c>
      <c r="B903" s="10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3">
        <v>10</v>
      </c>
      <c r="B904" s="10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3">
        <v>11</v>
      </c>
      <c r="B905" s="10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3">
        <v>12</v>
      </c>
      <c r="B906" s="10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3">
        <v>13</v>
      </c>
      <c r="B907" s="10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3">
        <v>14</v>
      </c>
      <c r="B908" s="107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3">
        <v>15</v>
      </c>
      <c r="B909" s="107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3">
        <v>16</v>
      </c>
      <c r="B910" s="107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3">
        <v>17</v>
      </c>
      <c r="B911" s="107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3">
        <v>18</v>
      </c>
      <c r="B912" s="10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3">
        <v>19</v>
      </c>
      <c r="B913" s="107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3">
        <v>20</v>
      </c>
      <c r="B914" s="107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3">
        <v>21</v>
      </c>
      <c r="B915" s="10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3">
        <v>22</v>
      </c>
      <c r="B916" s="10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3">
        <v>23</v>
      </c>
      <c r="B917" s="10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3">
        <v>24</v>
      </c>
      <c r="B918" s="10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3">
        <v>25</v>
      </c>
      <c r="B919" s="10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3">
        <v>26</v>
      </c>
      <c r="B920" s="10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3">
        <v>27</v>
      </c>
      <c r="B921" s="10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3">
        <v>28</v>
      </c>
      <c r="B922" s="10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3">
        <v>29</v>
      </c>
      <c r="B923" s="10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3">
        <v>30</v>
      </c>
      <c r="B924" s="10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3">
        <v>1</v>
      </c>
      <c r="B928" s="10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3">
        <v>2</v>
      </c>
      <c r="B929" s="10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3">
        <v>3</v>
      </c>
      <c r="B930" s="10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3">
        <v>4</v>
      </c>
      <c r="B931" s="10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3">
        <v>5</v>
      </c>
      <c r="B932" s="10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3">
        <v>6</v>
      </c>
      <c r="B933" s="10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3">
        <v>7</v>
      </c>
      <c r="B934" s="10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3">
        <v>8</v>
      </c>
      <c r="B935" s="10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3">
        <v>9</v>
      </c>
      <c r="B936" s="10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3">
        <v>10</v>
      </c>
      <c r="B937" s="10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3">
        <v>11</v>
      </c>
      <c r="B938" s="10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3">
        <v>12</v>
      </c>
      <c r="B939" s="10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3">
        <v>13</v>
      </c>
      <c r="B940" s="10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3">
        <v>14</v>
      </c>
      <c r="B941" s="107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3">
        <v>15</v>
      </c>
      <c r="B942" s="107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3">
        <v>16</v>
      </c>
      <c r="B943" s="107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3">
        <v>17</v>
      </c>
      <c r="B944" s="107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3">
        <v>18</v>
      </c>
      <c r="B945" s="10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3">
        <v>19</v>
      </c>
      <c r="B946" s="107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3">
        <v>20</v>
      </c>
      <c r="B947" s="107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3">
        <v>21</v>
      </c>
      <c r="B948" s="10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3">
        <v>22</v>
      </c>
      <c r="B949" s="10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3">
        <v>23</v>
      </c>
      <c r="B950" s="10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3">
        <v>24</v>
      </c>
      <c r="B951" s="10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3">
        <v>25</v>
      </c>
      <c r="B952" s="10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3">
        <v>26</v>
      </c>
      <c r="B953" s="10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3">
        <v>27</v>
      </c>
      <c r="B954" s="10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3">
        <v>28</v>
      </c>
      <c r="B955" s="10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3">
        <v>29</v>
      </c>
      <c r="B956" s="10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3">
        <v>30</v>
      </c>
      <c r="B957" s="10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3">
        <v>1</v>
      </c>
      <c r="B961" s="10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3">
        <v>2</v>
      </c>
      <c r="B962" s="10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3">
        <v>3</v>
      </c>
      <c r="B963" s="10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3">
        <v>4</v>
      </c>
      <c r="B964" s="10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3">
        <v>5</v>
      </c>
      <c r="B965" s="10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3">
        <v>6</v>
      </c>
      <c r="B966" s="10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3">
        <v>7</v>
      </c>
      <c r="B967" s="10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3">
        <v>8</v>
      </c>
      <c r="B968" s="10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3">
        <v>9</v>
      </c>
      <c r="B969" s="10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3">
        <v>10</v>
      </c>
      <c r="B970" s="10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3">
        <v>11</v>
      </c>
      <c r="B971" s="10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3">
        <v>12</v>
      </c>
      <c r="B972" s="10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3">
        <v>13</v>
      </c>
      <c r="B973" s="10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3">
        <v>14</v>
      </c>
      <c r="B974" s="107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3">
        <v>15</v>
      </c>
      <c r="B975" s="107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3">
        <v>16</v>
      </c>
      <c r="B976" s="107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3">
        <v>17</v>
      </c>
      <c r="B977" s="10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3">
        <v>18</v>
      </c>
      <c r="B978" s="10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3">
        <v>19</v>
      </c>
      <c r="B979" s="107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3">
        <v>20</v>
      </c>
      <c r="B980" s="107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3">
        <v>21</v>
      </c>
      <c r="B981" s="10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3">
        <v>22</v>
      </c>
      <c r="B982" s="10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3">
        <v>23</v>
      </c>
      <c r="B983" s="10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3">
        <v>24</v>
      </c>
      <c r="B984" s="10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3">
        <v>25</v>
      </c>
      <c r="B985" s="10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3">
        <v>26</v>
      </c>
      <c r="B986" s="10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3">
        <v>27</v>
      </c>
      <c r="B987" s="10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3">
        <v>28</v>
      </c>
      <c r="B988" s="10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3">
        <v>29</v>
      </c>
      <c r="B989" s="10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3">
        <v>30</v>
      </c>
      <c r="B990" s="10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3">
        <v>1</v>
      </c>
      <c r="B994" s="10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3">
        <v>2</v>
      </c>
      <c r="B995" s="10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3">
        <v>3</v>
      </c>
      <c r="B996" s="10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3">
        <v>4</v>
      </c>
      <c r="B997" s="10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3">
        <v>5</v>
      </c>
      <c r="B998" s="10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3">
        <v>6</v>
      </c>
      <c r="B999" s="10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3">
        <v>7</v>
      </c>
      <c r="B1000" s="10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3">
        <v>8</v>
      </c>
      <c r="B1001" s="10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3">
        <v>9</v>
      </c>
      <c r="B1002" s="10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3">
        <v>10</v>
      </c>
      <c r="B1003" s="10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3">
        <v>11</v>
      </c>
      <c r="B1004" s="10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3">
        <v>12</v>
      </c>
      <c r="B1005" s="10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3">
        <v>13</v>
      </c>
      <c r="B1006" s="10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3">
        <v>14</v>
      </c>
      <c r="B1007" s="107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3">
        <v>15</v>
      </c>
      <c r="B1008" s="107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3">
        <v>16</v>
      </c>
      <c r="B1009" s="107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3">
        <v>17</v>
      </c>
      <c r="B1010" s="10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3">
        <v>18</v>
      </c>
      <c r="B1011" s="10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3">
        <v>19</v>
      </c>
      <c r="B1012" s="107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3">
        <v>20</v>
      </c>
      <c r="B1013" s="107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3">
        <v>21</v>
      </c>
      <c r="B1014" s="10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3">
        <v>22</v>
      </c>
      <c r="B1015" s="10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3">
        <v>23</v>
      </c>
      <c r="B1016" s="10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3">
        <v>24</v>
      </c>
      <c r="B1017" s="10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3">
        <v>25</v>
      </c>
      <c r="B1018" s="10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3">
        <v>26</v>
      </c>
      <c r="B1019" s="10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3">
        <v>27</v>
      </c>
      <c r="B1020" s="10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3">
        <v>28</v>
      </c>
      <c r="B1021" s="10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3">
        <v>29</v>
      </c>
      <c r="B1022" s="10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3">
        <v>30</v>
      </c>
      <c r="B1023" s="10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3">
        <v>1</v>
      </c>
      <c r="B1027" s="10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3">
        <v>2</v>
      </c>
      <c r="B1028" s="10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3">
        <v>3</v>
      </c>
      <c r="B1029" s="10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3">
        <v>4</v>
      </c>
      <c r="B1030" s="10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3">
        <v>5</v>
      </c>
      <c r="B1031" s="10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3">
        <v>6</v>
      </c>
      <c r="B1032" s="10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3">
        <v>7</v>
      </c>
      <c r="B1033" s="10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3">
        <v>8</v>
      </c>
      <c r="B1034" s="10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3">
        <v>9</v>
      </c>
      <c r="B1035" s="10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3">
        <v>10</v>
      </c>
      <c r="B1036" s="10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3">
        <v>11</v>
      </c>
      <c r="B1037" s="10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3">
        <v>12</v>
      </c>
      <c r="B1038" s="10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3">
        <v>13</v>
      </c>
      <c r="B1039" s="10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3">
        <v>14</v>
      </c>
      <c r="B1040" s="107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3">
        <v>15</v>
      </c>
      <c r="B1041" s="107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3">
        <v>16</v>
      </c>
      <c r="B1042" s="107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3">
        <v>17</v>
      </c>
      <c r="B1043" s="10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3">
        <v>18</v>
      </c>
      <c r="B1044" s="10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3">
        <v>19</v>
      </c>
      <c r="B1045" s="107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3">
        <v>20</v>
      </c>
      <c r="B1046" s="107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3">
        <v>21</v>
      </c>
      <c r="B1047" s="10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3">
        <v>22</v>
      </c>
      <c r="B1048" s="10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3">
        <v>23</v>
      </c>
      <c r="B1049" s="10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3">
        <v>24</v>
      </c>
      <c r="B1050" s="10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3">
        <v>25</v>
      </c>
      <c r="B1051" s="10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3">
        <v>26</v>
      </c>
      <c r="B1052" s="10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3">
        <v>27</v>
      </c>
      <c r="B1053" s="10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3">
        <v>28</v>
      </c>
      <c r="B1054" s="10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3">
        <v>29</v>
      </c>
      <c r="B1055" s="10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3">
        <v>30</v>
      </c>
      <c r="B1056" s="10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3">
        <v>1</v>
      </c>
      <c r="B1060" s="10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3">
        <v>2</v>
      </c>
      <c r="B1061" s="10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3">
        <v>3</v>
      </c>
      <c r="B1062" s="10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3">
        <v>4</v>
      </c>
      <c r="B1063" s="10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3">
        <v>5</v>
      </c>
      <c r="B1064" s="10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3">
        <v>6</v>
      </c>
      <c r="B1065" s="10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3">
        <v>7</v>
      </c>
      <c r="B1066" s="10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3">
        <v>8</v>
      </c>
      <c r="B1067" s="10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3">
        <v>9</v>
      </c>
      <c r="B1068" s="10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3">
        <v>10</v>
      </c>
      <c r="B1069" s="10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3">
        <v>11</v>
      </c>
      <c r="B1070" s="10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3">
        <v>12</v>
      </c>
      <c r="B1071" s="10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3">
        <v>13</v>
      </c>
      <c r="B1072" s="10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3">
        <v>14</v>
      </c>
      <c r="B1073" s="107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3">
        <v>15</v>
      </c>
      <c r="B1074" s="107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3">
        <v>16</v>
      </c>
      <c r="B1075" s="107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3">
        <v>17</v>
      </c>
      <c r="B1076" s="10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3">
        <v>18</v>
      </c>
      <c r="B1077" s="10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3">
        <v>19</v>
      </c>
      <c r="B1078" s="107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3">
        <v>20</v>
      </c>
      <c r="B1079" s="107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3">
        <v>21</v>
      </c>
      <c r="B1080" s="10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3">
        <v>22</v>
      </c>
      <c r="B1081" s="10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3">
        <v>23</v>
      </c>
      <c r="B1082" s="10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3">
        <v>24</v>
      </c>
      <c r="B1083" s="10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3">
        <v>25</v>
      </c>
      <c r="B1084" s="10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3">
        <v>26</v>
      </c>
      <c r="B1085" s="10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3">
        <v>27</v>
      </c>
      <c r="B1086" s="10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3">
        <v>28</v>
      </c>
      <c r="B1087" s="10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3">
        <v>29</v>
      </c>
      <c r="B1088" s="10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3">
        <v>30</v>
      </c>
      <c r="B1089" s="10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3">
        <v>1</v>
      </c>
      <c r="B1093" s="10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3">
        <v>2</v>
      </c>
      <c r="B1094" s="10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3">
        <v>3</v>
      </c>
      <c r="B1095" s="10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3">
        <v>4</v>
      </c>
      <c r="B1096" s="10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3">
        <v>5</v>
      </c>
      <c r="B1097" s="10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3">
        <v>6</v>
      </c>
      <c r="B1098" s="10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3">
        <v>7</v>
      </c>
      <c r="B1099" s="10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3">
        <v>8</v>
      </c>
      <c r="B1100" s="10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3">
        <v>9</v>
      </c>
      <c r="B1101" s="10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3">
        <v>10</v>
      </c>
      <c r="B1102" s="10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3">
        <v>11</v>
      </c>
      <c r="B1103" s="10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3">
        <v>12</v>
      </c>
      <c r="B1104" s="10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3">
        <v>13</v>
      </c>
      <c r="B1105" s="10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3">
        <v>14</v>
      </c>
      <c r="B1106" s="107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3">
        <v>15</v>
      </c>
      <c r="B1107" s="107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3">
        <v>16</v>
      </c>
      <c r="B1108" s="107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3">
        <v>17</v>
      </c>
      <c r="B1109" s="107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3">
        <v>18</v>
      </c>
      <c r="B1110" s="107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3">
        <v>19</v>
      </c>
      <c r="B1111" s="107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3">
        <v>20</v>
      </c>
      <c r="B1112" s="107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3">
        <v>21</v>
      </c>
      <c r="B1113" s="107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3">
        <v>22</v>
      </c>
      <c r="B1114" s="107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3">
        <v>23</v>
      </c>
      <c r="B1115" s="107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3">
        <v>24</v>
      </c>
      <c r="B1116" s="107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3">
        <v>25</v>
      </c>
      <c r="B1117" s="107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3">
        <v>26</v>
      </c>
      <c r="B1118" s="107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3">
        <v>27</v>
      </c>
      <c r="B1119" s="107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3">
        <v>28</v>
      </c>
      <c r="B1120" s="107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3">
        <v>29</v>
      </c>
      <c r="B1121" s="107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3">
        <v>30</v>
      </c>
      <c r="B1122" s="107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3">
        <v>1</v>
      </c>
      <c r="B1126" s="107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3">
        <v>2</v>
      </c>
      <c r="B1127" s="107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3">
        <v>3</v>
      </c>
      <c r="B1128" s="107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3">
        <v>4</v>
      </c>
      <c r="B1129" s="107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3">
        <v>5</v>
      </c>
      <c r="B1130" s="107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3">
        <v>6</v>
      </c>
      <c r="B1131" s="107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3">
        <v>7</v>
      </c>
      <c r="B1132" s="107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3">
        <v>8</v>
      </c>
      <c r="B1133" s="107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3">
        <v>9</v>
      </c>
      <c r="B1134" s="107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3">
        <v>10</v>
      </c>
      <c r="B1135" s="107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3">
        <v>11</v>
      </c>
      <c r="B1136" s="107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3">
        <v>12</v>
      </c>
      <c r="B1137" s="107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3">
        <v>13</v>
      </c>
      <c r="B1138" s="107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3">
        <v>14</v>
      </c>
      <c r="B1139" s="107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3">
        <v>15</v>
      </c>
      <c r="B1140" s="107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3">
        <v>16</v>
      </c>
      <c r="B1141" s="107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3">
        <v>17</v>
      </c>
      <c r="B1142" s="107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3">
        <v>18</v>
      </c>
      <c r="B1143" s="107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3">
        <v>19</v>
      </c>
      <c r="B1144" s="107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3">
        <v>20</v>
      </c>
      <c r="B1145" s="107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3">
        <v>21</v>
      </c>
      <c r="B1146" s="107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3">
        <v>22</v>
      </c>
      <c r="B1147" s="107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3">
        <v>23</v>
      </c>
      <c r="B1148" s="107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3">
        <v>24</v>
      </c>
      <c r="B1149" s="107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3">
        <v>25</v>
      </c>
      <c r="B1150" s="107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3">
        <v>26</v>
      </c>
      <c r="B1151" s="107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3">
        <v>27</v>
      </c>
      <c r="B1152" s="107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3">
        <v>28</v>
      </c>
      <c r="B1153" s="107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3">
        <v>29</v>
      </c>
      <c r="B1154" s="107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3">
        <v>30</v>
      </c>
      <c r="B1155" s="107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3">
        <v>1</v>
      </c>
      <c r="B1159" s="107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3">
        <v>2</v>
      </c>
      <c r="B1160" s="107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3">
        <v>3</v>
      </c>
      <c r="B1161" s="107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3">
        <v>4</v>
      </c>
      <c r="B1162" s="107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3">
        <v>5</v>
      </c>
      <c r="B1163" s="107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3">
        <v>6</v>
      </c>
      <c r="B1164" s="107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3">
        <v>7</v>
      </c>
      <c r="B1165" s="107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3">
        <v>8</v>
      </c>
      <c r="B1166" s="107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3">
        <v>9</v>
      </c>
      <c r="B1167" s="107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3">
        <v>10</v>
      </c>
      <c r="B1168" s="107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3">
        <v>11</v>
      </c>
      <c r="B1169" s="107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3">
        <v>12</v>
      </c>
      <c r="B1170" s="107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3">
        <v>13</v>
      </c>
      <c r="B1171" s="107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3">
        <v>14</v>
      </c>
      <c r="B1172" s="107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3">
        <v>15</v>
      </c>
      <c r="B1173" s="107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3">
        <v>16</v>
      </c>
      <c r="B1174" s="107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3">
        <v>17</v>
      </c>
      <c r="B1175" s="107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3">
        <v>18</v>
      </c>
      <c r="B1176" s="107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3">
        <v>19</v>
      </c>
      <c r="B1177" s="107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3">
        <v>20</v>
      </c>
      <c r="B1178" s="107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3">
        <v>21</v>
      </c>
      <c r="B1179" s="107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3">
        <v>22</v>
      </c>
      <c r="B1180" s="107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3">
        <v>23</v>
      </c>
      <c r="B1181" s="107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3">
        <v>24</v>
      </c>
      <c r="B1182" s="107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3">
        <v>25</v>
      </c>
      <c r="B1183" s="107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3">
        <v>26</v>
      </c>
      <c r="B1184" s="107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3">
        <v>27</v>
      </c>
      <c r="B1185" s="107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3">
        <v>28</v>
      </c>
      <c r="B1186" s="107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3">
        <v>29</v>
      </c>
      <c r="B1187" s="107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3">
        <v>30</v>
      </c>
      <c r="B1188" s="107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3">
        <v>1</v>
      </c>
      <c r="B1192" s="107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3">
        <v>2</v>
      </c>
      <c r="B1193" s="107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3">
        <v>3</v>
      </c>
      <c r="B1194" s="107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3">
        <v>4</v>
      </c>
      <c r="B1195" s="107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3">
        <v>5</v>
      </c>
      <c r="B1196" s="107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3">
        <v>6</v>
      </c>
      <c r="B1197" s="107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3">
        <v>7</v>
      </c>
      <c r="B1198" s="107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3">
        <v>8</v>
      </c>
      <c r="B1199" s="107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3">
        <v>9</v>
      </c>
      <c r="B1200" s="107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3">
        <v>10</v>
      </c>
      <c r="B1201" s="107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3">
        <v>11</v>
      </c>
      <c r="B1202" s="107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3">
        <v>12</v>
      </c>
      <c r="B1203" s="107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3">
        <v>13</v>
      </c>
      <c r="B1204" s="107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3">
        <v>14</v>
      </c>
      <c r="B1205" s="107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3">
        <v>15</v>
      </c>
      <c r="B1206" s="107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3">
        <v>16</v>
      </c>
      <c r="B1207" s="107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3">
        <v>17</v>
      </c>
      <c r="B1208" s="107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3">
        <v>18</v>
      </c>
      <c r="B1209" s="107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3">
        <v>19</v>
      </c>
      <c r="B1210" s="107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3">
        <v>20</v>
      </c>
      <c r="B1211" s="107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3">
        <v>21</v>
      </c>
      <c r="B1212" s="107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3">
        <v>22</v>
      </c>
      <c r="B1213" s="107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3">
        <v>23</v>
      </c>
      <c r="B1214" s="107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3">
        <v>24</v>
      </c>
      <c r="B1215" s="107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3">
        <v>25</v>
      </c>
      <c r="B1216" s="107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3">
        <v>26</v>
      </c>
      <c r="B1217" s="107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3">
        <v>27</v>
      </c>
      <c r="B1218" s="107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3">
        <v>28</v>
      </c>
      <c r="B1219" s="107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3">
        <v>29</v>
      </c>
      <c r="B1220" s="107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3">
        <v>30</v>
      </c>
      <c r="B1221" s="107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3">
        <v>1</v>
      </c>
      <c r="B1225" s="107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3">
        <v>2</v>
      </c>
      <c r="B1226" s="107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3">
        <v>3</v>
      </c>
      <c r="B1227" s="107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3">
        <v>4</v>
      </c>
      <c r="B1228" s="107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3">
        <v>5</v>
      </c>
      <c r="B1229" s="107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3">
        <v>6</v>
      </c>
      <c r="B1230" s="107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3">
        <v>7</v>
      </c>
      <c r="B1231" s="107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3">
        <v>8</v>
      </c>
      <c r="B1232" s="107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3">
        <v>9</v>
      </c>
      <c r="B1233" s="107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3">
        <v>10</v>
      </c>
      <c r="B1234" s="107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3">
        <v>11</v>
      </c>
      <c r="B1235" s="107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3">
        <v>12</v>
      </c>
      <c r="B1236" s="107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3">
        <v>13</v>
      </c>
      <c r="B1237" s="107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3">
        <v>14</v>
      </c>
      <c r="B1238" s="107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3">
        <v>15</v>
      </c>
      <c r="B1239" s="107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3">
        <v>16</v>
      </c>
      <c r="B1240" s="107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3">
        <v>17</v>
      </c>
      <c r="B1241" s="107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3">
        <v>18</v>
      </c>
      <c r="B1242" s="107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3">
        <v>19</v>
      </c>
      <c r="B1243" s="107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3">
        <v>20</v>
      </c>
      <c r="B1244" s="107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3">
        <v>21</v>
      </c>
      <c r="B1245" s="107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3">
        <v>22</v>
      </c>
      <c r="B1246" s="107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3">
        <v>23</v>
      </c>
      <c r="B1247" s="107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3">
        <v>24</v>
      </c>
      <c r="B1248" s="107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3">
        <v>25</v>
      </c>
      <c r="B1249" s="107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3">
        <v>26</v>
      </c>
      <c r="B1250" s="107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3">
        <v>27</v>
      </c>
      <c r="B1251" s="107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3">
        <v>28</v>
      </c>
      <c r="B1252" s="107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3">
        <v>29</v>
      </c>
      <c r="B1253" s="107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3">
        <v>30</v>
      </c>
      <c r="B1254" s="107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3">
        <v>1</v>
      </c>
      <c r="B1258" s="107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3">
        <v>2</v>
      </c>
      <c r="B1259" s="107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3">
        <v>3</v>
      </c>
      <c r="B1260" s="107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3">
        <v>4</v>
      </c>
      <c r="B1261" s="107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3">
        <v>5</v>
      </c>
      <c r="B1262" s="107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3">
        <v>6</v>
      </c>
      <c r="B1263" s="107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3">
        <v>7</v>
      </c>
      <c r="B1264" s="107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3">
        <v>8</v>
      </c>
      <c r="B1265" s="107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3">
        <v>9</v>
      </c>
      <c r="B1266" s="107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3">
        <v>10</v>
      </c>
      <c r="B1267" s="107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3">
        <v>11</v>
      </c>
      <c r="B1268" s="107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3">
        <v>12</v>
      </c>
      <c r="B1269" s="107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3">
        <v>13</v>
      </c>
      <c r="B1270" s="107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3">
        <v>14</v>
      </c>
      <c r="B1271" s="107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3">
        <v>15</v>
      </c>
      <c r="B1272" s="107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3">
        <v>16</v>
      </c>
      <c r="B1273" s="107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3">
        <v>17</v>
      </c>
      <c r="B1274" s="107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3">
        <v>18</v>
      </c>
      <c r="B1275" s="107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3">
        <v>19</v>
      </c>
      <c r="B1276" s="107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3">
        <v>20</v>
      </c>
      <c r="B1277" s="107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3">
        <v>21</v>
      </c>
      <c r="B1278" s="107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3">
        <v>22</v>
      </c>
      <c r="B1279" s="107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3">
        <v>23</v>
      </c>
      <c r="B1280" s="107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3">
        <v>24</v>
      </c>
      <c r="B1281" s="107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3">
        <v>25</v>
      </c>
      <c r="B1282" s="107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3">
        <v>26</v>
      </c>
      <c r="B1283" s="107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3">
        <v>27</v>
      </c>
      <c r="B1284" s="107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3">
        <v>28</v>
      </c>
      <c r="B1285" s="107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3">
        <v>29</v>
      </c>
      <c r="B1286" s="107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3">
        <v>30</v>
      </c>
      <c r="B1287" s="107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3">
        <v>1</v>
      </c>
      <c r="B1291" s="107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3">
        <v>2</v>
      </c>
      <c r="B1292" s="107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3">
        <v>3</v>
      </c>
      <c r="B1293" s="107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3">
        <v>4</v>
      </c>
      <c r="B1294" s="107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3">
        <v>5</v>
      </c>
      <c r="B1295" s="107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3">
        <v>6</v>
      </c>
      <c r="B1296" s="107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3">
        <v>7</v>
      </c>
      <c r="B1297" s="107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3">
        <v>8</v>
      </c>
      <c r="B1298" s="107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3">
        <v>9</v>
      </c>
      <c r="B1299" s="107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3">
        <v>10</v>
      </c>
      <c r="B1300" s="107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3">
        <v>11</v>
      </c>
      <c r="B1301" s="107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3">
        <v>12</v>
      </c>
      <c r="B1302" s="107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3">
        <v>13</v>
      </c>
      <c r="B1303" s="107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3">
        <v>14</v>
      </c>
      <c r="B1304" s="107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3">
        <v>15</v>
      </c>
      <c r="B1305" s="107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3">
        <v>16</v>
      </c>
      <c r="B1306" s="107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3">
        <v>17</v>
      </c>
      <c r="B1307" s="107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3">
        <v>18</v>
      </c>
      <c r="B1308" s="107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3">
        <v>19</v>
      </c>
      <c r="B1309" s="107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3">
        <v>20</v>
      </c>
      <c r="B1310" s="107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3">
        <v>21</v>
      </c>
      <c r="B1311" s="107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3">
        <v>22</v>
      </c>
      <c r="B1312" s="107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3">
        <v>23</v>
      </c>
      <c r="B1313" s="107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3">
        <v>24</v>
      </c>
      <c r="B1314" s="107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3">
        <v>25</v>
      </c>
      <c r="B1315" s="107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3">
        <v>26</v>
      </c>
      <c r="B1316" s="107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3">
        <v>27</v>
      </c>
      <c r="B1317" s="107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3">
        <v>28</v>
      </c>
      <c r="B1318" s="107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3">
        <v>29</v>
      </c>
      <c r="B1319" s="107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3">
        <v>30</v>
      </c>
      <c r="B1320" s="107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2018-06-12T01:38:38Z</cp:lastPrinted>
  <dcterms:created xsi:type="dcterms:W3CDTF">2012-03-13T00:50:25Z</dcterms:created>
  <dcterms:modified xsi:type="dcterms:W3CDTF">2018-09-03T08:58:29Z</dcterms:modified>
</cp:coreProperties>
</file>