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<sst xmlns="http://schemas.openxmlformats.org/spreadsheetml/2006/main" count="2818" uniqueCount="627">
  <si>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</si>
  <si>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</si>
  <si>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</si>
  <si>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</si>
  <si>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</si>
  <si>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</si>
  <si>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</si>
  <si>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</si>
  <si>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</si>
  <si>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</si>
  <si>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</si>
  <si>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</si>
  <si>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</si>
  <si>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</si>
  <si>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</si>
  <si>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</si>
  <si>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</si>
  <si>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</si>
  <si>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</si>
  <si>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</si>
  <si>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</si>
  <si>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</si>
  <si>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</si>
  <si>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</si>
  <si>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</si>
  <si>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</si>
  <si>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</si>
  <si>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</si>
  <si>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</si>
  <si>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</si>
  <si>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</si>
  <si>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</si>
  <si>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</si>
  <si>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</si>
  <si>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</si>
  <si>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</si>
  <si>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</si>
  <si>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</si>
  <si>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</si>
  <si>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</si>
  <si>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</si>
  <si>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</si>
  <si>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</si>
  <si>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</si>
  <si>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</si>
  <si>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</si>
  <si>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</si>
  <si>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</si>
  <si>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</si>
  <si>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</si>
  <si>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</si>
  <si>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</si>
  <si>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</si>
  <si>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</si>
  <si>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</si>
  <si>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</si>
  <si>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</si>
  <si>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</si>
  <si>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</si>
  <si>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</si>
  <si>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</si>
  <si>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</si>
  <si>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</si>
  <si>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</si>
  <si>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</si>
  <si>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</si>
  <si>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</si>
  <si>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</si>
  <si>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</si>
  <si>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</si>
  <si>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</si>
  <si>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</si>
  <si>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</si>
  <si>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</si>
  <si>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</si>
  <si>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</si>
  <si>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</si>
  <si>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</si>
  <si>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</si>
  <si>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</si>
  <si>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</si>
  <si>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</si>
  <si>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</si>
  <si>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</si>
  <si>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</si>
  <si>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</si>
  <si>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</si>
  <si>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</si>
  <si>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</si>
  <si>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</si>
  <si>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</si>
  <si>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</si>
  <si>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</si>
  <si>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</si>
  <si>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</si>
  <si>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</si>
  <si>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</si>
  <si>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</si>
  <si>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</si>
  <si>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</si>
  <si>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</si>
  <si>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</si>
  <si>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</si>
  <si>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</si>
  <si>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</si>
  <si>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</si>
  <si>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</si>
  <si>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</si>
  <si>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</si>
  <si>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</si>
  <si>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</si>
  <si>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</si>
  <si>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</si>
  <si>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</si>
  <si>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</si>
  <si>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</si>
  <si>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</si>
  <si>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</si>
  <si>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</si>
  <si>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</si>
  <si>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</si>
  <si>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</si>
  <si>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</si>
  <si>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</si>
  <si>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</si>
  <si>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</si>
  <si>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</si>
  <si>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</si>
  <si>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</si>
  <si>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</si>
  <si>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</si>
  <si>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</si>
  <si>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</si>
  <si>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</si>
  <si>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</si>
  <si>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</si>
  <si>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</si>
  <si>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</si>
  <si>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</si>
  <si>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</si>
  <si>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</si>
  <si>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</si>
  <si>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</si>
  <si>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</si>
  <si>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</si>
  <si>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</si>
  <si>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</si>
  <si>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</si>
  <si>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</si>
  <si>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</si>
  <si>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</si>
  <si>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</si>
  <si>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</si>
  <si>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</si>
  <si>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</si>
  <si>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</si>
  <si>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</si>
  <si>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</si>
  <si>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</si>
  <si>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</si>
  <si>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</si>
  <si>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</si>
  <si>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</si>
  <si>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</si>
  <si>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</si>
  <si>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</si>
  <si>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</si>
  <si>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</si>
  <si>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</si>
  <si>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</si>
  <si>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</si>
  <si>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</si>
  <si>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</si>
  <si>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</si>
  <si>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</si>
  <si>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</si>
  <si>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</si>
  <si>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</si>
  <si>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</si>
  <si>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</si>
  <si>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</si>
  <si>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</si>
  <si>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</si>
  <si>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</si>
  <si>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</si>
  <si>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</si>
  <si>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</si>
  <si>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</si>
  <si>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</si>
  <si>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</si>
  <si>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</si>
  <si>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</si>
  <si>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</si>
  <si>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</si>
  <si>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</si>
  <si>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</si>
  <si>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</si>
  <si>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</si>
  <si>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</si>
  <si>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</si>
  <si>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</si>
  <si>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</si>
  <si>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</si>
  <si>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</si>
  <si>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</si>
  <si>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</si>
  <si>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</si>
  <si>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</si>
  <si>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</si>
  <si>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</si>
  <si>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</si>
  <si>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</si>
  <si>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</si>
  <si>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</si>
  <si>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</si>
  <si>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</si>
  <si>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</si>
  <si>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</si>
  <si>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</si>
  <si>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</si>
  <si>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</si>
  <si>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</si>
  <si>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</si>
  <si>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</si>
  <si>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</si>
  <si>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</si>
  <si>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</si>
  <si>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</si>
  <si>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</si>
  <si>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</si>
  <si>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</si>
  <si>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</si>
  <si>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</si>
  <si>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</si>
  <si>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</si>
  <si>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</si>
  <si>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</si>
  <si>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</si>
  <si>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</si>
  <si>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</si>
  <si>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</si>
  <si>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</si>
  <si>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</si>
  <si>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</si>
  <si>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</si>
  <si>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</si>
  <si>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</si>
  <si>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</si>
  <si>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</si>
  <si>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</si>
  <si>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</si>
  <si>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</si>
  <si>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</si>
  <si>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</si>
  <si>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</si>
  <si>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</si>
  <si>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</si>
  <si>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</si>
  <si>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</si>
  <si>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</si>
  <si>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</si>
  <si>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</si>
  <si>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</si>
  <si>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</si>
  <si>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</si>
  <si>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</si>
  <si>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</si>
  <si>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</si>
  <si>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</si>
  <si>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</si>
  <si>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</si>
  <si>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</si>
  <si>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</si>
  <si>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</si>
  <si>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</si>
  <si>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</si>
  <si>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</si>
  <si>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</si>
  <si>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</si>
  <si>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</si>
  <si>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</si>
  <si>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</si>
  <si>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</si>
  <si>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</si>
  <si>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</si>
  <si>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</si>
  <si>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</si>
  <si>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</si>
  <si>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</si>
  <si>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</si>
  <si>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</si>
  <si>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</si>
  <si>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</si>
  <si>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</si>
  <si>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</si>
  <si>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</si>
  <si>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</si>
  <si>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</si>
  <si>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</si>
  <si>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</si>
  <si>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</si>
  <si>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</si>
  <si>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</si>
  <si>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</si>
  <si>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</si>
  <si>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</si>
  <si>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</si>
  <si>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</si>
  <si>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</si>
  <si>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</si>
  <si>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</si>
  <si>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</si>
  <si>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</si>
  <si>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</si>
  <si>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</si>
  <si>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</si>
  <si>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</si>
  <si>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</si>
  <si>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</si>
  <si>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</si>
  <si>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</si>
  <si>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</si>
  <si>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</si>
  <si>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</si>
  <si>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</si>
  <si>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</si>
  <si>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</si>
  <si>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</si>
  <si>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</si>
  <si>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</si>
  <si>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</si>
  <si>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</si>
  <si>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</si>
  <si>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</si>
  <si>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</si>
  <si>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</si>
  <si>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</si>
  <si>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</si>
  <si>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</si>
  <si>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</si>
  <si>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</si>
  <si>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</si>
  <si>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</si>
  <si>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</si>
  <si>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</si>
  <si>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</si>
  <si>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</si>
  <si>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</si>
  <si>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</si>
  <si>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</si>
  <si>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</si>
  <si>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</si>
  <si>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</si>
  <si>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</si>
  <si>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</si>
  <si>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</si>
  <si>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</si>
  <si>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</si>
  <si>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</si>
  <si>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</si>
  <si>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</si>
  <si>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</si>
  <si>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</si>
  <si>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</si>
  <si>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</si>
  <si>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</si>
  <si>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</si>
  <si>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</si>
  <si>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</si>
  <si>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</si>
  <si>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</si>
  <si>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</si>
  <si>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</si>
  <si>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</si>
  <si>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</si>
  <si>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</si>
  <si>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</si>
  <si>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</si>
  <si>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</si>
  <si>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</si>
  <si>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</si>
  <si>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</si>
  <si>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</si>
  <si>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</si>
  <si>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</si>
  <si>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</si>
  <si>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</si>
  <si>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</si>
  <si>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</si>
  <si>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</si>
  <si>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</si>
  <si>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</si>
  <si>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</si>
  <si>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</si>
  <si>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</si>
  <si>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</si>
  <si>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</si>
  <si>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</si>
  <si>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</si>
  <si>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</si>
  <si>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</si>
  <si>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</si>
  <si>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</si>
  <si>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</si>
  <si>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</si>
  <si>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</si>
  <si>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</si>
  <si>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</si>
  <si>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</si>
  <si>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</si>
  <si>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</si>
  <si>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</si>
  <si>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</si>
  <si>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</si>
  <si>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</si>
  <si>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</si>
  <si>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</si>
  <si>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</si>
  <si>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</si>
  <si>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</si>
  <si>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</si>
  <si>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</si>
  <si>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</si>
  <si>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</si>
  <si>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</si>
  <si>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</si>
  <si>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</si>
  <si>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</si>
  <si>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</si>
  <si>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</si>
  <si>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</si>
  <si>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</si>
  <si>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</si>
  <si>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</si>
  <si>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</si>
  <si>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</si>
  <si>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</si>
  <si>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</si>
  <si>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</si>
  <si>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</si>
  <si>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</si>
  <si>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</si>
  <si>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</si>
  <si>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</si>
  <si>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</si>
  <si>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</si>
  <si>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</si>
  <si>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</si>
  <si>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</si>
  <si>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</si>
  <si>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</si>
  <si>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</si>
  <si>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</si>
  <si>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</si>
  <si>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</si>
  <si>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</si>
  <si>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</si>
  <si>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</si>
  <si>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</si>
  <si>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</si>
  <si>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</si>
  <si>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</si>
  <si>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</si>
  <si>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</si>
  <si>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</si>
  <si>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</si>
  <si>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</si>
  <si>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</si>
  <si>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</si>
  <si>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</si>
  <si>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</si>
  <si>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</si>
  <si>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</si>
  <si>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</si>
  <si>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</si>
  <si>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</si>
  <si>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</si>
  <si>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</si>
  <si>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</si>
  <si>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</si>
  <si>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</si>
  <si>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</si>
  <si>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</si>
  <si>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</si>
  <si>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</si>
  <si>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</si>
  <si>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</si>
  <si>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</si>
  <si>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</si>
  <si>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</si>
  <si>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</si>
  <si>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</si>
  <si>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</si>
  <si>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</si>
  <si>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</si>
  <si>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</si>
  <si>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</si>
  <si>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</si>
  <si>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</si>
  <si>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</si>
  <si>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</si>
  <si>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</si>
  <si>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</si>
  <si>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</si>
  <si>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</si>
  <si>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</si>
  <si>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</si>
  <si>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</si>
  <si>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</si>
  <si>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</si>
  <si>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</si>
  <si>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</si>
  <si>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</si>
  <si>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</si>
  <si>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</si>
  <si>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</si>
  <si>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</si>
  <si>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</si>
  <si>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</si>
  <si>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</si>
  <si>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</si>
  <si>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</si>
  <si>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</si>
  <si>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</si>
  <si>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</si>
  <si>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</si>
  <si>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</si>
  <si>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</si>
  <si>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</si>
  <si>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</si>
  <si>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</si>
  <si>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</si>
  <si>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</si>
  <si>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</si>
  <si>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</si>
  <si>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</si>
  <si>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</si>
  <si>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</si>
  <si>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</si>
  <si>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</si>
  <si>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</si>
  <si>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</si>
  <si>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</si>
  <si>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</si>
  <si>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</si>
  <si>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</si>
  <si>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</si>
  <si>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</si>
  <si>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</si>
  <si>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</si>
  <si>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</si>
  <si>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対人地雷禁止条約締約国会議等分担金</t>
    <rPh sb="0" eb="2">
      <t>タイジン</t>
    </rPh>
    <rPh sb="2" eb="4">
      <t>ジライ</t>
    </rPh>
    <rPh sb="4" eb="6">
      <t>キンシ</t>
    </rPh>
    <rPh sb="6" eb="8">
      <t>ジョウヤク</t>
    </rPh>
    <rPh sb="8" eb="11">
      <t>テイヤクコク</t>
    </rPh>
    <rPh sb="11" eb="13">
      <t>カイギ</t>
    </rPh>
    <rPh sb="13" eb="14">
      <t>トウ</t>
    </rPh>
    <rPh sb="14" eb="17">
      <t>ブンタンキン</t>
    </rPh>
    <phoneticPr fontId="5"/>
  </si>
  <si>
    <t>軍縮不拡散・科学部</t>
    <rPh sb="0" eb="9">
      <t>グンカブ</t>
    </rPh>
    <phoneticPr fontId="5"/>
  </si>
  <si>
    <t>通常兵器室</t>
    <rPh sb="0" eb="5">
      <t>グンツウ</t>
    </rPh>
    <phoneticPr fontId="5"/>
  </si>
  <si>
    <t>室長　今西　靖治</t>
    <rPh sb="0" eb="2">
      <t>シツチョウ</t>
    </rPh>
    <rPh sb="3" eb="5">
      <t>イマニシ</t>
    </rPh>
    <rPh sb="6" eb="8">
      <t>ヤスハル</t>
    </rPh>
    <phoneticPr fontId="5"/>
  </si>
  <si>
    <t>○</t>
  </si>
  <si>
    <t>外務省設置法第４条３項</t>
    <rPh sb="0" eb="3">
      <t>ガイムショウ</t>
    </rPh>
    <rPh sb="3" eb="6">
      <t>セッチホウ</t>
    </rPh>
    <rPh sb="6" eb="7">
      <t>ダイ</t>
    </rPh>
    <rPh sb="8" eb="9">
      <t>ジョウ</t>
    </rPh>
    <rPh sb="10" eb="11">
      <t>コウ</t>
    </rPh>
    <phoneticPr fontId="5"/>
  </si>
  <si>
    <t>対人地雷禁止条約第１４条</t>
    <rPh sb="0" eb="2">
      <t>タイジン</t>
    </rPh>
    <rPh sb="2" eb="4">
      <t>ジライ</t>
    </rPh>
    <rPh sb="4" eb="6">
      <t>キンシ</t>
    </rPh>
    <rPh sb="6" eb="8">
      <t>ジョウヤク</t>
    </rPh>
    <rPh sb="8" eb="9">
      <t>ダイ</t>
    </rPh>
    <rPh sb="11" eb="12">
      <t>ジョウ</t>
    </rPh>
    <phoneticPr fontId="5"/>
  </si>
  <si>
    <t>対人地雷禁止条約は，締約国に対し，対人地雷の使用，生産，貯蔵，移譲等を全面的に禁止し，貯蔵弾の廃棄，敷設地雷の除去を義務づけることで，対人地雷によって引き起こされる苦痛及び犠牲を終始させることを目標とした条約。我が国は分担金を拠出することで関連会合の開催を確保し，その会議において対人地雷の廃絶を含む軍縮問題に積極的に取り組み，我が国の重要外交課題である国際社会の平和と安定に積極的に貢献している。なお，条約関連会合の経費負担は条約上の義務。</t>
    <rPh sb="0" eb="2">
      <t>タイジン</t>
    </rPh>
    <rPh sb="2" eb="4">
      <t>ジライ</t>
    </rPh>
    <rPh sb="4" eb="6">
      <t>キンシ</t>
    </rPh>
    <rPh sb="6" eb="8">
      <t>ジョウヤク</t>
    </rPh>
    <rPh sb="10" eb="13">
      <t>テイヤクコク</t>
    </rPh>
    <rPh sb="14" eb="15">
      <t>タイ</t>
    </rPh>
    <rPh sb="17" eb="19">
      <t>タイジン</t>
    </rPh>
    <rPh sb="19" eb="21">
      <t>ジライ</t>
    </rPh>
    <rPh sb="22" eb="24">
      <t>シヨウ</t>
    </rPh>
    <rPh sb="25" eb="27">
      <t>セイサン</t>
    </rPh>
    <rPh sb="28" eb="30">
      <t>チョゾウ</t>
    </rPh>
    <rPh sb="31" eb="34">
      <t>イジョウトウ</t>
    </rPh>
    <rPh sb="35" eb="38">
      <t>ゼンメンテキ</t>
    </rPh>
    <rPh sb="39" eb="41">
      <t>キンシ</t>
    </rPh>
    <rPh sb="43" eb="45">
      <t>チョゾウ</t>
    </rPh>
    <rPh sb="45" eb="46">
      <t>ダン</t>
    </rPh>
    <rPh sb="47" eb="49">
      <t>ハイキ</t>
    </rPh>
    <rPh sb="50" eb="52">
      <t>フセツ</t>
    </rPh>
    <rPh sb="52" eb="54">
      <t>ジライ</t>
    </rPh>
    <rPh sb="55" eb="57">
      <t>ジョキョ</t>
    </rPh>
    <rPh sb="58" eb="60">
      <t>ギム</t>
    </rPh>
    <rPh sb="67" eb="69">
      <t>タイジン</t>
    </rPh>
    <rPh sb="69" eb="71">
      <t>ジライ</t>
    </rPh>
    <rPh sb="75" eb="76">
      <t>ヒ</t>
    </rPh>
    <rPh sb="77" eb="78">
      <t>オ</t>
    </rPh>
    <rPh sb="82" eb="84">
      <t>クツウ</t>
    </rPh>
    <rPh sb="84" eb="85">
      <t>オヨ</t>
    </rPh>
    <rPh sb="86" eb="88">
      <t>ギセイ</t>
    </rPh>
    <rPh sb="89" eb="91">
      <t>シュウシ</t>
    </rPh>
    <rPh sb="97" eb="99">
      <t>モクヒョウ</t>
    </rPh>
    <rPh sb="102" eb="104">
      <t>ジョウヤク</t>
    </rPh>
    <rPh sb="105" eb="106">
      <t>ワ</t>
    </rPh>
    <rPh sb="107" eb="108">
      <t>クニ</t>
    </rPh>
    <rPh sb="109" eb="112">
      <t>ブンタンキン</t>
    </rPh>
    <rPh sb="113" eb="115">
      <t>キョシュツ</t>
    </rPh>
    <rPh sb="134" eb="136">
      <t>カイギ</t>
    </rPh>
    <rPh sb="164" eb="165">
      <t>ワ</t>
    </rPh>
    <rPh sb="166" eb="167">
      <t>クニ</t>
    </rPh>
    <rPh sb="168" eb="170">
      <t>ジュウヨウ</t>
    </rPh>
    <rPh sb="170" eb="172">
      <t>ガイコウ</t>
    </rPh>
    <rPh sb="172" eb="174">
      <t>カダイ</t>
    </rPh>
    <rPh sb="177" eb="179">
      <t>コクサイ</t>
    </rPh>
    <rPh sb="179" eb="181">
      <t>シャカイ</t>
    </rPh>
    <rPh sb="182" eb="184">
      <t>ヘイワ</t>
    </rPh>
    <rPh sb="185" eb="187">
      <t>アンテイ</t>
    </rPh>
    <rPh sb="188" eb="191">
      <t>セッキョクテキ</t>
    </rPh>
    <rPh sb="192" eb="194">
      <t>コウケン</t>
    </rPh>
    <phoneticPr fontId="5"/>
  </si>
  <si>
    <t>-</t>
    <phoneticPr fontId="5"/>
  </si>
  <si>
    <t>分担金</t>
    <rPh sb="0" eb="3">
      <t>ブンタンキン</t>
    </rPh>
    <phoneticPr fontId="5"/>
  </si>
  <si>
    <t>人道上の問題があるとされる対人地雷の廃絶に向けた枠組みを拡大し，条約の実効性を確保するため，対人地雷禁止条約の普遍化を促進する。</t>
    <rPh sb="46" eb="48">
      <t>タイジン</t>
    </rPh>
    <rPh sb="48" eb="50">
      <t>ジライ</t>
    </rPh>
    <rPh sb="50" eb="52">
      <t>キンシ</t>
    </rPh>
    <rPh sb="52" eb="54">
      <t>ジョウヤク</t>
    </rPh>
    <rPh sb="55" eb="58">
      <t>フヘンカ</t>
    </rPh>
    <rPh sb="59" eb="61">
      <t>ソクシン</t>
    </rPh>
    <phoneticPr fontId="5"/>
  </si>
  <si>
    <t>締約国数</t>
    <phoneticPr fontId="5"/>
  </si>
  <si>
    <t>か国・地域</t>
    <rPh sb="1" eb="2">
      <t>コク</t>
    </rPh>
    <rPh sb="3" eb="5">
      <t>チイキ</t>
    </rPh>
    <phoneticPr fontId="5"/>
  </si>
  <si>
    <t>-</t>
    <phoneticPr fontId="5"/>
  </si>
  <si>
    <t>検討会議・締約国会議最終文書（Final Document)</t>
    <phoneticPr fontId="5"/>
  </si>
  <si>
    <t>条約関連会議開催数</t>
    <rPh sb="0" eb="2">
      <t>ジョウヤク</t>
    </rPh>
    <rPh sb="2" eb="4">
      <t>カンレン</t>
    </rPh>
    <rPh sb="4" eb="6">
      <t>カイギ</t>
    </rPh>
    <rPh sb="6" eb="9">
      <t>カイサイスウ</t>
    </rPh>
    <phoneticPr fontId="5"/>
  </si>
  <si>
    <t>回</t>
    <rPh sb="0" eb="1">
      <t>カイ</t>
    </rPh>
    <phoneticPr fontId="5"/>
  </si>
  <si>
    <t>会議予算／会議数　　　　　　　　　　　　　　</t>
    <rPh sb="0" eb="2">
      <t>カイギ</t>
    </rPh>
    <rPh sb="2" eb="4">
      <t>ヨサン</t>
    </rPh>
    <rPh sb="5" eb="7">
      <t>カイギ</t>
    </rPh>
    <rPh sb="7" eb="8">
      <t>スウ</t>
    </rPh>
    <phoneticPr fontId="5"/>
  </si>
  <si>
    <t>米ドル</t>
    <rPh sb="0" eb="1">
      <t>ベイ</t>
    </rPh>
    <phoneticPr fontId="5"/>
  </si>
  <si>
    <t>米ドル/回</t>
    <rPh sb="0" eb="1">
      <t>ベイ</t>
    </rPh>
    <rPh sb="4" eb="5">
      <t>カイ</t>
    </rPh>
    <phoneticPr fontId="5"/>
  </si>
  <si>
    <t>346,800/2</t>
    <phoneticPr fontId="5"/>
  </si>
  <si>
    <t>-</t>
    <phoneticPr fontId="5"/>
  </si>
  <si>
    <t>-</t>
    <phoneticPr fontId="5"/>
  </si>
  <si>
    <t>-</t>
    <phoneticPr fontId="5"/>
  </si>
  <si>
    <t>-</t>
    <phoneticPr fontId="5"/>
  </si>
  <si>
    <t>-</t>
    <phoneticPr fontId="5"/>
  </si>
  <si>
    <t>-</t>
    <phoneticPr fontId="5"/>
  </si>
  <si>
    <t>通常兵器の軍備管理・軍縮及び軍事関連情報の透明性向上に関する取組を強化する。</t>
    <phoneticPr fontId="5"/>
  </si>
  <si>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phoneticPr fontId="5"/>
  </si>
  <si>
    <t>-</t>
    <phoneticPr fontId="5"/>
  </si>
  <si>
    <t>対人地雷禁止条約については，締約国会議への積極的に参加すると共に，地雷対策支援グループ(MASG)やその他各種の国際的枠組みで，能動的な役割を務める。</t>
    <phoneticPr fontId="5"/>
  </si>
  <si>
    <t xml:space="preserve">１２月にオーストリアにおいて第１６回検討会議が開催され，我が国は，地雷・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</si>
  <si>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</si>
  <si>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本条約は，一般市民が被害者となる対人地雷が引き起こす人道上の懸念に対応するものであり，国民や社会のニーズを反映しているといえる。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</si>
  <si>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</si>
  <si>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t>
    <phoneticPr fontId="5"/>
  </si>
  <si>
    <t>条約上の義務である分担金に代替する手段はない。</t>
    <rPh sb="0" eb="3">
      <t>ジョウヤクジョウ</t>
    </rPh>
    <rPh sb="4" eb="6">
      <t>ギム</t>
    </rPh>
    <rPh sb="9" eb="12">
      <t>ブンタンキン</t>
    </rPh>
    <rPh sb="13" eb="15">
      <t>ダイタイ</t>
    </rPh>
    <rPh sb="17" eb="19">
      <t>シュダン</t>
    </rPh>
    <phoneticPr fontId="5"/>
  </si>
  <si>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phoneticPr fontId="5"/>
  </si>
  <si>
    <t>条約運用の業務は最小限のスタッフで行っており，コスト水準は妥当。また，会議費が当初の想定よりも低く抑えられた場合には，翌年の支払いと相殺して差し引いた額を支払うこととなっている。</t>
    <phoneticPr fontId="5"/>
  </si>
  <si>
    <t>該当なし。</t>
    <rPh sb="0" eb="2">
      <t>ガイトウ</t>
    </rPh>
    <phoneticPr fontId="5"/>
  </si>
  <si>
    <t>事務局（履行支援ユニット）の人件費・活動経費は，締約国からの任意拠出金から支弁されており，本件会議費の使途は限定されている。</t>
    <phoneticPr fontId="5"/>
  </si>
  <si>
    <t>使途は真に必要なもののみに限られている。</t>
    <rPh sb="0" eb="2">
      <t>シト</t>
    </rPh>
    <rPh sb="3" eb="4">
      <t>シン</t>
    </rPh>
    <rPh sb="5" eb="7">
      <t>ヒツヨウ</t>
    </rPh>
    <rPh sb="13" eb="14">
      <t>カギ</t>
    </rPh>
    <phoneticPr fontId="5"/>
  </si>
  <si>
    <t>条約の枠組における活動実績としては，１５６か国が貯蔵対人地雷の廃棄を完了し，過去１０年間で３３０万個の対人地雷が除去され，対人地雷の年間被害者数は半数以下に減少している。</t>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</si>
  <si>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</si>
  <si>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phoneticPr fontId="5"/>
  </si>
  <si>
    <t>無</t>
  </si>
  <si>
    <t>‐</t>
  </si>
  <si>
    <t>対人地雷禁止条約拠出金</t>
    <phoneticPr fontId="5"/>
  </si>
  <si>
    <t>国際連合地雷対策支援信託基金（UNMAS）拠出金（任意拠出金）</t>
    <phoneticPr fontId="5"/>
  </si>
  <si>
    <t>本条約は，対人地雷がもたらす人道上・開発上の問題に対処するため，締約国が領域内に所在する対人地雷を除去し，貯蔵地雷の廃棄を通じて将来の対人地雷の使用を予防し，対人地雷問題に関する国際協力を促す枠組みとして効果を発揮しており，その意義は大きい。条約の義務規定が確実に履行されるよう，締約国会議では各締約国の義務履行の進捗状況の確認が行われており，その結果として，条約採択以前と比較して対人地雷の被害は減少し，多くの汚染地が開放され，被害者を巡る状況は改善している。また，会議の議題として会議の組織・財政マネジメントについても取り上げられており，条約の目的を達成するための各種資源の配分は適切であるかが，我が国を含む締約国，その他の参加国とチェックされる。他方で，未だ約６０か国・地域が地雷汚染地域を有しており，地雷対策の課題は残っている。</t>
    <rPh sb="114" eb="116">
      <t>イギ</t>
    </rPh>
    <rPh sb="117" eb="118">
      <t>オオ</t>
    </rPh>
    <phoneticPr fontId="5"/>
  </si>
  <si>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している国の中には，１０年以内に除去する義務の期限を延長しながら地雷除去に取り組んでおり，このような国々の取組の促進を図る継続的な支援が必要。</t>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</si>
  <si>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</si>
  <si>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59</t>
    <phoneticPr fontId="5"/>
  </si>
  <si>
    <t>44</t>
    <phoneticPr fontId="5"/>
  </si>
  <si>
    <t>66</t>
    <phoneticPr fontId="5"/>
  </si>
  <si>
    <t>142</t>
    <phoneticPr fontId="5"/>
  </si>
  <si>
    <t>134</t>
    <phoneticPr fontId="5"/>
  </si>
  <si>
    <t>141</t>
    <phoneticPr fontId="5"/>
  </si>
  <si>
    <t>170</t>
    <phoneticPr fontId="5"/>
  </si>
  <si>
    <t>分担金</t>
    <rPh sb="0" eb="3">
      <t>ブンタンキン</t>
    </rPh>
    <phoneticPr fontId="5"/>
  </si>
  <si>
    <t>会議開催費</t>
    <rPh sb="0" eb="2">
      <t>カイギ</t>
    </rPh>
    <rPh sb="2" eb="5">
      <t>カイサイヒ</t>
    </rPh>
    <phoneticPr fontId="5"/>
  </si>
  <si>
    <t>国際連合欧州本部</t>
    <phoneticPr fontId="5"/>
  </si>
  <si>
    <t>-</t>
    <phoneticPr fontId="5"/>
  </si>
  <si>
    <t>会議開催費</t>
    <phoneticPr fontId="5"/>
  </si>
  <si>
    <t>－</t>
    <phoneticPr fontId="5"/>
  </si>
  <si>
    <t>651,500/2</t>
    <phoneticPr fontId="5"/>
  </si>
  <si>
    <t>490,400/2</t>
    <phoneticPr fontId="5"/>
  </si>
  <si>
    <t>503,800/2</t>
    <phoneticPr fontId="5"/>
  </si>
  <si>
    <t>対人地雷禁止条約には，定期的に締約国会議を開催し，または締約国の要請に応じて国連事務総長が招集する検討会議を開催する旨の規定がある。またその会議開催に係る費用は，適切に調整された国際連合の分担率に従い，締約国及び会議に参加した非締約国が負担する旨も規定されている。
これらの規定に基づいて開催される会合において，締約国は，自国の義務の履行状況につき報告し，国際的な協力・援助等に関する情報を共有し，及び条約の適用又は実施において生じる諸問題につき議論することで，条約の遵守を確保し，また条約の効果的な運用及び締結状況等につき検討する。
なお，対人地雷禁止条約の関係では履行支援ユニット（ISU）経費として任意拠出を行っているが（行政事業レビューシート0214），同任意拠出金は，条約の事務局機能を有するISUの運営経費であるが，本件分担金は，条約上に規定された会議の開催経費であり，拠出先，使途等は異なっている。</t>
    <rPh sb="70" eb="72">
      <t>カイギ</t>
    </rPh>
    <rPh sb="271" eb="273">
      <t>タイジン</t>
    </rPh>
    <rPh sb="273" eb="275">
      <t>ジライ</t>
    </rPh>
    <rPh sb="275" eb="277">
      <t>キンシ</t>
    </rPh>
    <rPh sb="277" eb="279">
      <t>ジョウヤク</t>
    </rPh>
    <rPh sb="280" eb="282">
      <t>カンケイ</t>
    </rPh>
    <rPh sb="284" eb="286">
      <t>リコウ</t>
    </rPh>
    <rPh sb="286" eb="288">
      <t>シエン</t>
    </rPh>
    <rPh sb="297" eb="299">
      <t>ケイヒ</t>
    </rPh>
    <rPh sb="302" eb="304">
      <t>ニンイ</t>
    </rPh>
    <rPh sb="331" eb="332">
      <t>ドウ</t>
    </rPh>
    <rPh sb="332" eb="334">
      <t>ニンイ</t>
    </rPh>
    <rPh sb="334" eb="336">
      <t>キョシュツ</t>
    </rPh>
    <rPh sb="336" eb="337">
      <t>カネ</t>
    </rPh>
    <rPh sb="339" eb="341">
      <t>ジョウヤク</t>
    </rPh>
    <rPh sb="342" eb="345">
      <t>ジムキョク</t>
    </rPh>
    <rPh sb="345" eb="347">
      <t>キノウ</t>
    </rPh>
    <rPh sb="348" eb="349">
      <t>ユウ</t>
    </rPh>
    <rPh sb="355" eb="357">
      <t>ウンエイ</t>
    </rPh>
    <rPh sb="357" eb="359">
      <t>ケイヒ</t>
    </rPh>
    <rPh sb="364" eb="366">
      <t>ホンケン</t>
    </rPh>
    <rPh sb="366" eb="369">
      <t>ブンタンキン</t>
    </rPh>
    <rPh sb="371" eb="374">
      <t>ジョウヤクジョウ</t>
    </rPh>
    <rPh sb="375" eb="377">
      <t>キテイ</t>
    </rPh>
    <rPh sb="380" eb="382">
      <t>カイギ</t>
    </rPh>
    <rPh sb="383" eb="385">
      <t>カイサイ</t>
    </rPh>
    <rPh sb="385" eb="387">
      <t>ケイヒ</t>
    </rPh>
    <rPh sb="391" eb="393">
      <t>キョシュツ</t>
    </rPh>
    <rPh sb="393" eb="394">
      <t>サキ</t>
    </rPh>
    <rPh sb="395" eb="397">
      <t>シト</t>
    </rPh>
    <rPh sb="397" eb="398">
      <t>トウ</t>
    </rPh>
    <rPh sb="399" eb="400">
      <t>コト</t>
    </rPh>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</si>
  <si>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</si>
  <si>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</si>
  <si>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 xml:space="preserve">本件0171は，条約に基づく会議開催経費の分担金。
0204は，条約の事務局機能を果たすISUの活動経費（人件費等）に対する拠出金。
0293は，UNMASの活動（地雷除去，地雷回避教育，被害者支援等）に対する拠出金。
</t>
    <phoneticPr fontId="5"/>
  </si>
  <si>
    <t>　会議の費用は，適切に調整された国際連合の分担率に従い，締約国及び会議に参加する締約国でない国が義務として負担する，と第１４条で規定されており，締約国数増による参加国数増のため，費用が増大しているため。</t>
    <rPh sb="48" eb="50">
      <t>ギム</t>
    </rPh>
    <rPh sb="59" eb="60">
      <t>ダイ</t>
    </rPh>
    <rPh sb="62" eb="63">
      <t>ジョウ</t>
    </rPh>
    <rPh sb="72" eb="75">
      <t>テイヤクコク</t>
    </rPh>
    <rPh sb="75" eb="76">
      <t>スウ</t>
    </rPh>
    <rPh sb="76" eb="77">
      <t>ゾウ</t>
    </rPh>
    <rPh sb="80" eb="83">
      <t>サンカコク</t>
    </rPh>
    <rPh sb="83" eb="84">
      <t>スウ</t>
    </rPh>
    <rPh sb="84" eb="85">
      <t>ゾウ</t>
    </rPh>
    <rPh sb="89" eb="91">
      <t>ヒヨウ</t>
    </rPh>
    <rPh sb="92" eb="94">
      <t>ゾウダイ</t>
    </rPh>
    <phoneticPr fontId="5"/>
  </si>
  <si>
    <t>拠出先の国際機関に対する国際機関評価を実施しており，その結果（総合評価Ｂ）も踏まえつつ，分担金が効果的に活用されるよう，引き続き適正な執行管理に努める。</t>
    <phoneticPr fontId="5"/>
  </si>
  <si>
    <t>外部有識者の点検対象外である。</t>
    <phoneticPr fontId="5"/>
  </si>
  <si>
    <t>引き続き，監査報告，会計報告等に注意を払い，分担金が効果的に活用されるよう，適切な執行管理に努める。</t>
    <rPh sb="0" eb="1">
      <t>ヒ</t>
    </rPh>
    <rPh sb="2" eb="3">
      <t>ツヅ</t>
    </rPh>
    <rPh sb="5" eb="7">
      <t>カンサ</t>
    </rPh>
    <rPh sb="7" eb="9">
      <t>ホウコク</t>
    </rPh>
    <rPh sb="10" eb="12">
      <t>カイケイ</t>
    </rPh>
    <rPh sb="12" eb="14">
      <t>ホウコク</t>
    </rPh>
    <rPh sb="14" eb="15">
      <t>トウ</t>
    </rPh>
    <rPh sb="16" eb="18">
      <t>チュウイ</t>
    </rPh>
    <rPh sb="19" eb="20">
      <t>ハラ</t>
    </rPh>
    <rPh sb="22" eb="25">
      <t>ブンタンキン</t>
    </rPh>
    <rPh sb="26" eb="29">
      <t>コウカテキ</t>
    </rPh>
    <rPh sb="30" eb="32">
      <t>カツヨウ</t>
    </rPh>
    <rPh sb="38" eb="40">
      <t>テキセツ</t>
    </rPh>
    <rPh sb="41" eb="43">
      <t>シッコウ</t>
    </rPh>
    <rPh sb="43" eb="45">
      <t>カンリ</t>
    </rPh>
    <rPh sb="46" eb="4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</si>
</sst>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66675</xdr:colOff>
      <xdr:row>740</xdr:row>
      <xdr:rowOff>85725</xdr:rowOff>
    </xdr:from>
    <xdr:to>
      <xdr:col>19</xdr:col>
      <xdr:colOff>59431</xdr:colOff>
      <xdr:row>741</xdr:row>
      <xdr:rowOff>226397</xdr:rowOff>
    </xdr:to>
    <xdr:sp macro="" textlink="">
      <xdr:nvSpPr>
        <xdr:cNvPr id="2" name="テキスト ボックス 1"/>
        <xdr:cNvSpPr txBox="1"/>
      </xdr:nvSpPr>
      <xdr:spPr>
        <a:xfrm>
          <a:off x="2667000" y="41748075"/>
          <a:ext cx="1192906" cy="4930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６百万円</a:t>
          </a:r>
        </a:p>
      </xdr:txBody>
    </xdr:sp>
    <xdr:clientData/>
  </xdr:twoCellAnchor>
  <xdr:twoCellAnchor>
    <xdr:from>
      <xdr:col>16</xdr:col>
      <xdr:colOff>66675</xdr:colOff>
      <xdr:row>741</xdr:row>
      <xdr:rowOff>266700</xdr:rowOff>
    </xdr:from>
    <xdr:to>
      <xdr:col>16</xdr:col>
      <xdr:colOff>66675</xdr:colOff>
      <xdr:row>743</xdr:row>
      <xdr:rowOff>120544</xdr:rowOff>
    </xdr:to>
    <xdr:cxnSp macro="">
      <xdr:nvCxnSpPr>
        <xdr:cNvPr id="3" name="直線矢印コネクタ 2"/>
        <xdr:cNvCxnSpPr/>
      </xdr:nvCxnSpPr>
      <xdr:spPr>
        <a:xfrm>
          <a:off x="3267075" y="42281475"/>
          <a:ext cx="0" cy="5586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743</xdr:row>
      <xdr:rowOff>152400</xdr:rowOff>
    </xdr:from>
    <xdr:to>
      <xdr:col>19</xdr:col>
      <xdr:colOff>69515</xdr:colOff>
      <xdr:row>744</xdr:row>
      <xdr:rowOff>38100</xdr:rowOff>
    </xdr:to>
    <xdr:sp macro="" textlink="">
      <xdr:nvSpPr>
        <xdr:cNvPr id="4" name="テキスト ボックス 3"/>
        <xdr:cNvSpPr txBox="1"/>
      </xdr:nvSpPr>
      <xdr:spPr>
        <a:xfrm>
          <a:off x="2686050" y="42872025"/>
          <a:ext cx="118394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12</xdr:col>
      <xdr:colOff>76200</xdr:colOff>
      <xdr:row>744</xdr:row>
      <xdr:rowOff>47625</xdr:rowOff>
    </xdr:from>
    <xdr:to>
      <xdr:col>20</xdr:col>
      <xdr:colOff>123664</xdr:colOff>
      <xdr:row>745</xdr:row>
      <xdr:rowOff>202346</xdr:rowOff>
    </xdr:to>
    <xdr:sp macro="" textlink="">
      <xdr:nvSpPr>
        <xdr:cNvPr id="5" name="テキスト ボックス 4"/>
        <xdr:cNvSpPr txBox="1"/>
      </xdr:nvSpPr>
      <xdr:spPr>
        <a:xfrm>
          <a:off x="2476500" y="43119675"/>
          <a:ext cx="1647664" cy="50714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５百万円</a:t>
          </a:r>
          <a:endParaRPr kumimoji="1" lang="en-US" altLang="ja-JP" sz="1100"/>
        </a:p>
      </xdr:txBody>
    </xdr:sp>
    <xdr:clientData/>
  </xdr:twoCellAnchor>
  <xdr:twoCellAnchor>
    <xdr:from>
      <xdr:col>12</xdr:col>
      <xdr:colOff>104775</xdr:colOff>
      <xdr:row>745</xdr:row>
      <xdr:rowOff>266700</xdr:rowOff>
    </xdr:from>
    <xdr:to>
      <xdr:col>20</xdr:col>
      <xdr:colOff>68916</xdr:colOff>
      <xdr:row>746</xdr:row>
      <xdr:rowOff>223838</xdr:rowOff>
    </xdr:to>
    <xdr:sp macro="" textlink="">
      <xdr:nvSpPr>
        <xdr:cNvPr id="7" name="大かっこ 6"/>
        <xdr:cNvSpPr/>
      </xdr:nvSpPr>
      <xdr:spPr>
        <a:xfrm>
          <a:off x="2505075" y="43691175"/>
          <a:ext cx="1564341" cy="3095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745</xdr:row>
      <xdr:rowOff>238125</xdr:rowOff>
    </xdr:from>
    <xdr:to>
      <xdr:col>19</xdr:col>
      <xdr:colOff>130828</xdr:colOff>
      <xdr:row>746</xdr:row>
      <xdr:rowOff>253892</xdr:rowOff>
    </xdr:to>
    <xdr:sp macro="" textlink="">
      <xdr:nvSpPr>
        <xdr:cNvPr id="8" name="テキスト ボックス 7"/>
        <xdr:cNvSpPr txBox="1"/>
      </xdr:nvSpPr>
      <xdr:spPr>
        <a:xfrm>
          <a:off x="2647950" y="43662600"/>
          <a:ext cx="1283353" cy="368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171</v>
      </c>
      <c r="AT2" s="951"/>
      <c r="AU2" s="951"/>
      <c r="AV2" s="52" t="str">
        <f>IF(AW2="", "", "-")</f>
        <v/>
      </c>
      <c r="AW2" s="919"/>
      <c r="AX2" s="919"/>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173</v>
      </c>
      <c r="H5" s="841"/>
      <c r="I5" s="841"/>
      <c r="J5" s="841"/>
      <c r="K5" s="841"/>
      <c r="L5" s="841"/>
      <c r="M5" s="842" t="s">
        <v>66</v>
      </c>
      <c r="N5" s="843"/>
      <c r="O5" s="843"/>
      <c r="P5" s="843"/>
      <c r="Q5" s="843"/>
      <c r="R5" s="844"/>
      <c r="S5" s="845" t="s">
        <v>131</v>
      </c>
      <c r="T5" s="841"/>
      <c r="U5" s="841"/>
      <c r="V5" s="841"/>
      <c r="W5" s="841"/>
      <c r="X5" s="846"/>
      <c r="Y5" s="702" t="s">
        <v>3</v>
      </c>
      <c r="Z5" s="543"/>
      <c r="AA5" s="543"/>
      <c r="AB5" s="543"/>
      <c r="AC5" s="543"/>
      <c r="AD5" s="544"/>
      <c r="AE5" s="703" t="s">
        <v>553</v>
      </c>
      <c r="AF5" s="703"/>
      <c r="AG5" s="703"/>
      <c r="AH5" s="703"/>
      <c r="AI5" s="703"/>
      <c r="AJ5" s="703"/>
      <c r="AK5" s="703"/>
      <c r="AL5" s="703"/>
      <c r="AM5" s="703"/>
      <c r="AN5" s="703"/>
      <c r="AO5" s="703"/>
      <c r="AP5" s="704"/>
      <c r="AQ5" s="705" t="s">
        <v>554</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556</v>
      </c>
      <c r="H7" s="499"/>
      <c r="I7" s="499"/>
      <c r="J7" s="499"/>
      <c r="K7" s="499"/>
      <c r="L7" s="499"/>
      <c r="M7" s="499"/>
      <c r="N7" s="499"/>
      <c r="O7" s="499"/>
      <c r="P7" s="499"/>
      <c r="Q7" s="499"/>
      <c r="R7" s="499"/>
      <c r="S7" s="499"/>
      <c r="T7" s="499"/>
      <c r="U7" s="499"/>
      <c r="V7" s="499"/>
      <c r="W7" s="499"/>
      <c r="X7" s="500"/>
      <c r="Y7" s="931" t="s">
        <v>548</v>
      </c>
      <c r="Z7" s="443"/>
      <c r="AA7" s="443"/>
      <c r="AB7" s="443"/>
      <c r="AC7" s="443"/>
      <c r="AD7" s="932"/>
      <c r="AE7" s="920" t="s">
        <v>557</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389</v>
      </c>
      <c r="B8" s="496"/>
      <c r="C8" s="496"/>
      <c r="D8" s="496"/>
      <c r="E8" s="496"/>
      <c r="F8" s="497"/>
      <c r="G8" s="952" t="str">
        <f>入力規則等!A26</f>
        <v>-</v>
      </c>
      <c r="H8" s="724"/>
      <c r="I8" s="724"/>
      <c r="J8" s="724"/>
      <c r="K8" s="724"/>
      <c r="L8" s="724"/>
      <c r="M8" s="724"/>
      <c r="N8" s="724"/>
      <c r="O8" s="724"/>
      <c r="P8" s="724"/>
      <c r="Q8" s="724"/>
      <c r="R8" s="724"/>
      <c r="S8" s="724"/>
      <c r="T8" s="724"/>
      <c r="U8" s="724"/>
      <c r="V8" s="724"/>
      <c r="W8" s="724"/>
      <c r="X8" s="953"/>
      <c r="Y8" s="847" t="s">
        <v>390</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558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3" t="s">
        <v>30</v>
      </c>
      <c r="B10" s="664"/>
      <c r="C10" s="664"/>
      <c r="D10" s="664"/>
      <c r="E10" s="664"/>
      <c r="F10" s="664"/>
      <c r="G10" s="758" t="s">
        <v>619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4" t="s">
        <v>24</v>
      </c>
      <c r="B12" s="955"/>
      <c r="C12" s="955"/>
      <c r="D12" s="955"/>
      <c r="E12" s="955"/>
      <c r="F12" s="956"/>
      <c r="G12" s="764"/>
      <c r="H12" s="765"/>
      <c r="I12" s="765"/>
      <c r="J12" s="765"/>
      <c r="K12" s="765"/>
      <c r="L12" s="765"/>
      <c r="M12" s="765"/>
      <c r="N12" s="765"/>
      <c r="O12" s="765"/>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536</v>
      </c>
      <c r="AL12" s="416"/>
      <c r="AM12" s="416"/>
      <c r="AN12" s="416"/>
      <c r="AO12" s="416"/>
      <c r="AP12" s="416"/>
      <c r="AQ12" s="417"/>
      <c r="AR12" s="415" t="s">
        <v>537</v>
      </c>
      <c r="AS12" s="416"/>
      <c r="AT12" s="416"/>
      <c r="AU12" s="416"/>
      <c r="AV12" s="416"/>
      <c r="AW12" s="416"/>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v>4</v>
      </c>
      <c r="Q13" s="661"/>
      <c r="R13" s="661"/>
      <c r="S13" s="661"/>
      <c r="T13" s="661"/>
      <c r="U13" s="661"/>
      <c r="V13" s="662"/>
      <c r="W13" s="660">
        <v>5</v>
      </c>
      <c r="X13" s="661"/>
      <c r="Y13" s="661"/>
      <c r="Z13" s="661"/>
      <c r="AA13" s="661"/>
      <c r="AB13" s="661"/>
      <c r="AC13" s="662"/>
      <c r="AD13" s="660">
        <v>6</v>
      </c>
      <c r="AE13" s="661"/>
      <c r="AF13" s="661"/>
      <c r="AG13" s="661"/>
      <c r="AH13" s="661"/>
      <c r="AI13" s="661"/>
      <c r="AJ13" s="662"/>
      <c r="AK13" s="660">
        <v>6</v>
      </c>
      <c r="AL13" s="661"/>
      <c r="AM13" s="661"/>
      <c r="AN13" s="661"/>
      <c r="AO13" s="661"/>
      <c r="AP13" s="661"/>
      <c r="AQ13" s="662"/>
      <c r="AR13" s="928">
        <v>10</v>
      </c>
      <c r="AS13" s="929"/>
      <c r="AT13" s="929"/>
      <c r="AU13" s="929"/>
      <c r="AV13" s="929"/>
      <c r="AW13" s="929"/>
      <c r="AX13" s="930"/>
    </row>
    <row r="14" spans="1:50" ht="21" customHeight="1" x14ac:dyDescent="0.15">
      <c r="A14" s="617"/>
      <c r="B14" s="618"/>
      <c r="C14" s="618"/>
      <c r="D14" s="618"/>
      <c r="E14" s="618"/>
      <c r="F14" s="619"/>
      <c r="G14" s="729"/>
      <c r="H14" s="730"/>
      <c r="I14" s="715" t="s">
        <v>8</v>
      </c>
      <c r="J14" s="766"/>
      <c r="K14" s="766"/>
      <c r="L14" s="766"/>
      <c r="M14" s="766"/>
      <c r="N14" s="766"/>
      <c r="O14" s="767"/>
      <c r="P14" s="660">
        <v>0</v>
      </c>
      <c r="Q14" s="661"/>
      <c r="R14" s="661"/>
      <c r="S14" s="661"/>
      <c r="T14" s="661"/>
      <c r="U14" s="661"/>
      <c r="V14" s="662"/>
      <c r="W14" s="660">
        <v>0</v>
      </c>
      <c r="X14" s="661"/>
      <c r="Y14" s="661"/>
      <c r="Z14" s="661"/>
      <c r="AA14" s="661"/>
      <c r="AB14" s="661"/>
      <c r="AC14" s="662"/>
      <c r="AD14" s="660">
        <v>0</v>
      </c>
      <c r="AE14" s="661"/>
      <c r="AF14" s="661"/>
      <c r="AG14" s="661"/>
      <c r="AH14" s="661"/>
      <c r="AI14" s="661"/>
      <c r="AJ14" s="662"/>
      <c r="AK14" s="660">
        <v>0</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v>0</v>
      </c>
      <c r="Q15" s="661"/>
      <c r="R15" s="661"/>
      <c r="S15" s="661"/>
      <c r="T15" s="661"/>
      <c r="U15" s="661"/>
      <c r="V15" s="662"/>
      <c r="W15" s="660">
        <v>0</v>
      </c>
      <c r="X15" s="661"/>
      <c r="Y15" s="661"/>
      <c r="Z15" s="661"/>
      <c r="AA15" s="661"/>
      <c r="AB15" s="661"/>
      <c r="AC15" s="662"/>
      <c r="AD15" s="660">
        <v>0</v>
      </c>
      <c r="AE15" s="661"/>
      <c r="AF15" s="661"/>
      <c r="AG15" s="661"/>
      <c r="AH15" s="661"/>
      <c r="AI15" s="661"/>
      <c r="AJ15" s="662"/>
      <c r="AK15" s="660">
        <v>0</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9"/>
      <c r="H16" s="730"/>
      <c r="I16" s="715" t="s">
        <v>52</v>
      </c>
      <c r="J16" s="716"/>
      <c r="K16" s="716"/>
      <c r="L16" s="716"/>
      <c r="M16" s="716"/>
      <c r="N16" s="716"/>
      <c r="O16" s="717"/>
      <c r="P16" s="660">
        <v>0</v>
      </c>
      <c r="Q16" s="661"/>
      <c r="R16" s="661"/>
      <c r="S16" s="661"/>
      <c r="T16" s="661"/>
      <c r="U16" s="661"/>
      <c r="V16" s="662"/>
      <c r="W16" s="660">
        <v>0</v>
      </c>
      <c r="X16" s="661"/>
      <c r="Y16" s="661"/>
      <c r="Z16" s="661"/>
      <c r="AA16" s="661"/>
      <c r="AB16" s="661"/>
      <c r="AC16" s="662"/>
      <c r="AD16" s="660">
        <v>0</v>
      </c>
      <c r="AE16" s="661"/>
      <c r="AF16" s="661"/>
      <c r="AG16" s="661"/>
      <c r="AH16" s="661"/>
      <c r="AI16" s="661"/>
      <c r="AJ16" s="662"/>
      <c r="AK16" s="660">
        <v>0</v>
      </c>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v>0</v>
      </c>
      <c r="AL17" s="661"/>
      <c r="AM17" s="661"/>
      <c r="AN17" s="661"/>
      <c r="AO17" s="661"/>
      <c r="AP17" s="661"/>
      <c r="AQ17" s="662"/>
      <c r="AR17" s="926"/>
      <c r="AS17" s="926"/>
      <c r="AT17" s="926"/>
      <c r="AU17" s="926"/>
      <c r="AV17" s="926"/>
      <c r="AW17" s="926"/>
      <c r="AX17" s="927"/>
    </row>
    <row r="18" spans="1:50" ht="24.75" customHeight="1" x14ac:dyDescent="0.15">
      <c r="A18" s="617"/>
      <c r="B18" s="618"/>
      <c r="C18" s="618"/>
      <c r="D18" s="618"/>
      <c r="E18" s="618"/>
      <c r="F18" s="619"/>
      <c r="G18" s="731"/>
      <c r="H18" s="732"/>
      <c r="I18" s="720" t="s">
        <v>20</v>
      </c>
      <c r="J18" s="721"/>
      <c r="K18" s="721"/>
      <c r="L18" s="721"/>
      <c r="M18" s="721"/>
      <c r="N18" s="721"/>
      <c r="O18" s="722"/>
      <c r="P18" s="879">
        <f>SUM(P13:V17)</f>
        <v>4</v>
      </c>
      <c r="Q18" s="880"/>
      <c r="R18" s="880"/>
      <c r="S18" s="880"/>
      <c r="T18" s="880"/>
      <c r="U18" s="880"/>
      <c r="V18" s="881"/>
      <c r="W18" s="879">
        <f>SUM(W13:AC17)</f>
        <v>5</v>
      </c>
      <c r="X18" s="880"/>
      <c r="Y18" s="880"/>
      <c r="Z18" s="880"/>
      <c r="AA18" s="880"/>
      <c r="AB18" s="880"/>
      <c r="AC18" s="881"/>
      <c r="AD18" s="879">
        <f>SUM(AD13:AJ17)</f>
        <v>6</v>
      </c>
      <c r="AE18" s="880"/>
      <c r="AF18" s="880"/>
      <c r="AG18" s="880"/>
      <c r="AH18" s="880"/>
      <c r="AI18" s="880"/>
      <c r="AJ18" s="881"/>
      <c r="AK18" s="879">
        <f>SUM(AK13:AQ17)</f>
        <v>6</v>
      </c>
      <c r="AL18" s="880"/>
      <c r="AM18" s="880"/>
      <c r="AN18" s="880"/>
      <c r="AO18" s="880"/>
      <c r="AP18" s="880"/>
      <c r="AQ18" s="881"/>
      <c r="AR18" s="879">
        <f>SUM(AR13:AX17)</f>
        <v>10</v>
      </c>
      <c r="AS18" s="880"/>
      <c r="AT18" s="880"/>
      <c r="AU18" s="880"/>
      <c r="AV18" s="880"/>
      <c r="AW18" s="880"/>
      <c r="AX18" s="882"/>
    </row>
    <row r="19" spans="1:50" ht="24.75" customHeight="1" x14ac:dyDescent="0.15">
      <c r="A19" s="617"/>
      <c r="B19" s="618"/>
      <c r="C19" s="618"/>
      <c r="D19" s="618"/>
      <c r="E19" s="618"/>
      <c r="F19" s="619"/>
      <c r="G19" s="877" t="s">
        <v>9</v>
      </c>
      <c r="H19" s="878"/>
      <c r="I19" s="878"/>
      <c r="J19" s="878"/>
      <c r="K19" s="878"/>
      <c r="L19" s="878"/>
      <c r="M19" s="878"/>
      <c r="N19" s="878"/>
      <c r="O19" s="878"/>
      <c r="P19" s="660">
        <v>5</v>
      </c>
      <c r="Q19" s="661"/>
      <c r="R19" s="661"/>
      <c r="S19" s="661"/>
      <c r="T19" s="661"/>
      <c r="U19" s="661"/>
      <c r="V19" s="662"/>
      <c r="W19" s="660">
        <v>8</v>
      </c>
      <c r="X19" s="661"/>
      <c r="Y19" s="661"/>
      <c r="Z19" s="661"/>
      <c r="AA19" s="661"/>
      <c r="AB19" s="661"/>
      <c r="AC19" s="662"/>
      <c r="AD19" s="883">
        <v>5</v>
      </c>
      <c r="AE19" s="661"/>
      <c r="AF19" s="661"/>
      <c r="AG19" s="661"/>
      <c r="AH19" s="661"/>
      <c r="AI19" s="661"/>
      <c r="AJ19" s="662"/>
      <c r="AK19" s="326"/>
      <c r="AL19" s="326"/>
      <c r="AM19" s="326"/>
      <c r="AN19" s="326"/>
      <c r="AO19" s="326"/>
      <c r="AP19" s="326"/>
      <c r="AQ19" s="326"/>
      <c r="AR19" s="326"/>
      <c r="AS19" s="326"/>
      <c r="AT19" s="326"/>
      <c r="AU19" s="326"/>
      <c r="AV19" s="326"/>
      <c r="AW19" s="326"/>
      <c r="AX19" s="328"/>
    </row>
    <row r="20" spans="1:50" ht="24.75" customHeight="1" x14ac:dyDescent="0.15">
      <c r="A20" s="617"/>
      <c r="B20" s="618"/>
      <c r="C20" s="618"/>
      <c r="D20" s="618"/>
      <c r="E20" s="618"/>
      <c r="F20" s="619"/>
      <c r="G20" s="877" t="s">
        <v>10</v>
      </c>
      <c r="H20" s="878"/>
      <c r="I20" s="878"/>
      <c r="J20" s="878"/>
      <c r="K20" s="878"/>
      <c r="L20" s="878"/>
      <c r="M20" s="878"/>
      <c r="N20" s="878"/>
      <c r="O20" s="878"/>
      <c r="P20" s="311">
        <f>IF(P18=0, "-", SUM(P19)/P18)</f>
        <v>1.25</v>
      </c>
      <c r="Q20" s="311"/>
      <c r="R20" s="311"/>
      <c r="S20" s="311"/>
      <c r="T20" s="311"/>
      <c r="U20" s="311"/>
      <c r="V20" s="311"/>
      <c r="W20" s="311">
        <f t="shared" ref="W20" si="0">IF(W18=0, "-", SUM(W19)/W18)</f>
        <v>1.6</v>
      </c>
      <c r="X20" s="311"/>
      <c r="Y20" s="311"/>
      <c r="Z20" s="311"/>
      <c r="AA20" s="311"/>
      <c r="AB20" s="311"/>
      <c r="AC20" s="311"/>
      <c r="AD20" s="311">
        <f t="shared" ref="AD20" si="1">IF(AD18=0, "-", SUM(AD19)/AD18)</f>
        <v>0.83333333333333337</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0"/>
      <c r="B21" s="851"/>
      <c r="C21" s="851"/>
      <c r="D21" s="851"/>
      <c r="E21" s="851"/>
      <c r="F21" s="957"/>
      <c r="G21" s="309" t="s">
        <v>497</v>
      </c>
      <c r="H21" s="310"/>
      <c r="I21" s="310"/>
      <c r="J21" s="310"/>
      <c r="K21" s="310"/>
      <c r="L21" s="310"/>
      <c r="M21" s="310"/>
      <c r="N21" s="310"/>
      <c r="O21" s="310"/>
      <c r="P21" s="311">
        <f>IF(P19=0, "-", SUM(P19)/SUM(P13,P14))</f>
        <v>1.25</v>
      </c>
      <c r="Q21" s="311"/>
      <c r="R21" s="311"/>
      <c r="S21" s="311"/>
      <c r="T21" s="311"/>
      <c r="U21" s="311"/>
      <c r="V21" s="311"/>
      <c r="W21" s="311">
        <f t="shared" ref="W21" si="2">IF(W19=0, "-", SUM(W19)/SUM(W13,W14))</f>
        <v>1.6</v>
      </c>
      <c r="X21" s="311"/>
      <c r="Y21" s="311"/>
      <c r="Z21" s="311"/>
      <c r="AA21" s="311"/>
      <c r="AB21" s="311"/>
      <c r="AC21" s="311"/>
      <c r="AD21" s="311">
        <f t="shared" ref="AD21" si="3">IF(AD19=0, "-", SUM(AD19)/SUM(AD13,AD14))</f>
        <v>0.83333333333333337</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5" t="s">
        <v>540</v>
      </c>
      <c r="B22" s="976"/>
      <c r="C22" s="976"/>
      <c r="D22" s="976"/>
      <c r="E22" s="976"/>
      <c r="F22" s="977"/>
      <c r="G22" s="962" t="s">
        <v>474</v>
      </c>
      <c r="H22" s="215"/>
      <c r="I22" s="215"/>
      <c r="J22" s="215"/>
      <c r="K22" s="215"/>
      <c r="L22" s="215"/>
      <c r="M22" s="215"/>
      <c r="N22" s="215"/>
      <c r="O22" s="216"/>
      <c r="P22" s="947" t="s">
        <v>538</v>
      </c>
      <c r="Q22" s="215"/>
      <c r="R22" s="215"/>
      <c r="S22" s="215"/>
      <c r="T22" s="215"/>
      <c r="U22" s="215"/>
      <c r="V22" s="216"/>
      <c r="W22" s="947" t="s">
        <v>539</v>
      </c>
      <c r="X22" s="215"/>
      <c r="Y22" s="215"/>
      <c r="Z22" s="215"/>
      <c r="AA22" s="215"/>
      <c r="AB22" s="215"/>
      <c r="AC22" s="216"/>
      <c r="AD22" s="947" t="s">
        <v>473</v>
      </c>
      <c r="AE22" s="215"/>
      <c r="AF22" s="215"/>
      <c r="AG22" s="215"/>
      <c r="AH22" s="215"/>
      <c r="AI22" s="215"/>
      <c r="AJ22" s="215"/>
      <c r="AK22" s="215"/>
      <c r="AL22" s="215"/>
      <c r="AM22" s="215"/>
      <c r="AN22" s="215"/>
      <c r="AO22" s="215"/>
      <c r="AP22" s="215"/>
      <c r="AQ22" s="215"/>
      <c r="AR22" s="215"/>
      <c r="AS22" s="215"/>
      <c r="AT22" s="215"/>
      <c r="AU22" s="215"/>
      <c r="AV22" s="215"/>
      <c r="AW22" s="215"/>
      <c r="AX22" s="984"/>
    </row>
    <row r="23" spans="1:50" ht="25.5" customHeight="1" x14ac:dyDescent="0.15">
      <c r="A23" s="978"/>
      <c r="B23" s="979"/>
      <c r="C23" s="979"/>
      <c r="D23" s="979"/>
      <c r="E23" s="979"/>
      <c r="F23" s="980"/>
      <c r="G23" s="963" t="s">
        <v>560</v>
      </c>
      <c r="H23" s="964"/>
      <c r="I23" s="964"/>
      <c r="J23" s="964"/>
      <c r="K23" s="964"/>
      <c r="L23" s="964"/>
      <c r="M23" s="964"/>
      <c r="N23" s="964"/>
      <c r="O23" s="965"/>
      <c r="P23" s="928">
        <v>6</v>
      </c>
      <c r="Q23" s="929"/>
      <c r="R23" s="929"/>
      <c r="S23" s="929"/>
      <c r="T23" s="929"/>
      <c r="U23" s="929"/>
      <c r="V23" s="948"/>
      <c r="W23" s="928">
        <v>10</v>
      </c>
      <c r="X23" s="929"/>
      <c r="Y23" s="929"/>
      <c r="Z23" s="929"/>
      <c r="AA23" s="929"/>
      <c r="AB23" s="929"/>
      <c r="AC23" s="948"/>
      <c r="AD23" s="985" t="s">
        <v>623</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0"/>
      <c r="Q24" s="661"/>
      <c r="R24" s="661"/>
      <c r="S24" s="661"/>
      <c r="T24" s="661"/>
      <c r="U24" s="661"/>
      <c r="V24" s="662"/>
      <c r="W24" s="660"/>
      <c r="X24" s="661"/>
      <c r="Y24" s="661"/>
      <c r="Z24" s="661"/>
      <c r="AA24" s="661"/>
      <c r="AB24" s="661"/>
      <c r="AC24" s="66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0"/>
      <c r="Q25" s="661"/>
      <c r="R25" s="661"/>
      <c r="S25" s="661"/>
      <c r="T25" s="661"/>
      <c r="U25" s="661"/>
      <c r="V25" s="662"/>
      <c r="W25" s="660"/>
      <c r="X25" s="661"/>
      <c r="Y25" s="661"/>
      <c r="Z25" s="661"/>
      <c r="AA25" s="661"/>
      <c r="AB25" s="661"/>
      <c r="AC25" s="66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0"/>
      <c r="Q26" s="661"/>
      <c r="R26" s="661"/>
      <c r="S26" s="661"/>
      <c r="T26" s="661"/>
      <c r="U26" s="661"/>
      <c r="V26" s="662"/>
      <c r="W26" s="660"/>
      <c r="X26" s="661"/>
      <c r="Y26" s="661"/>
      <c r="Z26" s="661"/>
      <c r="AA26" s="661"/>
      <c r="AB26" s="661"/>
      <c r="AC26" s="66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0"/>
      <c r="Q27" s="661"/>
      <c r="R27" s="661"/>
      <c r="S27" s="661"/>
      <c r="T27" s="661"/>
      <c r="U27" s="661"/>
      <c r="V27" s="662"/>
      <c r="W27" s="660"/>
      <c r="X27" s="661"/>
      <c r="Y27" s="661"/>
      <c r="Z27" s="661"/>
      <c r="AA27" s="661"/>
      <c r="AB27" s="661"/>
      <c r="AC27" s="66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478</v>
      </c>
      <c r="H28" s="970"/>
      <c r="I28" s="970"/>
      <c r="J28" s="970"/>
      <c r="K28" s="970"/>
      <c r="L28" s="970"/>
      <c r="M28" s="970"/>
      <c r="N28" s="970"/>
      <c r="O28" s="971"/>
      <c r="P28" s="879">
        <f>P29-SUM(P23:P27)</f>
        <v>0</v>
      </c>
      <c r="Q28" s="880"/>
      <c r="R28" s="880"/>
      <c r="S28" s="880"/>
      <c r="T28" s="880"/>
      <c r="U28" s="880"/>
      <c r="V28" s="881"/>
      <c r="W28" s="879">
        <f>W29-SUM(W23:W27)</f>
        <v>0</v>
      </c>
      <c r="X28" s="880"/>
      <c r="Y28" s="880"/>
      <c r="Z28" s="880"/>
      <c r="AA28" s="880"/>
      <c r="AB28" s="880"/>
      <c r="AC28" s="88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475</v>
      </c>
      <c r="H29" s="973"/>
      <c r="I29" s="973"/>
      <c r="J29" s="973"/>
      <c r="K29" s="973"/>
      <c r="L29" s="973"/>
      <c r="M29" s="973"/>
      <c r="N29" s="973"/>
      <c r="O29" s="974"/>
      <c r="P29" s="944">
        <f>AK13</f>
        <v>6</v>
      </c>
      <c r="Q29" s="945"/>
      <c r="R29" s="945"/>
      <c r="S29" s="945"/>
      <c r="T29" s="945"/>
      <c r="U29" s="945"/>
      <c r="V29" s="946"/>
      <c r="W29" s="944">
        <f>AR13</f>
        <v>10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2" t="s">
        <v>491</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357</v>
      </c>
      <c r="AF30" s="860"/>
      <c r="AG30" s="860"/>
      <c r="AH30" s="861"/>
      <c r="AI30" s="859" t="s">
        <v>363</v>
      </c>
      <c r="AJ30" s="860"/>
      <c r="AK30" s="860"/>
      <c r="AL30" s="861"/>
      <c r="AM30" s="923" t="s">
        <v>472</v>
      </c>
      <c r="AN30" s="923"/>
      <c r="AO30" s="923"/>
      <c r="AP30" s="859"/>
      <c r="AQ30" s="771" t="s">
        <v>355</v>
      </c>
      <c r="AR30" s="772"/>
      <c r="AS30" s="772"/>
      <c r="AT30" s="773"/>
      <c r="AU30" s="778" t="s">
        <v>253</v>
      </c>
      <c r="AV30" s="778"/>
      <c r="AW30" s="778"/>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3">
        <v>31</v>
      </c>
      <c r="AR31" s="193"/>
      <c r="AS31" s="126" t="s">
        <v>356</v>
      </c>
      <c r="AT31" s="127"/>
      <c r="AU31" s="192"/>
      <c r="AV31" s="192"/>
      <c r="AW31" s="398" t="s">
        <v>300</v>
      </c>
      <c r="AX31" s="399"/>
    </row>
    <row r="32" spans="1:50" ht="23.25" customHeight="1" x14ac:dyDescent="0.15">
      <c r="A32" s="403"/>
      <c r="B32" s="401"/>
      <c r="C32" s="401"/>
      <c r="D32" s="401"/>
      <c r="E32" s="401"/>
      <c r="F32" s="402"/>
      <c r="G32" s="564" t="s">
        <v>561</v>
      </c>
      <c r="H32" s="565"/>
      <c r="I32" s="565"/>
      <c r="J32" s="565"/>
      <c r="K32" s="565"/>
      <c r="L32" s="565"/>
      <c r="M32" s="565"/>
      <c r="N32" s="565"/>
      <c r="O32" s="566"/>
      <c r="P32" s="98" t="s">
        <v>562</v>
      </c>
      <c r="Q32" s="98"/>
      <c r="R32" s="98"/>
      <c r="S32" s="98"/>
      <c r="T32" s="98"/>
      <c r="U32" s="98"/>
      <c r="V32" s="98"/>
      <c r="W32" s="98"/>
      <c r="X32" s="99"/>
      <c r="Y32" s="471" t="s">
        <v>12</v>
      </c>
      <c r="Z32" s="531"/>
      <c r="AA32" s="532"/>
      <c r="AB32" s="461" t="s">
        <v>563</v>
      </c>
      <c r="AC32" s="461"/>
      <c r="AD32" s="461"/>
      <c r="AE32" s="211">
        <v>162</v>
      </c>
      <c r="AF32" s="212"/>
      <c r="AG32" s="212"/>
      <c r="AH32" s="212"/>
      <c r="AI32" s="211">
        <v>162</v>
      </c>
      <c r="AJ32" s="212"/>
      <c r="AK32" s="212"/>
      <c r="AL32" s="212"/>
      <c r="AM32" s="211">
        <v>164</v>
      </c>
      <c r="AN32" s="212"/>
      <c r="AO32" s="212"/>
      <c r="AP32" s="212"/>
      <c r="AQ32" s="925" t="s">
        <v>564</v>
      </c>
      <c r="AR32" s="200"/>
      <c r="AS32" s="200"/>
      <c r="AT32" s="337"/>
      <c r="AU32" s="212"/>
      <c r="AV32" s="212"/>
      <c r="AW32" s="212"/>
      <c r="AX32" s="214"/>
    </row>
    <row r="33" spans="1:50" ht="23.25" customHeight="1" x14ac:dyDescent="0.15">
      <c r="A33" s="404"/>
      <c r="B33" s="405"/>
      <c r="C33" s="405"/>
      <c r="D33" s="405"/>
      <c r="E33" s="405"/>
      <c r="F33" s="406"/>
      <c r="G33" s="567"/>
      <c r="H33" s="568"/>
      <c r="I33" s="568"/>
      <c r="J33" s="568"/>
      <c r="K33" s="568"/>
      <c r="L33" s="568"/>
      <c r="M33" s="568"/>
      <c r="N33" s="568"/>
      <c r="O33" s="569"/>
      <c r="P33" s="101"/>
      <c r="Q33" s="101"/>
      <c r="R33" s="101"/>
      <c r="S33" s="101"/>
      <c r="T33" s="101"/>
      <c r="U33" s="101"/>
      <c r="V33" s="101"/>
      <c r="W33" s="101"/>
      <c r="X33" s="102"/>
      <c r="Y33" s="415" t="s">
        <v>54</v>
      </c>
      <c r="Z33" s="416"/>
      <c r="AA33" s="417"/>
      <c r="AB33" s="523" t="s">
        <v>563</v>
      </c>
      <c r="AC33" s="523"/>
      <c r="AD33" s="523"/>
      <c r="AE33" s="211">
        <v>162</v>
      </c>
      <c r="AF33" s="212"/>
      <c r="AG33" s="212"/>
      <c r="AH33" s="212"/>
      <c r="AI33" s="211">
        <v>162</v>
      </c>
      <c r="AJ33" s="212"/>
      <c r="AK33" s="212"/>
      <c r="AL33" s="212"/>
      <c r="AM33" s="211">
        <v>162</v>
      </c>
      <c r="AN33" s="212"/>
      <c r="AO33" s="212"/>
      <c r="AP33" s="212"/>
      <c r="AQ33" s="925">
        <v>163</v>
      </c>
      <c r="AR33" s="200"/>
      <c r="AS33" s="200"/>
      <c r="AT33" s="337"/>
      <c r="AU33" s="212"/>
      <c r="AV33" s="212"/>
      <c r="AW33" s="212"/>
      <c r="AX33" s="214"/>
    </row>
    <row r="34" spans="1:50" ht="23.25" customHeight="1" x14ac:dyDescent="0.15">
      <c r="A34" s="403"/>
      <c r="B34" s="401"/>
      <c r="C34" s="401"/>
      <c r="D34" s="401"/>
      <c r="E34" s="401"/>
      <c r="F34" s="402"/>
      <c r="G34" s="570"/>
      <c r="H34" s="571"/>
      <c r="I34" s="571"/>
      <c r="J34" s="571"/>
      <c r="K34" s="571"/>
      <c r="L34" s="571"/>
      <c r="M34" s="571"/>
      <c r="N34" s="571"/>
      <c r="O34" s="572"/>
      <c r="P34" s="104"/>
      <c r="Q34" s="104"/>
      <c r="R34" s="104"/>
      <c r="S34" s="104"/>
      <c r="T34" s="104"/>
      <c r="U34" s="104"/>
      <c r="V34" s="104"/>
      <c r="W34" s="104"/>
      <c r="X34" s="105"/>
      <c r="Y34" s="415" t="s">
        <v>13</v>
      </c>
      <c r="Z34" s="416"/>
      <c r="AA34" s="417"/>
      <c r="AB34" s="556" t="s">
        <v>301</v>
      </c>
      <c r="AC34" s="556"/>
      <c r="AD34" s="556"/>
      <c r="AE34" s="211">
        <v>100</v>
      </c>
      <c r="AF34" s="212"/>
      <c r="AG34" s="212"/>
      <c r="AH34" s="212"/>
      <c r="AI34" s="211">
        <v>100</v>
      </c>
      <c r="AJ34" s="212"/>
      <c r="AK34" s="212"/>
      <c r="AL34" s="212"/>
      <c r="AM34" s="211">
        <v>101</v>
      </c>
      <c r="AN34" s="212"/>
      <c r="AO34" s="212"/>
      <c r="AP34" s="212"/>
      <c r="AQ34" s="925" t="s">
        <v>564</v>
      </c>
      <c r="AR34" s="200"/>
      <c r="AS34" s="200"/>
      <c r="AT34" s="337"/>
      <c r="AU34" s="212"/>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98"/>
      <c r="Q39" s="98"/>
      <c r="R39" s="98"/>
      <c r="S39" s="98"/>
      <c r="T39" s="98"/>
      <c r="U39" s="98"/>
      <c r="V39" s="98"/>
      <c r="W39" s="98"/>
      <c r="X39" s="99"/>
      <c r="Y39" s="471" t="s">
        <v>12</v>
      </c>
      <c r="Z39" s="531"/>
      <c r="AA39" s="532"/>
      <c r="AB39" s="461"/>
      <c r="AC39" s="461"/>
      <c r="AD39" s="461"/>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4"/>
      <c r="B40" s="405"/>
      <c r="C40" s="405"/>
      <c r="D40" s="405"/>
      <c r="E40" s="405"/>
      <c r="F40" s="406"/>
      <c r="G40" s="567"/>
      <c r="H40" s="568"/>
      <c r="I40" s="568"/>
      <c r="J40" s="568"/>
      <c r="K40" s="568"/>
      <c r="L40" s="568"/>
      <c r="M40" s="568"/>
      <c r="N40" s="568"/>
      <c r="O40" s="569"/>
      <c r="P40" s="101"/>
      <c r="Q40" s="101"/>
      <c r="R40" s="101"/>
      <c r="S40" s="101"/>
      <c r="T40" s="101"/>
      <c r="U40" s="101"/>
      <c r="V40" s="101"/>
      <c r="W40" s="101"/>
      <c r="X40" s="102"/>
      <c r="Y40" s="415" t="s">
        <v>54</v>
      </c>
      <c r="Z40" s="416"/>
      <c r="AA40" s="417"/>
      <c r="AB40" s="523"/>
      <c r="AC40" s="523"/>
      <c r="AD40" s="523"/>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7"/>
      <c r="B41" s="408"/>
      <c r="C41" s="408"/>
      <c r="D41" s="408"/>
      <c r="E41" s="408"/>
      <c r="F41" s="409"/>
      <c r="G41" s="570"/>
      <c r="H41" s="571"/>
      <c r="I41" s="571"/>
      <c r="J41" s="571"/>
      <c r="K41" s="571"/>
      <c r="L41" s="571"/>
      <c r="M41" s="571"/>
      <c r="N41" s="571"/>
      <c r="O41" s="572"/>
      <c r="P41" s="104"/>
      <c r="Q41" s="104"/>
      <c r="R41" s="104"/>
      <c r="S41" s="104"/>
      <c r="T41" s="104"/>
      <c r="U41" s="104"/>
      <c r="V41" s="104"/>
      <c r="W41" s="104"/>
      <c r="X41" s="105"/>
      <c r="Y41" s="415" t="s">
        <v>13</v>
      </c>
      <c r="Z41" s="416"/>
      <c r="AA41" s="417"/>
      <c r="AB41" s="556" t="s">
        <v>301</v>
      </c>
      <c r="AC41" s="556"/>
      <c r="AD41" s="556"/>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4"/>
      <c r="B47" s="405"/>
      <c r="C47" s="405"/>
      <c r="D47" s="405"/>
      <c r="E47" s="405"/>
      <c r="F47" s="406"/>
      <c r="G47" s="567"/>
      <c r="H47" s="568"/>
      <c r="I47" s="568"/>
      <c r="J47" s="568"/>
      <c r="K47" s="568"/>
      <c r="L47" s="568"/>
      <c r="M47" s="568"/>
      <c r="N47" s="568"/>
      <c r="O47" s="569"/>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7"/>
      <c r="B48" s="408"/>
      <c r="C48" s="408"/>
      <c r="D48" s="408"/>
      <c r="E48" s="408"/>
      <c r="F48" s="409"/>
      <c r="G48" s="570"/>
      <c r="H48" s="571"/>
      <c r="I48" s="571"/>
      <c r="J48" s="571"/>
      <c r="K48" s="571"/>
      <c r="L48" s="571"/>
      <c r="M48" s="571"/>
      <c r="N48" s="571"/>
      <c r="O48" s="572"/>
      <c r="P48" s="104"/>
      <c r="Q48" s="104"/>
      <c r="R48" s="104"/>
      <c r="S48" s="104"/>
      <c r="T48" s="104"/>
      <c r="U48" s="104"/>
      <c r="V48" s="104"/>
      <c r="W48" s="104"/>
      <c r="X48" s="105"/>
      <c r="Y48" s="415" t="s">
        <v>13</v>
      </c>
      <c r="Z48" s="416"/>
      <c r="AA48" s="417"/>
      <c r="AB48" s="556" t="s">
        <v>301</v>
      </c>
      <c r="AC48" s="556"/>
      <c r="AD48" s="556"/>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4"/>
      <c r="B54" s="405"/>
      <c r="C54" s="405"/>
      <c r="D54" s="405"/>
      <c r="E54" s="405"/>
      <c r="F54" s="406"/>
      <c r="G54" s="567"/>
      <c r="H54" s="568"/>
      <c r="I54" s="568"/>
      <c r="J54" s="568"/>
      <c r="K54" s="568"/>
      <c r="L54" s="568"/>
      <c r="M54" s="568"/>
      <c r="N54" s="568"/>
      <c r="O54" s="569"/>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7"/>
      <c r="B55" s="408"/>
      <c r="C55" s="408"/>
      <c r="D55" s="408"/>
      <c r="E55" s="408"/>
      <c r="F55" s="409"/>
      <c r="G55" s="570"/>
      <c r="H55" s="571"/>
      <c r="I55" s="571"/>
      <c r="J55" s="571"/>
      <c r="K55" s="571"/>
      <c r="L55" s="571"/>
      <c r="M55" s="571"/>
      <c r="N55" s="571"/>
      <c r="O55" s="572"/>
      <c r="P55" s="104"/>
      <c r="Q55" s="104"/>
      <c r="R55" s="104"/>
      <c r="S55" s="104"/>
      <c r="T55" s="104"/>
      <c r="U55" s="104"/>
      <c r="V55" s="104"/>
      <c r="W55" s="104"/>
      <c r="X55" s="105"/>
      <c r="Y55" s="415" t="s">
        <v>13</v>
      </c>
      <c r="Z55" s="416"/>
      <c r="AA55" s="417"/>
      <c r="AB55" s="597" t="s">
        <v>14</v>
      </c>
      <c r="AC55" s="597"/>
      <c r="AD55" s="597"/>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4"/>
      <c r="B61" s="405"/>
      <c r="C61" s="405"/>
      <c r="D61" s="405"/>
      <c r="E61" s="405"/>
      <c r="F61" s="406"/>
      <c r="G61" s="567"/>
      <c r="H61" s="568"/>
      <c r="I61" s="568"/>
      <c r="J61" s="568"/>
      <c r="K61" s="568"/>
      <c r="L61" s="568"/>
      <c r="M61" s="568"/>
      <c r="N61" s="568"/>
      <c r="O61" s="569"/>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4"/>
      <c r="B62" s="405"/>
      <c r="C62" s="405"/>
      <c r="D62" s="405"/>
      <c r="E62" s="405"/>
      <c r="F62" s="406"/>
      <c r="G62" s="570"/>
      <c r="H62" s="571"/>
      <c r="I62" s="571"/>
      <c r="J62" s="571"/>
      <c r="K62" s="571"/>
      <c r="L62" s="571"/>
      <c r="M62" s="571"/>
      <c r="N62" s="571"/>
      <c r="O62" s="572"/>
      <c r="P62" s="104"/>
      <c r="Q62" s="104"/>
      <c r="R62" s="104"/>
      <c r="S62" s="104"/>
      <c r="T62" s="104"/>
      <c r="U62" s="104"/>
      <c r="V62" s="104"/>
      <c r="W62" s="104"/>
      <c r="X62" s="105"/>
      <c r="Y62" s="415" t="s">
        <v>13</v>
      </c>
      <c r="Z62" s="416"/>
      <c r="AA62" s="417"/>
      <c r="AB62" s="556" t="s">
        <v>14</v>
      </c>
      <c r="AC62" s="556"/>
      <c r="AD62" s="556"/>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2" t="s">
        <v>492</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487</v>
      </c>
      <c r="X65" s="488"/>
      <c r="Y65" s="491"/>
      <c r="Z65" s="491"/>
      <c r="AA65" s="492"/>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5"/>
      <c r="B67" s="476"/>
      <c r="C67" s="476"/>
      <c r="D67" s="476"/>
      <c r="E67" s="476"/>
      <c r="F67" s="47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5" t="s">
        <v>498</v>
      </c>
      <c r="B70" s="476"/>
      <c r="C70" s="476"/>
      <c r="D70" s="476"/>
      <c r="E70" s="476"/>
      <c r="F70" s="477"/>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6" t="s">
        <v>492</v>
      </c>
      <c r="B73" s="507"/>
      <c r="C73" s="507"/>
      <c r="D73" s="507"/>
      <c r="E73" s="507"/>
      <c r="F73" s="508"/>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9"/>
      <c r="B74" s="510"/>
      <c r="C74" s="510"/>
      <c r="D74" s="510"/>
      <c r="E74" s="510"/>
      <c r="F74" s="511"/>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9"/>
      <c r="B75" s="510"/>
      <c r="C75" s="510"/>
      <c r="D75" s="510"/>
      <c r="E75" s="510"/>
      <c r="F75" s="511"/>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9"/>
      <c r="B76" s="510"/>
      <c r="C76" s="510"/>
      <c r="D76" s="510"/>
      <c r="E76" s="510"/>
      <c r="F76" s="511"/>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9"/>
      <c r="B77" s="510"/>
      <c r="C77" s="510"/>
      <c r="D77" s="510"/>
      <c r="E77" s="510"/>
      <c r="F77" s="511"/>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2"/>
      <c r="AF77" s="893"/>
      <c r="AG77" s="893"/>
      <c r="AH77" s="893"/>
      <c r="AI77" s="892"/>
      <c r="AJ77" s="893"/>
      <c r="AK77" s="893"/>
      <c r="AL77" s="893"/>
      <c r="AM77" s="892"/>
      <c r="AN77" s="893"/>
      <c r="AO77" s="893"/>
      <c r="AP77" s="893"/>
      <c r="AQ77" s="336"/>
      <c r="AR77" s="200"/>
      <c r="AS77" s="200"/>
      <c r="AT77" s="337"/>
      <c r="AU77" s="212"/>
      <c r="AV77" s="212"/>
      <c r="AW77" s="212"/>
      <c r="AX77" s="214"/>
    </row>
    <row r="78" spans="1:50" ht="69.75" hidden="1" customHeight="1" x14ac:dyDescent="0.15">
      <c r="A78" s="331" t="s">
        <v>531</v>
      </c>
      <c r="B78" s="332"/>
      <c r="C78" s="332"/>
      <c r="D78" s="332"/>
      <c r="E78" s="329" t="s">
        <v>465</v>
      </c>
      <c r="F78" s="330"/>
      <c r="G78" s="57" t="s">
        <v>365</v>
      </c>
      <c r="H78" s="590"/>
      <c r="I78" s="591"/>
      <c r="J78" s="591"/>
      <c r="K78" s="591"/>
      <c r="L78" s="591"/>
      <c r="M78" s="591"/>
      <c r="N78" s="591"/>
      <c r="O78" s="592"/>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58"/>
    </row>
    <row r="80" spans="1:50" ht="18.75" hidden="1" customHeight="1" x14ac:dyDescent="0.15">
      <c r="A80" s="865"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row>
    <row r="83" spans="1:60" ht="22.5" hidden="1" customHeight="1" x14ac:dyDescent="0.15">
      <c r="A83" s="866"/>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row>
    <row r="84" spans="1:60" ht="19.5" hidden="1" customHeight="1" x14ac:dyDescent="0.15">
      <c r="A84" s="866"/>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1"/>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97"/>
      <c r="H87" s="98"/>
      <c r="I87" s="98"/>
      <c r="J87" s="98"/>
      <c r="K87" s="98"/>
      <c r="L87" s="98"/>
      <c r="M87" s="98"/>
      <c r="N87" s="98"/>
      <c r="O87" s="99"/>
      <c r="P87" s="98"/>
      <c r="Q87" s="514"/>
      <c r="R87" s="514"/>
      <c r="S87" s="514"/>
      <c r="T87" s="514"/>
      <c r="U87" s="514"/>
      <c r="V87" s="514"/>
      <c r="W87" s="514"/>
      <c r="X87" s="515"/>
      <c r="Y87" s="561" t="s">
        <v>62</v>
      </c>
      <c r="Z87" s="562"/>
      <c r="AA87" s="563"/>
      <c r="AB87" s="461"/>
      <c r="AC87" s="461"/>
      <c r="AD87" s="461"/>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6"/>
      <c r="B88" s="428"/>
      <c r="C88" s="428"/>
      <c r="D88" s="428"/>
      <c r="E88" s="428"/>
      <c r="F88" s="429"/>
      <c r="G88" s="100"/>
      <c r="H88" s="101"/>
      <c r="I88" s="101"/>
      <c r="J88" s="101"/>
      <c r="K88" s="101"/>
      <c r="L88" s="101"/>
      <c r="M88" s="101"/>
      <c r="N88" s="101"/>
      <c r="O88" s="102"/>
      <c r="P88" s="516"/>
      <c r="Q88" s="516"/>
      <c r="R88" s="516"/>
      <c r="S88" s="516"/>
      <c r="T88" s="516"/>
      <c r="U88" s="516"/>
      <c r="V88" s="516"/>
      <c r="W88" s="516"/>
      <c r="X88" s="517"/>
      <c r="Y88" s="458" t="s">
        <v>54</v>
      </c>
      <c r="Z88" s="459"/>
      <c r="AA88" s="460"/>
      <c r="AB88" s="523"/>
      <c r="AC88" s="523"/>
      <c r="AD88" s="523"/>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6"/>
      <c r="B89" s="529"/>
      <c r="C89" s="529"/>
      <c r="D89" s="529"/>
      <c r="E89" s="529"/>
      <c r="F89" s="530"/>
      <c r="G89" s="103"/>
      <c r="H89" s="104"/>
      <c r="I89" s="104"/>
      <c r="J89" s="104"/>
      <c r="K89" s="104"/>
      <c r="L89" s="104"/>
      <c r="M89" s="104"/>
      <c r="N89" s="104"/>
      <c r="O89" s="105"/>
      <c r="P89" s="169"/>
      <c r="Q89" s="169"/>
      <c r="R89" s="169"/>
      <c r="S89" s="169"/>
      <c r="T89" s="169"/>
      <c r="U89" s="169"/>
      <c r="V89" s="169"/>
      <c r="W89" s="169"/>
      <c r="X89" s="560"/>
      <c r="Y89" s="458" t="s">
        <v>13</v>
      </c>
      <c r="Z89" s="459"/>
      <c r="AA89" s="460"/>
      <c r="AB89" s="597" t="s">
        <v>14</v>
      </c>
      <c r="AC89" s="597"/>
      <c r="AD89" s="597"/>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8" t="s">
        <v>300</v>
      </c>
      <c r="AX91" s="399"/>
      <c r="AY91" s="10"/>
      <c r="AZ91" s="10"/>
      <c r="BA91" s="10"/>
      <c r="BB91" s="10"/>
      <c r="BC91" s="10"/>
    </row>
    <row r="92" spans="1:60" ht="23.25" hidden="1" customHeight="1" x14ac:dyDescent="0.15">
      <c r="A92" s="866"/>
      <c r="B92" s="428"/>
      <c r="C92" s="428"/>
      <c r="D92" s="428"/>
      <c r="E92" s="428"/>
      <c r="F92" s="429"/>
      <c r="G92" s="97"/>
      <c r="H92" s="98"/>
      <c r="I92" s="98"/>
      <c r="J92" s="98"/>
      <c r="K92" s="98"/>
      <c r="L92" s="98"/>
      <c r="M92" s="98"/>
      <c r="N92" s="98"/>
      <c r="O92" s="99"/>
      <c r="P92" s="98"/>
      <c r="Q92" s="514"/>
      <c r="R92" s="514"/>
      <c r="S92" s="514"/>
      <c r="T92" s="514"/>
      <c r="U92" s="514"/>
      <c r="V92" s="514"/>
      <c r="W92" s="514"/>
      <c r="X92" s="515"/>
      <c r="Y92" s="561" t="s">
        <v>62</v>
      </c>
      <c r="Z92" s="562"/>
      <c r="AA92" s="563"/>
      <c r="AB92" s="461"/>
      <c r="AC92" s="461"/>
      <c r="AD92" s="461"/>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6"/>
      <c r="B93" s="428"/>
      <c r="C93" s="428"/>
      <c r="D93" s="428"/>
      <c r="E93" s="428"/>
      <c r="F93" s="429"/>
      <c r="G93" s="100"/>
      <c r="H93" s="101"/>
      <c r="I93" s="101"/>
      <c r="J93" s="101"/>
      <c r="K93" s="101"/>
      <c r="L93" s="101"/>
      <c r="M93" s="101"/>
      <c r="N93" s="101"/>
      <c r="O93" s="102"/>
      <c r="P93" s="516"/>
      <c r="Q93" s="516"/>
      <c r="R93" s="516"/>
      <c r="S93" s="516"/>
      <c r="T93" s="516"/>
      <c r="U93" s="516"/>
      <c r="V93" s="516"/>
      <c r="W93" s="516"/>
      <c r="X93" s="517"/>
      <c r="Y93" s="458" t="s">
        <v>54</v>
      </c>
      <c r="Z93" s="459"/>
      <c r="AA93" s="460"/>
      <c r="AB93" s="523"/>
      <c r="AC93" s="523"/>
      <c r="AD93" s="523"/>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6"/>
      <c r="B94" s="529"/>
      <c r="C94" s="529"/>
      <c r="D94" s="529"/>
      <c r="E94" s="529"/>
      <c r="F94" s="530"/>
      <c r="G94" s="103"/>
      <c r="H94" s="104"/>
      <c r="I94" s="104"/>
      <c r="J94" s="104"/>
      <c r="K94" s="104"/>
      <c r="L94" s="104"/>
      <c r="M94" s="104"/>
      <c r="N94" s="104"/>
      <c r="O94" s="105"/>
      <c r="P94" s="169"/>
      <c r="Q94" s="169"/>
      <c r="R94" s="169"/>
      <c r="S94" s="169"/>
      <c r="T94" s="169"/>
      <c r="U94" s="169"/>
      <c r="V94" s="169"/>
      <c r="W94" s="169"/>
      <c r="X94" s="560"/>
      <c r="Y94" s="458" t="s">
        <v>13</v>
      </c>
      <c r="Z94" s="459"/>
      <c r="AA94" s="460"/>
      <c r="AB94" s="597" t="s">
        <v>14</v>
      </c>
      <c r="AC94" s="597"/>
      <c r="AD94" s="597"/>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8" t="s">
        <v>300</v>
      </c>
      <c r="AX96" s="399"/>
    </row>
    <row r="97" spans="1:60" ht="23.25" hidden="1" customHeight="1" x14ac:dyDescent="0.15">
      <c r="A97" s="866"/>
      <c r="B97" s="428"/>
      <c r="C97" s="428"/>
      <c r="D97" s="428"/>
      <c r="E97" s="428"/>
      <c r="F97" s="429"/>
      <c r="G97" s="97"/>
      <c r="H97" s="98"/>
      <c r="I97" s="98"/>
      <c r="J97" s="98"/>
      <c r="K97" s="98"/>
      <c r="L97" s="98"/>
      <c r="M97" s="98"/>
      <c r="N97" s="98"/>
      <c r="O97" s="99"/>
      <c r="P97" s="98"/>
      <c r="Q97" s="514"/>
      <c r="R97" s="514"/>
      <c r="S97" s="514"/>
      <c r="T97" s="514"/>
      <c r="U97" s="514"/>
      <c r="V97" s="514"/>
      <c r="W97" s="514"/>
      <c r="X97" s="515"/>
      <c r="Y97" s="561" t="s">
        <v>62</v>
      </c>
      <c r="Z97" s="562"/>
      <c r="AA97" s="563"/>
      <c r="AB97" s="468"/>
      <c r="AC97" s="469"/>
      <c r="AD97" s="470"/>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6"/>
      <c r="B98" s="428"/>
      <c r="C98" s="428"/>
      <c r="D98" s="428"/>
      <c r="E98" s="428"/>
      <c r="F98" s="429"/>
      <c r="G98" s="100"/>
      <c r="H98" s="101"/>
      <c r="I98" s="101"/>
      <c r="J98" s="101"/>
      <c r="K98" s="101"/>
      <c r="L98" s="101"/>
      <c r="M98" s="101"/>
      <c r="N98" s="101"/>
      <c r="O98" s="102"/>
      <c r="P98" s="516"/>
      <c r="Q98" s="516"/>
      <c r="R98" s="516"/>
      <c r="S98" s="516"/>
      <c r="T98" s="516"/>
      <c r="U98" s="516"/>
      <c r="V98" s="516"/>
      <c r="W98" s="516"/>
      <c r="X98" s="517"/>
      <c r="Y98" s="458" t="s">
        <v>54</v>
      </c>
      <c r="Z98" s="459"/>
      <c r="AA98" s="460"/>
      <c r="AB98" s="580"/>
      <c r="AC98" s="581"/>
      <c r="AD98" s="582"/>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3"/>
      <c r="H99" s="208"/>
      <c r="I99" s="208"/>
      <c r="J99" s="208"/>
      <c r="K99" s="208"/>
      <c r="L99" s="208"/>
      <c r="M99" s="208"/>
      <c r="N99" s="208"/>
      <c r="O99" s="584"/>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357</v>
      </c>
      <c r="AF100" s="540"/>
      <c r="AG100" s="540"/>
      <c r="AH100" s="541"/>
      <c r="AI100" s="539" t="s">
        <v>363</v>
      </c>
      <c r="AJ100" s="540"/>
      <c r="AK100" s="540"/>
      <c r="AL100" s="541"/>
      <c r="AM100" s="539" t="s">
        <v>472</v>
      </c>
      <c r="AN100" s="540"/>
      <c r="AO100" s="540"/>
      <c r="AP100" s="541"/>
      <c r="AQ100" s="313" t="s">
        <v>494</v>
      </c>
      <c r="AR100" s="314"/>
      <c r="AS100" s="314"/>
      <c r="AT100" s="315"/>
      <c r="AU100" s="313" t="s">
        <v>541</v>
      </c>
      <c r="AV100" s="314"/>
      <c r="AW100" s="314"/>
      <c r="AX100" s="316"/>
    </row>
    <row r="101" spans="1:60" ht="23.25" customHeight="1" x14ac:dyDescent="0.15">
      <c r="A101" s="422"/>
      <c r="B101" s="423"/>
      <c r="C101" s="423"/>
      <c r="D101" s="423"/>
      <c r="E101" s="423"/>
      <c r="F101" s="424"/>
      <c r="G101" s="98" t="s">
        <v>566</v>
      </c>
      <c r="H101" s="98"/>
      <c r="I101" s="98"/>
      <c r="J101" s="98"/>
      <c r="K101" s="98"/>
      <c r="L101" s="98"/>
      <c r="M101" s="98"/>
      <c r="N101" s="98"/>
      <c r="O101" s="98"/>
      <c r="P101" s="98"/>
      <c r="Q101" s="98"/>
      <c r="R101" s="98"/>
      <c r="S101" s="98"/>
      <c r="T101" s="98"/>
      <c r="U101" s="98"/>
      <c r="V101" s="98"/>
      <c r="W101" s="98"/>
      <c r="X101" s="99"/>
      <c r="Y101" s="542" t="s">
        <v>55</v>
      </c>
      <c r="Z101" s="543"/>
      <c r="AA101" s="544"/>
      <c r="AB101" s="461" t="s">
        <v>567</v>
      </c>
      <c r="AC101" s="461"/>
      <c r="AD101" s="461"/>
      <c r="AE101" s="211">
        <v>2</v>
      </c>
      <c r="AF101" s="212"/>
      <c r="AG101" s="212"/>
      <c r="AH101" s="213"/>
      <c r="AI101" s="211">
        <v>2</v>
      </c>
      <c r="AJ101" s="212"/>
      <c r="AK101" s="212"/>
      <c r="AL101" s="213"/>
      <c r="AM101" s="211">
        <v>2</v>
      </c>
      <c r="AN101" s="212"/>
      <c r="AO101" s="212"/>
      <c r="AP101" s="213"/>
      <c r="AQ101" s="211">
        <v>2</v>
      </c>
      <c r="AR101" s="212"/>
      <c r="AS101" s="212"/>
      <c r="AT101" s="213"/>
      <c r="AU101" s="211">
        <v>3</v>
      </c>
      <c r="AV101" s="212"/>
      <c r="AW101" s="212"/>
      <c r="AX101" s="213"/>
    </row>
    <row r="102" spans="1:60" ht="23.25" customHeight="1" x14ac:dyDescent="0.15">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567</v>
      </c>
      <c r="AC102" s="461"/>
      <c r="AD102" s="461"/>
      <c r="AE102" s="418">
        <v>2</v>
      </c>
      <c r="AF102" s="418"/>
      <c r="AG102" s="418"/>
      <c r="AH102" s="418"/>
      <c r="AI102" s="418">
        <v>2</v>
      </c>
      <c r="AJ102" s="418"/>
      <c r="AK102" s="418"/>
      <c r="AL102" s="418"/>
      <c r="AM102" s="418">
        <v>2</v>
      </c>
      <c r="AN102" s="418"/>
      <c r="AO102" s="418"/>
      <c r="AP102" s="418"/>
      <c r="AQ102" s="266">
        <v>2</v>
      </c>
      <c r="AR102" s="267"/>
      <c r="AS102" s="267"/>
      <c r="AT102" s="312"/>
      <c r="AU102" s="266">
        <v>3</v>
      </c>
      <c r="AV102" s="267"/>
      <c r="AW102" s="267"/>
      <c r="AX102" s="312"/>
    </row>
    <row r="103" spans="1:60" ht="31.5" hidden="1"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7" t="s">
        <v>494</v>
      </c>
      <c r="AR103" s="278"/>
      <c r="AS103" s="278"/>
      <c r="AT103" s="317"/>
      <c r="AU103" s="277" t="s">
        <v>541</v>
      </c>
      <c r="AV103" s="278"/>
      <c r="AW103" s="278"/>
      <c r="AX103" s="279"/>
    </row>
    <row r="104" spans="1:60" ht="23.25" hidden="1" customHeight="1" x14ac:dyDescent="0.15">
      <c r="A104" s="422"/>
      <c r="B104" s="423"/>
      <c r="C104" s="423"/>
      <c r="D104" s="423"/>
      <c r="E104" s="423"/>
      <c r="F104" s="424"/>
      <c r="G104" s="98"/>
      <c r="H104" s="98"/>
      <c r="I104" s="98"/>
      <c r="J104" s="98"/>
      <c r="K104" s="98"/>
      <c r="L104" s="98"/>
      <c r="M104" s="98"/>
      <c r="N104" s="98"/>
      <c r="O104" s="98"/>
      <c r="P104" s="98"/>
      <c r="Q104" s="98"/>
      <c r="R104" s="98"/>
      <c r="S104" s="98"/>
      <c r="T104" s="98"/>
      <c r="U104" s="98"/>
      <c r="V104" s="98"/>
      <c r="W104" s="98"/>
      <c r="X104" s="99"/>
      <c r="Y104" s="465" t="s">
        <v>55</v>
      </c>
      <c r="Z104" s="466"/>
      <c r="AA104" s="467"/>
      <c r="AB104" s="545"/>
      <c r="AC104" s="546"/>
      <c r="AD104" s="54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8"/>
      <c r="AA105" s="549"/>
      <c r="AB105" s="468"/>
      <c r="AC105" s="469"/>
      <c r="AD105" s="470"/>
      <c r="AE105" s="418"/>
      <c r="AF105" s="418"/>
      <c r="AG105" s="418"/>
      <c r="AH105" s="418"/>
      <c r="AI105" s="418"/>
      <c r="AJ105" s="418"/>
      <c r="AK105" s="418"/>
      <c r="AL105" s="418"/>
      <c r="AM105" s="418"/>
      <c r="AN105" s="418"/>
      <c r="AO105" s="418"/>
      <c r="AP105" s="418"/>
      <c r="AQ105" s="211"/>
      <c r="AR105" s="212"/>
      <c r="AS105" s="212"/>
      <c r="AT105" s="213"/>
      <c r="AU105" s="266"/>
      <c r="AV105" s="267"/>
      <c r="AW105" s="267"/>
      <c r="AX105" s="312"/>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7" t="s">
        <v>494</v>
      </c>
      <c r="AR106" s="278"/>
      <c r="AS106" s="278"/>
      <c r="AT106" s="317"/>
      <c r="AU106" s="277" t="s">
        <v>541</v>
      </c>
      <c r="AV106" s="278"/>
      <c r="AW106" s="278"/>
      <c r="AX106" s="279"/>
    </row>
    <row r="107" spans="1:60" ht="23.25" hidden="1" customHeight="1" x14ac:dyDescent="0.15">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545"/>
      <c r="AC107" s="546"/>
      <c r="AD107" s="547"/>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23.25" hidden="1" customHeight="1" x14ac:dyDescent="0.15">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8"/>
      <c r="AA108" s="549"/>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2"/>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7" t="s">
        <v>494</v>
      </c>
      <c r="AR109" s="278"/>
      <c r="AS109" s="278"/>
      <c r="AT109" s="317"/>
      <c r="AU109" s="277" t="s">
        <v>541</v>
      </c>
      <c r="AV109" s="278"/>
      <c r="AW109" s="278"/>
      <c r="AX109" s="279"/>
    </row>
    <row r="110" spans="1:60" ht="23.25" hidden="1" customHeight="1" x14ac:dyDescent="0.15">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65" t="s">
        <v>55</v>
      </c>
      <c r="Z110" s="466"/>
      <c r="AA110" s="467"/>
      <c r="AB110" s="545"/>
      <c r="AC110" s="546"/>
      <c r="AD110" s="547"/>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23.25" hidden="1" customHeight="1" x14ac:dyDescent="0.15">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c r="AC111" s="469"/>
      <c r="AD111" s="470"/>
      <c r="AE111" s="418"/>
      <c r="AF111" s="418"/>
      <c r="AG111" s="418"/>
      <c r="AH111" s="418"/>
      <c r="AI111" s="418"/>
      <c r="AJ111" s="418"/>
      <c r="AK111" s="418"/>
      <c r="AL111" s="418"/>
      <c r="AM111" s="418"/>
      <c r="AN111" s="418"/>
      <c r="AO111" s="418"/>
      <c r="AP111" s="418"/>
      <c r="AQ111" s="211"/>
      <c r="AR111" s="212"/>
      <c r="AS111" s="212"/>
      <c r="AT111" s="213"/>
      <c r="AU111" s="266"/>
      <c r="AV111" s="267"/>
      <c r="AW111" s="267"/>
      <c r="AX111" s="312"/>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7" t="s">
        <v>494</v>
      </c>
      <c r="AR112" s="278"/>
      <c r="AS112" s="278"/>
      <c r="AT112" s="317"/>
      <c r="AU112" s="277" t="s">
        <v>541</v>
      </c>
      <c r="AV112" s="278"/>
      <c r="AW112" s="278"/>
      <c r="AX112" s="279"/>
    </row>
    <row r="113" spans="1:50" ht="23.25" hidden="1" customHeight="1" x14ac:dyDescent="0.15">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5"/>
      <c r="AC113" s="546"/>
      <c r="AD113" s="54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x14ac:dyDescent="0.15">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4" t="s">
        <v>542</v>
      </c>
      <c r="AR115" s="595"/>
      <c r="AS115" s="595"/>
      <c r="AT115" s="595"/>
      <c r="AU115" s="595"/>
      <c r="AV115" s="595"/>
      <c r="AW115" s="595"/>
      <c r="AX115" s="596"/>
    </row>
    <row r="116" spans="1:50" ht="23.25" customHeight="1" x14ac:dyDescent="0.15">
      <c r="A116" s="439"/>
      <c r="B116" s="440"/>
      <c r="C116" s="440"/>
      <c r="D116" s="440"/>
      <c r="E116" s="440"/>
      <c r="F116" s="441"/>
      <c r="G116" s="393" t="s">
        <v>568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569</v>
      </c>
      <c r="AC116" s="463"/>
      <c r="AD116" s="464"/>
      <c r="AE116" s="418">
        <v>173400</v>
      </c>
      <c r="AF116" s="418"/>
      <c r="AG116" s="418"/>
      <c r="AH116" s="418"/>
      <c r="AI116" s="418">
        <v>245200</v>
      </c>
      <c r="AJ116" s="418"/>
      <c r="AK116" s="418"/>
      <c r="AL116" s="418"/>
      <c r="AM116" s="418">
        <v>251900</v>
      </c>
      <c r="AN116" s="418"/>
      <c r="AO116" s="418"/>
      <c r="AP116" s="418"/>
      <c r="AQ116" s="211">
        <v>325750</v>
      </c>
      <c r="AR116" s="212"/>
      <c r="AS116" s="212"/>
      <c r="AT116" s="212"/>
      <c r="AU116" s="212"/>
      <c r="AV116" s="212"/>
      <c r="AW116" s="212"/>
      <c r="AX116" s="214"/>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570</v>
      </c>
      <c r="AC117" s="473"/>
      <c r="AD117" s="474"/>
      <c r="AE117" s="551" t="s">
        <v>571</v>
      </c>
      <c r="AF117" s="551"/>
      <c r="AG117" s="551"/>
      <c r="AH117" s="551"/>
      <c r="AI117" s="551" t="s">
        <v>617</v>
      </c>
      <c r="AJ117" s="551"/>
      <c r="AK117" s="551"/>
      <c r="AL117" s="551"/>
      <c r="AM117" s="551" t="s">
        <v>618</v>
      </c>
      <c r="AN117" s="551"/>
      <c r="AO117" s="551"/>
      <c r="AP117" s="551"/>
      <c r="AQ117" s="551" t="s">
        <v>616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4" t="s">
        <v>542</v>
      </c>
      <c r="AR118" s="595"/>
      <c r="AS118" s="595"/>
      <c r="AT118" s="595"/>
      <c r="AU118" s="595"/>
      <c r="AV118" s="595"/>
      <c r="AW118" s="595"/>
      <c r="AX118" s="596"/>
    </row>
    <row r="119" spans="1:50" ht="23.25" hidden="1" customHeight="1" x14ac:dyDescent="0.15">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4" t="s">
        <v>542</v>
      </c>
      <c r="AR121" s="595"/>
      <c r="AS121" s="595"/>
      <c r="AT121" s="595"/>
      <c r="AU121" s="595"/>
      <c r="AV121" s="595"/>
      <c r="AW121" s="595"/>
      <c r="AX121" s="596"/>
    </row>
    <row r="122" spans="1:50" ht="23.25" hidden="1" customHeight="1" x14ac:dyDescent="0.15">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4" t="s">
        <v>542</v>
      </c>
      <c r="AR124" s="595"/>
      <c r="AS124" s="595"/>
      <c r="AT124" s="595"/>
      <c r="AU124" s="595"/>
      <c r="AV124" s="595"/>
      <c r="AW124" s="595"/>
      <c r="AX124" s="596"/>
    </row>
    <row r="125" spans="1:50" ht="23.25" hidden="1" customHeight="1" x14ac:dyDescent="0.15">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3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0"/>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5" t="s">
        <v>357</v>
      </c>
      <c r="AF127" s="416"/>
      <c r="AG127" s="416"/>
      <c r="AH127" s="417"/>
      <c r="AI127" s="415" t="s">
        <v>363</v>
      </c>
      <c r="AJ127" s="416"/>
      <c r="AK127" s="416"/>
      <c r="AL127" s="417"/>
      <c r="AM127" s="415" t="s">
        <v>472</v>
      </c>
      <c r="AN127" s="416"/>
      <c r="AO127" s="416"/>
      <c r="AP127" s="417"/>
      <c r="AQ127" s="594" t="s">
        <v>542</v>
      </c>
      <c r="AR127" s="595"/>
      <c r="AS127" s="595"/>
      <c r="AT127" s="595"/>
      <c r="AU127" s="595"/>
      <c r="AV127" s="595"/>
      <c r="AW127" s="595"/>
      <c r="AX127" s="596"/>
    </row>
    <row r="128" spans="1:50" ht="23.25" hidden="1" customHeight="1" x14ac:dyDescent="0.15">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620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912" t="s">
        <v>559</v>
      </c>
      <c r="AR133" s="192"/>
      <c r="AS133" s="126" t="s">
        <v>356</v>
      </c>
      <c r="AT133" s="127"/>
      <c r="AU133" s="913" t="s">
        <v>559</v>
      </c>
      <c r="AV133" s="193"/>
      <c r="AW133" s="126" t="s">
        <v>300</v>
      </c>
      <c r="AX133" s="188"/>
    </row>
    <row r="134" spans="1:50" ht="39.75" customHeight="1" x14ac:dyDescent="0.15">
      <c r="A134" s="182"/>
      <c r="B134" s="179"/>
      <c r="C134" s="173"/>
      <c r="D134" s="179"/>
      <c r="E134" s="173"/>
      <c r="F134" s="174"/>
      <c r="G134" s="941" t="s">
        <v>572</v>
      </c>
      <c r="H134" s="98"/>
      <c r="I134" s="98"/>
      <c r="J134" s="98"/>
      <c r="K134" s="98"/>
      <c r="L134" s="98"/>
      <c r="M134" s="98"/>
      <c r="N134" s="98"/>
      <c r="O134" s="98"/>
      <c r="P134" s="98"/>
      <c r="Q134" s="98"/>
      <c r="R134" s="98"/>
      <c r="S134" s="98"/>
      <c r="T134" s="98"/>
      <c r="U134" s="98"/>
      <c r="V134" s="98"/>
      <c r="W134" s="98"/>
      <c r="X134" s="99"/>
      <c r="Y134" s="194" t="s">
        <v>379</v>
      </c>
      <c r="Z134" s="195"/>
      <c r="AA134" s="196"/>
      <c r="AB134" s="938" t="s">
        <v>573</v>
      </c>
      <c r="AC134" s="198"/>
      <c r="AD134" s="198"/>
      <c r="AE134" s="387" t="s">
        <v>574</v>
      </c>
      <c r="AF134" s="200"/>
      <c r="AG134" s="200"/>
      <c r="AH134" s="200"/>
      <c r="AI134" s="387" t="s">
        <v>573</v>
      </c>
      <c r="AJ134" s="200"/>
      <c r="AK134" s="200"/>
      <c r="AL134" s="200"/>
      <c r="AM134" s="387" t="s">
        <v>575</v>
      </c>
      <c r="AN134" s="200"/>
      <c r="AO134" s="200"/>
      <c r="AP134" s="200"/>
      <c r="AQ134" s="387" t="s">
        <v>573</v>
      </c>
      <c r="AR134" s="200"/>
      <c r="AS134" s="200"/>
      <c r="AT134" s="200"/>
      <c r="AU134" s="387"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85" t="s">
        <v>559</v>
      </c>
      <c r="AC135" s="206"/>
      <c r="AD135" s="206"/>
      <c r="AE135" s="387" t="s">
        <v>559</v>
      </c>
      <c r="AF135" s="200"/>
      <c r="AG135" s="200"/>
      <c r="AH135" s="200"/>
      <c r="AI135" s="387" t="s">
        <v>577</v>
      </c>
      <c r="AJ135" s="200"/>
      <c r="AK135" s="200"/>
      <c r="AL135" s="200"/>
      <c r="AM135" s="387" t="s">
        <v>559</v>
      </c>
      <c r="AN135" s="200"/>
      <c r="AO135" s="200"/>
      <c r="AP135" s="200"/>
      <c r="AQ135" s="387" t="s">
        <v>559</v>
      </c>
      <c r="AR135" s="200"/>
      <c r="AS135" s="200"/>
      <c r="AT135" s="200"/>
      <c r="AU135" s="387" t="s">
        <v>559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6" customHeight="1" x14ac:dyDescent="0.15">
      <c r="A154" s="182"/>
      <c r="B154" s="179"/>
      <c r="C154" s="173"/>
      <c r="D154" s="179"/>
      <c r="E154" s="173"/>
      <c r="F154" s="174"/>
      <c r="G154" s="97" t="s">
        <v>578</v>
      </c>
      <c r="H154" s="98"/>
      <c r="I154" s="98"/>
      <c r="J154" s="98"/>
      <c r="K154" s="98"/>
      <c r="L154" s="98"/>
      <c r="M154" s="98"/>
      <c r="N154" s="98"/>
      <c r="O154" s="98"/>
      <c r="P154" s="99"/>
      <c r="Q154" s="118" t="s">
        <v>579</v>
      </c>
      <c r="R154" s="98"/>
      <c r="S154" s="98"/>
      <c r="T154" s="98"/>
      <c r="U154" s="98"/>
      <c r="V154" s="98"/>
      <c r="W154" s="98"/>
      <c r="X154" s="98"/>
      <c r="Y154" s="98"/>
      <c r="Z154" s="98"/>
      <c r="AA154" s="286"/>
      <c r="AB154" s="134" t="s">
        <v>580</v>
      </c>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6"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36"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4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582</v>
      </c>
      <c r="AF157" s="98"/>
      <c r="AG157" s="98"/>
      <c r="AH157" s="98"/>
      <c r="AI157" s="98"/>
      <c r="AJ157" s="98"/>
      <c r="AK157" s="98"/>
      <c r="AL157" s="98"/>
      <c r="AM157" s="98"/>
      <c r="AN157" s="98"/>
      <c r="AO157" s="98"/>
      <c r="AP157" s="98"/>
      <c r="AQ157" s="98"/>
      <c r="AR157" s="98"/>
      <c r="AS157" s="98"/>
      <c r="AT157" s="98"/>
      <c r="AU157" s="98"/>
      <c r="AV157" s="98"/>
      <c r="AW157" s="98"/>
      <c r="AX157" s="119"/>
    </row>
    <row r="158" spans="1:50" ht="46.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2"/>
      <c r="E430" s="167" t="s">
        <v>388</v>
      </c>
      <c r="F430" s="168"/>
      <c r="G430" s="900" t="s">
        <v>384</v>
      </c>
      <c r="H430" s="116"/>
      <c r="I430" s="116"/>
      <c r="J430" s="901"/>
      <c r="K430" s="902"/>
      <c r="L430" s="902"/>
      <c r="M430" s="902"/>
      <c r="N430" s="902"/>
      <c r="O430" s="902"/>
      <c r="P430" s="902"/>
      <c r="Q430" s="902"/>
      <c r="R430" s="902"/>
      <c r="S430" s="902"/>
      <c r="T430" s="903"/>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4"/>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4"/>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4"/>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4"/>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4"/>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48.75"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555</v>
      </c>
      <c r="AE702" s="342"/>
      <c r="AF702" s="342"/>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1" t="s">
        <v>555</v>
      </c>
      <c r="AE703" s="322"/>
      <c r="AF703" s="322"/>
      <c r="AG703" s="323" t="s">
        <v>585</v>
      </c>
      <c r="AH703" s="324"/>
      <c r="AI703" s="324"/>
      <c r="AJ703" s="324"/>
      <c r="AK703" s="324"/>
      <c r="AL703" s="324"/>
      <c r="AM703" s="324"/>
      <c r="AN703" s="324"/>
      <c r="AO703" s="324"/>
      <c r="AP703" s="324"/>
      <c r="AQ703" s="324"/>
      <c r="AR703" s="324"/>
      <c r="AS703" s="324"/>
      <c r="AT703" s="324"/>
      <c r="AU703" s="324"/>
      <c r="AV703" s="324"/>
      <c r="AW703" s="324"/>
      <c r="AX703" s="325"/>
    </row>
    <row r="704" spans="1:50" ht="48.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555</v>
      </c>
      <c r="AE704" s="787"/>
      <c r="AF704" s="787"/>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718" t="s">
        <v>555</v>
      </c>
      <c r="AE705" s="719"/>
      <c r="AF705" s="719"/>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596</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596</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57" customHeight="1" x14ac:dyDescent="0.15">
      <c r="A708" s="645"/>
      <c r="B708" s="647"/>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555</v>
      </c>
      <c r="AE708" s="608"/>
      <c r="AF708" s="608"/>
      <c r="AG708" s="746" t="s">
        <v>588</v>
      </c>
      <c r="AH708" s="747"/>
      <c r="AI708" s="747"/>
      <c r="AJ708" s="747"/>
      <c r="AK708" s="747"/>
      <c r="AL708" s="747"/>
      <c r="AM708" s="747"/>
      <c r="AN708" s="747"/>
      <c r="AO708" s="747"/>
      <c r="AP708" s="747"/>
      <c r="AQ708" s="747"/>
      <c r="AR708" s="747"/>
      <c r="AS708" s="747"/>
      <c r="AT708" s="747"/>
      <c r="AU708" s="747"/>
      <c r="AV708" s="747"/>
      <c r="AW708" s="747"/>
      <c r="AX708" s="748"/>
    </row>
    <row r="709" spans="1:50" ht="57"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555</v>
      </c>
      <c r="AE709" s="322"/>
      <c r="AF709" s="322"/>
      <c r="AG709" s="323" t="s">
        <v>589</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597</v>
      </c>
      <c r="AE710" s="322"/>
      <c r="AF710" s="322"/>
      <c r="AG710" s="323" t="s">
        <v>590</v>
      </c>
      <c r="AH710" s="324"/>
      <c r="AI710" s="324"/>
      <c r="AJ710" s="324"/>
      <c r="AK710" s="324"/>
      <c r="AL710" s="324"/>
      <c r="AM710" s="324"/>
      <c r="AN710" s="324"/>
      <c r="AO710" s="324"/>
      <c r="AP710" s="324"/>
      <c r="AQ710" s="324"/>
      <c r="AR710" s="324"/>
      <c r="AS710" s="324"/>
      <c r="AT710" s="324"/>
      <c r="AU710" s="324"/>
      <c r="AV710" s="324"/>
      <c r="AW710" s="324"/>
      <c r="AX710" s="325"/>
    </row>
    <row r="711" spans="1:50" ht="4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1" t="s">
        <v>555</v>
      </c>
      <c r="AE711" s="322"/>
      <c r="AF711" s="322"/>
      <c r="AG711" s="323" t="s">
        <v>591</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5"/>
      <c r="B712" s="647"/>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597</v>
      </c>
      <c r="AE712" s="787"/>
      <c r="AF712" s="787"/>
      <c r="AG712" s="94" t="s">
        <v>590</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5"/>
      <c r="B713" s="647"/>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597</v>
      </c>
      <c r="AE713" s="322"/>
      <c r="AF713" s="666"/>
      <c r="AG713" s="94" t="s">
        <v>590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555</v>
      </c>
      <c r="AE714" s="812"/>
      <c r="AF714" s="813"/>
      <c r="AG714" s="740" t="s">
        <v>592</v>
      </c>
      <c r="AH714" s="741"/>
      <c r="AI714" s="741"/>
      <c r="AJ714" s="741"/>
      <c r="AK714" s="741"/>
      <c r="AL714" s="741"/>
      <c r="AM714" s="741"/>
      <c r="AN714" s="741"/>
      <c r="AO714" s="741"/>
      <c r="AP714" s="741"/>
      <c r="AQ714" s="741"/>
      <c r="AR714" s="741"/>
      <c r="AS714" s="741"/>
      <c r="AT714" s="741"/>
      <c r="AU714" s="741"/>
      <c r="AV714" s="741"/>
      <c r="AW714" s="741"/>
      <c r="AX714" s="742"/>
    </row>
    <row r="715" spans="1:50" ht="57.75" customHeight="1" x14ac:dyDescent="0.15">
      <c r="A715" s="643"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555</v>
      </c>
      <c r="AE715" s="608"/>
      <c r="AF715" s="659"/>
      <c r="AG715" s="746" t="s">
        <v>593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597</v>
      </c>
      <c r="AE716" s="630"/>
      <c r="AF716" s="630"/>
      <c r="AG716" s="323" t="s">
        <v>590</v>
      </c>
      <c r="AH716" s="324"/>
      <c r="AI716" s="324"/>
      <c r="AJ716" s="324"/>
      <c r="AK716" s="324"/>
      <c r="AL716" s="324"/>
      <c r="AM716" s="324"/>
      <c r="AN716" s="324"/>
      <c r="AO716" s="324"/>
      <c r="AP716" s="324"/>
      <c r="AQ716" s="324"/>
      <c r="AR716" s="324"/>
      <c r="AS716" s="324"/>
      <c r="AT716" s="324"/>
      <c r="AU716" s="324"/>
      <c r="AV716" s="324"/>
      <c r="AW716" s="324"/>
      <c r="AX716" s="325"/>
    </row>
    <row r="717" spans="1:50" ht="45" customHeight="1" x14ac:dyDescent="0.15">
      <c r="A717" s="645"/>
      <c r="B717" s="647"/>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555</v>
      </c>
      <c r="AE717" s="322"/>
      <c r="AF717" s="322"/>
      <c r="AG717" s="323" t="s">
        <v>594</v>
      </c>
      <c r="AH717" s="324"/>
      <c r="AI717" s="324"/>
      <c r="AJ717" s="324"/>
      <c r="AK717" s="324"/>
      <c r="AL717" s="324"/>
      <c r="AM717" s="324"/>
      <c r="AN717" s="324"/>
      <c r="AO717" s="324"/>
      <c r="AP717" s="324"/>
      <c r="AQ717" s="324"/>
      <c r="AR717" s="324"/>
      <c r="AS717" s="324"/>
      <c r="AT717" s="324"/>
      <c r="AU717" s="324"/>
      <c r="AV717" s="324"/>
      <c r="AW717" s="324"/>
      <c r="AX717" s="325"/>
    </row>
    <row r="718" spans="1:50" ht="4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555</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18" t="s">
        <v>622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t="s">
        <v>550</v>
      </c>
      <c r="D721" s="290"/>
      <c r="E721" s="290"/>
      <c r="F721" s="291"/>
      <c r="G721" s="280"/>
      <c r="H721" s="281"/>
      <c r="I721" s="83" t="str">
        <f>IF(OR(G721="　", G721=""), "", "-")</f>
        <v/>
      </c>
      <c r="J721" s="284">
        <v>204</v>
      </c>
      <c r="K721" s="284"/>
      <c r="L721" s="83" t="str">
        <f>IF(M721="","","-")</f>
        <v/>
      </c>
      <c r="M721" s="84"/>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t="s">
        <v>550</v>
      </c>
      <c r="D722" s="290"/>
      <c r="E722" s="290"/>
      <c r="F722" s="291"/>
      <c r="G722" s="280"/>
      <c r="H722" s="281"/>
      <c r="I722" s="83" t="str">
        <f t="shared" ref="I722:I725" si="4">IF(OR(G722="　", G722=""), "", "-")</f>
        <v/>
      </c>
      <c r="J722" s="284">
        <v>293</v>
      </c>
      <c r="K722" s="284"/>
      <c r="L722" s="83" t="str">
        <f t="shared" ref="L722:L725" si="5">IF(M722="","","-")</f>
        <v/>
      </c>
      <c r="M722" s="84"/>
      <c r="N722" s="297" t="s">
        <v>599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6.25" customHeight="1" x14ac:dyDescent="0.15">
      <c r="A726" s="643" t="s">
        <v>48</v>
      </c>
      <c r="B726" s="806"/>
      <c r="C726" s="816" t="s">
        <v>53</v>
      </c>
      <c r="D726" s="838"/>
      <c r="E726" s="838"/>
      <c r="F726" s="839"/>
      <c r="G726" s="577" t="s">
        <v>600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t="s">
        <v>625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624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6" t="s">
        <v>257</v>
      </c>
      <c r="B733" s="677"/>
      <c r="C733" s="677"/>
      <c r="D733" s="677"/>
      <c r="E733" s="678"/>
      <c r="F733" s="640" t="s">
        <v>626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602</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3" t="s">
        <v>431</v>
      </c>
      <c r="B737" s="203"/>
      <c r="C737" s="203"/>
      <c r="D737" s="204"/>
      <c r="E737" s="999" t="s">
        <v>603</v>
      </c>
      <c r="F737" s="999"/>
      <c r="G737" s="999"/>
      <c r="H737" s="999"/>
      <c r="I737" s="999"/>
      <c r="J737" s="999"/>
      <c r="K737" s="999"/>
      <c r="L737" s="999"/>
      <c r="M737" s="999"/>
      <c r="N737" s="361" t="s">
        <v>358</v>
      </c>
      <c r="O737" s="361"/>
      <c r="P737" s="361"/>
      <c r="Q737" s="361"/>
      <c r="R737" s="999" t="s">
        <v>604</v>
      </c>
      <c r="S737" s="999"/>
      <c r="T737" s="999"/>
      <c r="U737" s="999"/>
      <c r="V737" s="999"/>
      <c r="W737" s="999"/>
      <c r="X737" s="999"/>
      <c r="Y737" s="999"/>
      <c r="Z737" s="999"/>
      <c r="AA737" s="361" t="s">
        <v>359</v>
      </c>
      <c r="AB737" s="361"/>
      <c r="AC737" s="361"/>
      <c r="AD737" s="361"/>
      <c r="AE737" s="999" t="s">
        <v>605</v>
      </c>
      <c r="AF737" s="999"/>
      <c r="AG737" s="999"/>
      <c r="AH737" s="999"/>
      <c r="AI737" s="999"/>
      <c r="AJ737" s="999"/>
      <c r="AK737" s="999"/>
      <c r="AL737" s="999"/>
      <c r="AM737" s="999"/>
      <c r="AN737" s="361" t="s">
        <v>360</v>
      </c>
      <c r="AO737" s="361"/>
      <c r="AP737" s="361"/>
      <c r="AQ737" s="361"/>
      <c r="AR737" s="1000" t="s">
        <v>606</v>
      </c>
      <c r="AS737" s="1001"/>
      <c r="AT737" s="1001"/>
      <c r="AU737" s="1001"/>
      <c r="AV737" s="1001"/>
      <c r="AW737" s="1001"/>
      <c r="AX737" s="1002"/>
      <c r="AY737" s="89"/>
      <c r="AZ737" s="89"/>
    </row>
    <row r="738" spans="1:52" ht="24.75" customHeight="1" x14ac:dyDescent="0.15">
      <c r="A738" s="1003" t="s">
        <v>361</v>
      </c>
      <c r="B738" s="203"/>
      <c r="C738" s="203"/>
      <c r="D738" s="204"/>
      <c r="E738" s="999" t="s">
        <v>607</v>
      </c>
      <c r="F738" s="999"/>
      <c r="G738" s="999"/>
      <c r="H738" s="999"/>
      <c r="I738" s="999"/>
      <c r="J738" s="999"/>
      <c r="K738" s="999"/>
      <c r="L738" s="999"/>
      <c r="M738" s="999"/>
      <c r="N738" s="361" t="s">
        <v>362</v>
      </c>
      <c r="O738" s="361"/>
      <c r="P738" s="361"/>
      <c r="Q738" s="361"/>
      <c r="R738" s="999" t="s">
        <v>608</v>
      </c>
      <c r="S738" s="999"/>
      <c r="T738" s="999"/>
      <c r="U738" s="999"/>
      <c r="V738" s="999"/>
      <c r="W738" s="999"/>
      <c r="X738" s="999"/>
      <c r="Y738" s="999"/>
      <c r="Z738" s="999"/>
      <c r="AA738" s="361" t="s">
        <v>482</v>
      </c>
      <c r="AB738" s="361"/>
      <c r="AC738" s="361"/>
      <c r="AD738" s="361"/>
      <c r="AE738" s="999" t="s">
        <v>609</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543</v>
      </c>
      <c r="B739" s="1008"/>
      <c r="C739" s="1008"/>
      <c r="D739" s="1009"/>
      <c r="E739" s="1010" t="s">
        <v>550</v>
      </c>
      <c r="F739" s="1011"/>
      <c r="G739" s="1011"/>
      <c r="H739" s="91" t="str">
        <f>IF(E739="", "", "(")</f>
        <v>(</v>
      </c>
      <c r="I739" s="994"/>
      <c r="J739" s="994"/>
      <c r="K739" s="91" t="str">
        <f>IF(OR(I739="　", I739=""), "", "-")</f>
        <v/>
      </c>
      <c r="L739" s="995">
        <v>171</v>
      </c>
      <c r="M739" s="995"/>
      <c r="N739" s="92" t="str">
        <f>IF(O739="", "", "-")</f>
        <v/>
      </c>
      <c r="O739" s="93"/>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8" t="s">
        <v>508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6"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610</v>
      </c>
      <c r="H781" s="674"/>
      <c r="I781" s="674"/>
      <c r="J781" s="674"/>
      <c r="K781" s="675"/>
      <c r="L781" s="667" t="s">
        <v>611</v>
      </c>
      <c r="M781" s="668"/>
      <c r="N781" s="668"/>
      <c r="O781" s="668"/>
      <c r="P781" s="668"/>
      <c r="Q781" s="668"/>
      <c r="R781" s="668"/>
      <c r="S781" s="668"/>
      <c r="T781" s="668"/>
      <c r="U781" s="668"/>
      <c r="V781" s="668"/>
      <c r="W781" s="668"/>
      <c r="X781" s="669"/>
      <c r="Y781" s="388">
        <v>5</v>
      </c>
      <c r="Z781" s="389"/>
      <c r="AA781" s="389"/>
      <c r="AB781" s="809"/>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7" t="s">
        <v>20</v>
      </c>
      <c r="H791" s="828"/>
      <c r="I791" s="828"/>
      <c r="J791" s="828"/>
      <c r="K791" s="828"/>
      <c r="L791" s="829"/>
      <c r="M791" s="830"/>
      <c r="N791" s="830"/>
      <c r="O791" s="830"/>
      <c r="P791" s="830"/>
      <c r="Q791" s="830"/>
      <c r="R791" s="830"/>
      <c r="S791" s="830"/>
      <c r="T791" s="830"/>
      <c r="U791" s="830"/>
      <c r="V791" s="830"/>
      <c r="W791" s="830"/>
      <c r="X791" s="831"/>
      <c r="Y791" s="832">
        <f>SUM(Y781:AB790)</f>
        <v>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6"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6"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6"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612</v>
      </c>
      <c r="D837" s="343"/>
      <c r="E837" s="343"/>
      <c r="F837" s="343"/>
      <c r="G837" s="343"/>
      <c r="H837" s="343"/>
      <c r="I837" s="343"/>
      <c r="J837" s="910" t="s">
        <v>613</v>
      </c>
      <c r="K837" s="345"/>
      <c r="L837" s="345"/>
      <c r="M837" s="345"/>
      <c r="N837" s="345"/>
      <c r="O837" s="345"/>
      <c r="P837" s="358" t="s">
        <v>614</v>
      </c>
      <c r="Q837" s="346"/>
      <c r="R837" s="346"/>
      <c r="S837" s="346"/>
      <c r="T837" s="346"/>
      <c r="U837" s="346"/>
      <c r="V837" s="346"/>
      <c r="W837" s="346"/>
      <c r="X837" s="346"/>
      <c r="Y837" s="911">
        <v>5</v>
      </c>
      <c r="Z837" s="348"/>
      <c r="AA837" s="348"/>
      <c r="AB837" s="349"/>
      <c r="AC837" s="359"/>
      <c r="AD837" s="367"/>
      <c r="AE837" s="367"/>
      <c r="AF837" s="367"/>
      <c r="AG837" s="367"/>
      <c r="AH837" s="908" t="s">
        <v>613</v>
      </c>
      <c r="AI837" s="369"/>
      <c r="AJ837" s="369"/>
      <c r="AK837" s="369"/>
      <c r="AL837" s="909" t="s">
        <v>613</v>
      </c>
      <c r="AM837" s="354"/>
      <c r="AN837" s="354"/>
      <c r="AO837" s="355"/>
      <c r="AP837" s="914" t="s">
        <v>615</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cfRule type="expression" dxfId="2785" priority="13683">
      <formula>IF(RIGHT(TEXT(Y783,"0.#"),1)=".",FALSE,TRUE)</formula>
    </cfRule>
    <cfRule type="expression" dxfId="2784" priority="13684">
      <formula>IF(RIGHT(TEXT(Y783,"0.#"),1)=".",TRUE,FALSE)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29" max="49" man="1"/>
    <brk id="172" max="49" man="1"/>
    <brk id="186" max="49" man="1"/>
    <brk id="727" max="49" man="1"/>
    <brk id="735" max="49" man="1"/>
    <brk id="891"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8"/>
      <c r="Z2" s="830"/>
      <c r="AA2" s="831"/>
      <c r="AB2" s="1042" t="s">
        <v>11</v>
      </c>
      <c r="AC2" s="1043"/>
      <c r="AD2" s="1044"/>
      <c r="AE2" s="1048" t="s">
        <v>357</v>
      </c>
      <c r="AF2" s="1048"/>
      <c r="AG2" s="1048"/>
      <c r="AH2" s="1048"/>
      <c r="AI2" s="1048" t="s">
        <v>363</v>
      </c>
      <c r="AJ2" s="1048"/>
      <c r="AK2" s="1048"/>
      <c r="AL2" s="1048"/>
      <c r="AM2" s="1048" t="s">
        <v>472</v>
      </c>
      <c r="AN2" s="1048"/>
      <c r="AO2" s="1048"/>
      <c r="AP2" s="557"/>
      <c r="AQ2" s="152" t="s">
        <v>355</v>
      </c>
      <c r="AR2" s="123"/>
      <c r="AS2" s="123"/>
      <c r="AT2" s="124"/>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9"/>
      <c r="Z3" s="1040"/>
      <c r="AA3" s="1041"/>
      <c r="AB3" s="1045"/>
      <c r="AC3" s="1046"/>
      <c r="AD3" s="1047"/>
      <c r="AE3" s="244"/>
      <c r="AF3" s="244"/>
      <c r="AG3" s="244"/>
      <c r="AH3" s="244"/>
      <c r="AI3" s="244"/>
      <c r="AJ3" s="244"/>
      <c r="AK3" s="244"/>
      <c r="AL3" s="244"/>
      <c r="AM3" s="244"/>
      <c r="AN3" s="244"/>
      <c r="AO3" s="244"/>
      <c r="AP3" s="240"/>
      <c r="AQ3" s="191"/>
      <c r="AR3" s="192"/>
      <c r="AS3" s="126" t="s">
        <v>356</v>
      </c>
      <c r="AT3" s="127"/>
      <c r="AU3" s="192"/>
      <c r="AV3" s="192"/>
      <c r="AW3" s="398" t="s">
        <v>300</v>
      </c>
      <c r="AX3" s="399"/>
    </row>
    <row r="4" spans="1:50" ht="22.5" customHeight="1" x14ac:dyDescent="0.15">
      <c r="A4" s="403"/>
      <c r="B4" s="401"/>
      <c r="C4" s="401"/>
      <c r="D4" s="401"/>
      <c r="E4" s="401"/>
      <c r="F4" s="402"/>
      <c r="G4" s="564"/>
      <c r="H4" s="1015"/>
      <c r="I4" s="1015"/>
      <c r="J4" s="1015"/>
      <c r="K4" s="1015"/>
      <c r="L4" s="1015"/>
      <c r="M4" s="1015"/>
      <c r="N4" s="1015"/>
      <c r="O4" s="1016"/>
      <c r="P4" s="98"/>
      <c r="Q4" s="1023"/>
      <c r="R4" s="1023"/>
      <c r="S4" s="1023"/>
      <c r="T4" s="1023"/>
      <c r="U4" s="1023"/>
      <c r="V4" s="1023"/>
      <c r="W4" s="1023"/>
      <c r="X4" s="1024"/>
      <c r="Y4" s="1033" t="s">
        <v>12</v>
      </c>
      <c r="Z4" s="1034"/>
      <c r="AA4" s="1035"/>
      <c r="AB4" s="461"/>
      <c r="AC4" s="1037"/>
      <c r="AD4" s="1037"/>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4"/>
      <c r="B5" s="405"/>
      <c r="C5" s="405"/>
      <c r="D5" s="405"/>
      <c r="E5" s="405"/>
      <c r="F5" s="406"/>
      <c r="G5" s="1017"/>
      <c r="H5" s="1018"/>
      <c r="I5" s="1018"/>
      <c r="J5" s="1018"/>
      <c r="K5" s="1018"/>
      <c r="L5" s="1018"/>
      <c r="M5" s="1018"/>
      <c r="N5" s="1018"/>
      <c r="O5" s="1019"/>
      <c r="P5" s="1025"/>
      <c r="Q5" s="1025"/>
      <c r="R5" s="1025"/>
      <c r="S5" s="1025"/>
      <c r="T5" s="1025"/>
      <c r="U5" s="1025"/>
      <c r="V5" s="1025"/>
      <c r="W5" s="1025"/>
      <c r="X5" s="1026"/>
      <c r="Y5" s="415" t="s">
        <v>54</v>
      </c>
      <c r="Z5" s="1030"/>
      <c r="AA5" s="1031"/>
      <c r="AB5" s="523"/>
      <c r="AC5" s="1036"/>
      <c r="AD5" s="1036"/>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4"/>
      <c r="B6" s="405"/>
      <c r="C6" s="405"/>
      <c r="D6" s="405"/>
      <c r="E6" s="405"/>
      <c r="F6" s="406"/>
      <c r="G6" s="1020"/>
      <c r="H6" s="1021"/>
      <c r="I6" s="1021"/>
      <c r="J6" s="1021"/>
      <c r="K6" s="1021"/>
      <c r="L6" s="1021"/>
      <c r="M6" s="1021"/>
      <c r="N6" s="1021"/>
      <c r="O6" s="1022"/>
      <c r="P6" s="1027"/>
      <c r="Q6" s="1027"/>
      <c r="R6" s="1027"/>
      <c r="S6" s="1027"/>
      <c r="T6" s="1027"/>
      <c r="U6" s="1027"/>
      <c r="V6" s="1027"/>
      <c r="W6" s="1027"/>
      <c r="X6" s="1028"/>
      <c r="Y6" s="1029" t="s">
        <v>13</v>
      </c>
      <c r="Z6" s="1030"/>
      <c r="AA6" s="1031"/>
      <c r="AB6" s="597" t="s">
        <v>301</v>
      </c>
      <c r="AC6" s="1032"/>
      <c r="AD6" s="1032"/>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8"/>
      <c r="Z9" s="830"/>
      <c r="AA9" s="831"/>
      <c r="AB9" s="1042" t="s">
        <v>11</v>
      </c>
      <c r="AC9" s="1043"/>
      <c r="AD9" s="1044"/>
      <c r="AE9" s="1048" t="s">
        <v>357</v>
      </c>
      <c r="AF9" s="1048"/>
      <c r="AG9" s="1048"/>
      <c r="AH9" s="1048"/>
      <c r="AI9" s="1048" t="s">
        <v>363</v>
      </c>
      <c r="AJ9" s="1048"/>
      <c r="AK9" s="1048"/>
      <c r="AL9" s="1048"/>
      <c r="AM9" s="1048" t="s">
        <v>472</v>
      </c>
      <c r="AN9" s="1048"/>
      <c r="AO9" s="1048"/>
      <c r="AP9" s="557"/>
      <c r="AQ9" s="152" t="s">
        <v>355</v>
      </c>
      <c r="AR9" s="123"/>
      <c r="AS9" s="123"/>
      <c r="AT9" s="124"/>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9"/>
      <c r="Z10" s="1040"/>
      <c r="AA10" s="1041"/>
      <c r="AB10" s="1045"/>
      <c r="AC10" s="1046"/>
      <c r="AD10" s="1047"/>
      <c r="AE10" s="244"/>
      <c r="AF10" s="244"/>
      <c r="AG10" s="244"/>
      <c r="AH10" s="244"/>
      <c r="AI10" s="244"/>
      <c r="AJ10" s="244"/>
      <c r="AK10" s="244"/>
      <c r="AL10" s="244"/>
      <c r="AM10" s="244"/>
      <c r="AN10" s="244"/>
      <c r="AO10" s="244"/>
      <c r="AP10" s="240"/>
      <c r="AQ10" s="191"/>
      <c r="AR10" s="192"/>
      <c r="AS10" s="126" t="s">
        <v>356</v>
      </c>
      <c r="AT10" s="127"/>
      <c r="AU10" s="192"/>
      <c r="AV10" s="192"/>
      <c r="AW10" s="398" t="s">
        <v>300</v>
      </c>
      <c r="AX10" s="399"/>
    </row>
    <row r="11" spans="1:50" ht="22.5" customHeight="1" x14ac:dyDescent="0.15">
      <c r="A11" s="403"/>
      <c r="B11" s="401"/>
      <c r="C11" s="401"/>
      <c r="D11" s="401"/>
      <c r="E11" s="401"/>
      <c r="F11" s="402"/>
      <c r="G11" s="564"/>
      <c r="H11" s="1015"/>
      <c r="I11" s="1015"/>
      <c r="J11" s="1015"/>
      <c r="K11" s="1015"/>
      <c r="L11" s="1015"/>
      <c r="M11" s="1015"/>
      <c r="N11" s="1015"/>
      <c r="O11" s="1016"/>
      <c r="P11" s="98"/>
      <c r="Q11" s="1023"/>
      <c r="R11" s="1023"/>
      <c r="S11" s="1023"/>
      <c r="T11" s="1023"/>
      <c r="U11" s="1023"/>
      <c r="V11" s="1023"/>
      <c r="W11" s="1023"/>
      <c r="X11" s="1024"/>
      <c r="Y11" s="1033" t="s">
        <v>12</v>
      </c>
      <c r="Z11" s="1034"/>
      <c r="AA11" s="1035"/>
      <c r="AB11" s="461"/>
      <c r="AC11" s="1037"/>
      <c r="AD11" s="1037"/>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4"/>
      <c r="B12" s="405"/>
      <c r="C12" s="405"/>
      <c r="D12" s="405"/>
      <c r="E12" s="405"/>
      <c r="F12" s="406"/>
      <c r="G12" s="1017"/>
      <c r="H12" s="1018"/>
      <c r="I12" s="1018"/>
      <c r="J12" s="1018"/>
      <c r="K12" s="1018"/>
      <c r="L12" s="1018"/>
      <c r="M12" s="1018"/>
      <c r="N12" s="1018"/>
      <c r="O12" s="1019"/>
      <c r="P12" s="1025"/>
      <c r="Q12" s="1025"/>
      <c r="R12" s="1025"/>
      <c r="S12" s="1025"/>
      <c r="T12" s="1025"/>
      <c r="U12" s="1025"/>
      <c r="V12" s="1025"/>
      <c r="W12" s="1025"/>
      <c r="X12" s="1026"/>
      <c r="Y12" s="415" t="s">
        <v>54</v>
      </c>
      <c r="Z12" s="1030"/>
      <c r="AA12" s="1031"/>
      <c r="AB12" s="523"/>
      <c r="AC12" s="1036"/>
      <c r="AD12" s="1036"/>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7"/>
      <c r="B13" s="408"/>
      <c r="C13" s="408"/>
      <c r="D13" s="408"/>
      <c r="E13" s="408"/>
      <c r="F13" s="409"/>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7" t="s">
        <v>301</v>
      </c>
      <c r="AC13" s="1032"/>
      <c r="AD13" s="1032"/>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8"/>
      <c r="Z16" s="830"/>
      <c r="AA16" s="831"/>
      <c r="AB16" s="1042" t="s">
        <v>11</v>
      </c>
      <c r="AC16" s="1043"/>
      <c r="AD16" s="1044"/>
      <c r="AE16" s="1048" t="s">
        <v>357</v>
      </c>
      <c r="AF16" s="1048"/>
      <c r="AG16" s="1048"/>
      <c r="AH16" s="1048"/>
      <c r="AI16" s="1048" t="s">
        <v>363</v>
      </c>
      <c r="AJ16" s="1048"/>
      <c r="AK16" s="1048"/>
      <c r="AL16" s="1048"/>
      <c r="AM16" s="1048" t="s">
        <v>472</v>
      </c>
      <c r="AN16" s="1048"/>
      <c r="AO16" s="1048"/>
      <c r="AP16" s="557"/>
      <c r="AQ16" s="152" t="s">
        <v>355</v>
      </c>
      <c r="AR16" s="123"/>
      <c r="AS16" s="123"/>
      <c r="AT16" s="124"/>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9"/>
      <c r="Z17" s="1040"/>
      <c r="AA17" s="1041"/>
      <c r="AB17" s="1045"/>
      <c r="AC17" s="1046"/>
      <c r="AD17" s="1047"/>
      <c r="AE17" s="244"/>
      <c r="AF17" s="244"/>
      <c r="AG17" s="244"/>
      <c r="AH17" s="244"/>
      <c r="AI17" s="244"/>
      <c r="AJ17" s="244"/>
      <c r="AK17" s="244"/>
      <c r="AL17" s="244"/>
      <c r="AM17" s="244"/>
      <c r="AN17" s="244"/>
      <c r="AO17" s="244"/>
      <c r="AP17" s="240"/>
      <c r="AQ17" s="191"/>
      <c r="AR17" s="192"/>
      <c r="AS17" s="126" t="s">
        <v>356</v>
      </c>
      <c r="AT17" s="127"/>
      <c r="AU17" s="192"/>
      <c r="AV17" s="192"/>
      <c r="AW17" s="398" t="s">
        <v>300</v>
      </c>
      <c r="AX17" s="399"/>
    </row>
    <row r="18" spans="1:50" ht="22.5" customHeight="1" x14ac:dyDescent="0.15">
      <c r="A18" s="403"/>
      <c r="B18" s="401"/>
      <c r="C18" s="401"/>
      <c r="D18" s="401"/>
      <c r="E18" s="401"/>
      <c r="F18" s="402"/>
      <c r="G18" s="564"/>
      <c r="H18" s="1015"/>
      <c r="I18" s="1015"/>
      <c r="J18" s="1015"/>
      <c r="K18" s="1015"/>
      <c r="L18" s="1015"/>
      <c r="M18" s="1015"/>
      <c r="N18" s="1015"/>
      <c r="O18" s="1016"/>
      <c r="P18" s="98"/>
      <c r="Q18" s="1023"/>
      <c r="R18" s="1023"/>
      <c r="S18" s="1023"/>
      <c r="T18" s="1023"/>
      <c r="U18" s="1023"/>
      <c r="V18" s="1023"/>
      <c r="W18" s="1023"/>
      <c r="X18" s="1024"/>
      <c r="Y18" s="1033" t="s">
        <v>12</v>
      </c>
      <c r="Z18" s="1034"/>
      <c r="AA18" s="1035"/>
      <c r="AB18" s="461"/>
      <c r="AC18" s="1037"/>
      <c r="AD18" s="1037"/>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4"/>
      <c r="B19" s="405"/>
      <c r="C19" s="405"/>
      <c r="D19" s="405"/>
      <c r="E19" s="405"/>
      <c r="F19" s="406"/>
      <c r="G19" s="1017"/>
      <c r="H19" s="1018"/>
      <c r="I19" s="1018"/>
      <c r="J19" s="1018"/>
      <c r="K19" s="1018"/>
      <c r="L19" s="1018"/>
      <c r="M19" s="1018"/>
      <c r="N19" s="1018"/>
      <c r="O19" s="1019"/>
      <c r="P19" s="1025"/>
      <c r="Q19" s="1025"/>
      <c r="R19" s="1025"/>
      <c r="S19" s="1025"/>
      <c r="T19" s="1025"/>
      <c r="U19" s="1025"/>
      <c r="V19" s="1025"/>
      <c r="W19" s="1025"/>
      <c r="X19" s="1026"/>
      <c r="Y19" s="415" t="s">
        <v>54</v>
      </c>
      <c r="Z19" s="1030"/>
      <c r="AA19" s="1031"/>
      <c r="AB19" s="523"/>
      <c r="AC19" s="1036"/>
      <c r="AD19" s="1036"/>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7"/>
      <c r="B20" s="408"/>
      <c r="C20" s="408"/>
      <c r="D20" s="408"/>
      <c r="E20" s="408"/>
      <c r="F20" s="409"/>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7" t="s">
        <v>301</v>
      </c>
      <c r="AC20" s="1032"/>
      <c r="AD20" s="1032"/>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8"/>
      <c r="Z23" s="830"/>
      <c r="AA23" s="831"/>
      <c r="AB23" s="1042" t="s">
        <v>11</v>
      </c>
      <c r="AC23" s="1043"/>
      <c r="AD23" s="1044"/>
      <c r="AE23" s="1048" t="s">
        <v>357</v>
      </c>
      <c r="AF23" s="1048"/>
      <c r="AG23" s="1048"/>
      <c r="AH23" s="1048"/>
      <c r="AI23" s="1048" t="s">
        <v>363</v>
      </c>
      <c r="AJ23" s="1048"/>
      <c r="AK23" s="1048"/>
      <c r="AL23" s="1048"/>
      <c r="AM23" s="1048" t="s">
        <v>472</v>
      </c>
      <c r="AN23" s="1048"/>
      <c r="AO23" s="1048"/>
      <c r="AP23" s="557"/>
      <c r="AQ23" s="152" t="s">
        <v>355</v>
      </c>
      <c r="AR23" s="123"/>
      <c r="AS23" s="123"/>
      <c r="AT23" s="124"/>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9"/>
      <c r="Z24" s="1040"/>
      <c r="AA24" s="1041"/>
      <c r="AB24" s="1045"/>
      <c r="AC24" s="1046"/>
      <c r="AD24" s="1047"/>
      <c r="AE24" s="244"/>
      <c r="AF24" s="244"/>
      <c r="AG24" s="244"/>
      <c r="AH24" s="244"/>
      <c r="AI24" s="244"/>
      <c r="AJ24" s="244"/>
      <c r="AK24" s="244"/>
      <c r="AL24" s="244"/>
      <c r="AM24" s="244"/>
      <c r="AN24" s="244"/>
      <c r="AO24" s="244"/>
      <c r="AP24" s="240"/>
      <c r="AQ24" s="191"/>
      <c r="AR24" s="192"/>
      <c r="AS24" s="126" t="s">
        <v>356</v>
      </c>
      <c r="AT24" s="127"/>
      <c r="AU24" s="192"/>
      <c r="AV24" s="192"/>
      <c r="AW24" s="398" t="s">
        <v>300</v>
      </c>
      <c r="AX24" s="399"/>
    </row>
    <row r="25" spans="1:50" ht="22.5" customHeight="1" x14ac:dyDescent="0.15">
      <c r="A25" s="403"/>
      <c r="B25" s="401"/>
      <c r="C25" s="401"/>
      <c r="D25" s="401"/>
      <c r="E25" s="401"/>
      <c r="F25" s="402"/>
      <c r="G25" s="564"/>
      <c r="H25" s="1015"/>
      <c r="I25" s="1015"/>
      <c r="J25" s="1015"/>
      <c r="K25" s="1015"/>
      <c r="L25" s="1015"/>
      <c r="M25" s="1015"/>
      <c r="N25" s="1015"/>
      <c r="O25" s="1016"/>
      <c r="P25" s="98"/>
      <c r="Q25" s="1023"/>
      <c r="R25" s="1023"/>
      <c r="S25" s="1023"/>
      <c r="T25" s="1023"/>
      <c r="U25" s="1023"/>
      <c r="V25" s="1023"/>
      <c r="W25" s="1023"/>
      <c r="X25" s="1024"/>
      <c r="Y25" s="1033" t="s">
        <v>12</v>
      </c>
      <c r="Z25" s="1034"/>
      <c r="AA25" s="1035"/>
      <c r="AB25" s="461"/>
      <c r="AC25" s="1037"/>
      <c r="AD25" s="1037"/>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4"/>
      <c r="B26" s="405"/>
      <c r="C26" s="405"/>
      <c r="D26" s="405"/>
      <c r="E26" s="405"/>
      <c r="F26" s="406"/>
      <c r="G26" s="1017"/>
      <c r="H26" s="1018"/>
      <c r="I26" s="1018"/>
      <c r="J26" s="1018"/>
      <c r="K26" s="1018"/>
      <c r="L26" s="1018"/>
      <c r="M26" s="1018"/>
      <c r="N26" s="1018"/>
      <c r="O26" s="1019"/>
      <c r="P26" s="1025"/>
      <c r="Q26" s="1025"/>
      <c r="R26" s="1025"/>
      <c r="S26" s="1025"/>
      <c r="T26" s="1025"/>
      <c r="U26" s="1025"/>
      <c r="V26" s="1025"/>
      <c r="W26" s="1025"/>
      <c r="X26" s="1026"/>
      <c r="Y26" s="415" t="s">
        <v>54</v>
      </c>
      <c r="Z26" s="1030"/>
      <c r="AA26" s="1031"/>
      <c r="AB26" s="523"/>
      <c r="AC26" s="1036"/>
      <c r="AD26" s="1036"/>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7"/>
      <c r="B27" s="408"/>
      <c r="C27" s="408"/>
      <c r="D27" s="408"/>
      <c r="E27" s="408"/>
      <c r="F27" s="409"/>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7" t="s">
        <v>301</v>
      </c>
      <c r="AC27" s="1032"/>
      <c r="AD27" s="1032"/>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8"/>
      <c r="Z30" s="830"/>
      <c r="AA30" s="831"/>
      <c r="AB30" s="1042" t="s">
        <v>11</v>
      </c>
      <c r="AC30" s="1043"/>
      <c r="AD30" s="1044"/>
      <c r="AE30" s="1048" t="s">
        <v>357</v>
      </c>
      <c r="AF30" s="1048"/>
      <c r="AG30" s="1048"/>
      <c r="AH30" s="1048"/>
      <c r="AI30" s="1048" t="s">
        <v>363</v>
      </c>
      <c r="AJ30" s="1048"/>
      <c r="AK30" s="1048"/>
      <c r="AL30" s="1048"/>
      <c r="AM30" s="1048" t="s">
        <v>472</v>
      </c>
      <c r="AN30" s="1048"/>
      <c r="AO30" s="1048"/>
      <c r="AP30" s="557"/>
      <c r="AQ30" s="152" t="s">
        <v>355</v>
      </c>
      <c r="AR30" s="123"/>
      <c r="AS30" s="123"/>
      <c r="AT30" s="124"/>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9"/>
      <c r="Z31" s="1040"/>
      <c r="AA31" s="1041"/>
      <c r="AB31" s="1045"/>
      <c r="AC31" s="1046"/>
      <c r="AD31" s="1047"/>
      <c r="AE31" s="244"/>
      <c r="AF31" s="244"/>
      <c r="AG31" s="244"/>
      <c r="AH31" s="244"/>
      <c r="AI31" s="244"/>
      <c r="AJ31" s="244"/>
      <c r="AK31" s="244"/>
      <c r="AL31" s="244"/>
      <c r="AM31" s="244"/>
      <c r="AN31" s="244"/>
      <c r="AO31" s="244"/>
      <c r="AP31" s="240"/>
      <c r="AQ31" s="191"/>
      <c r="AR31" s="192"/>
      <c r="AS31" s="126" t="s">
        <v>356</v>
      </c>
      <c r="AT31" s="127"/>
      <c r="AU31" s="192"/>
      <c r="AV31" s="192"/>
      <c r="AW31" s="398" t="s">
        <v>300</v>
      </c>
      <c r="AX31" s="399"/>
    </row>
    <row r="32" spans="1:50" ht="22.5" customHeight="1" x14ac:dyDescent="0.15">
      <c r="A32" s="403"/>
      <c r="B32" s="401"/>
      <c r="C32" s="401"/>
      <c r="D32" s="401"/>
      <c r="E32" s="401"/>
      <c r="F32" s="402"/>
      <c r="G32" s="564"/>
      <c r="H32" s="1015"/>
      <c r="I32" s="1015"/>
      <c r="J32" s="1015"/>
      <c r="K32" s="1015"/>
      <c r="L32" s="1015"/>
      <c r="M32" s="1015"/>
      <c r="N32" s="1015"/>
      <c r="O32" s="1016"/>
      <c r="P32" s="98"/>
      <c r="Q32" s="1023"/>
      <c r="R32" s="1023"/>
      <c r="S32" s="1023"/>
      <c r="T32" s="1023"/>
      <c r="U32" s="1023"/>
      <c r="V32" s="1023"/>
      <c r="W32" s="1023"/>
      <c r="X32" s="1024"/>
      <c r="Y32" s="1033" t="s">
        <v>12</v>
      </c>
      <c r="Z32" s="1034"/>
      <c r="AA32" s="1035"/>
      <c r="AB32" s="461"/>
      <c r="AC32" s="1037"/>
      <c r="AD32" s="1037"/>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4"/>
      <c r="B33" s="405"/>
      <c r="C33" s="405"/>
      <c r="D33" s="405"/>
      <c r="E33" s="405"/>
      <c r="F33" s="406"/>
      <c r="G33" s="1017"/>
      <c r="H33" s="1018"/>
      <c r="I33" s="1018"/>
      <c r="J33" s="1018"/>
      <c r="K33" s="1018"/>
      <c r="L33" s="1018"/>
      <c r="M33" s="1018"/>
      <c r="N33" s="1018"/>
      <c r="O33" s="1019"/>
      <c r="P33" s="1025"/>
      <c r="Q33" s="1025"/>
      <c r="R33" s="1025"/>
      <c r="S33" s="1025"/>
      <c r="T33" s="1025"/>
      <c r="U33" s="1025"/>
      <c r="V33" s="1025"/>
      <c r="W33" s="1025"/>
      <c r="X33" s="1026"/>
      <c r="Y33" s="415" t="s">
        <v>54</v>
      </c>
      <c r="Z33" s="1030"/>
      <c r="AA33" s="1031"/>
      <c r="AB33" s="523"/>
      <c r="AC33" s="1036"/>
      <c r="AD33" s="1036"/>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7"/>
      <c r="B34" s="408"/>
      <c r="C34" s="408"/>
      <c r="D34" s="408"/>
      <c r="E34" s="408"/>
      <c r="F34" s="409"/>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7" t="s">
        <v>301</v>
      </c>
      <c r="AC34" s="1032"/>
      <c r="AD34" s="1032"/>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8"/>
      <c r="Z37" s="830"/>
      <c r="AA37" s="831"/>
      <c r="AB37" s="1042" t="s">
        <v>11</v>
      </c>
      <c r="AC37" s="1043"/>
      <c r="AD37" s="1044"/>
      <c r="AE37" s="1048" t="s">
        <v>357</v>
      </c>
      <c r="AF37" s="1048"/>
      <c r="AG37" s="1048"/>
      <c r="AH37" s="1048"/>
      <c r="AI37" s="1048" t="s">
        <v>363</v>
      </c>
      <c r="AJ37" s="1048"/>
      <c r="AK37" s="1048"/>
      <c r="AL37" s="1048"/>
      <c r="AM37" s="1048" t="s">
        <v>472</v>
      </c>
      <c r="AN37" s="1048"/>
      <c r="AO37" s="1048"/>
      <c r="AP37" s="557"/>
      <c r="AQ37" s="152" t="s">
        <v>355</v>
      </c>
      <c r="AR37" s="123"/>
      <c r="AS37" s="123"/>
      <c r="AT37" s="124"/>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9"/>
      <c r="Z38" s="1040"/>
      <c r="AA38" s="1041"/>
      <c r="AB38" s="1045"/>
      <c r="AC38" s="1046"/>
      <c r="AD38" s="1047"/>
      <c r="AE38" s="244"/>
      <c r="AF38" s="244"/>
      <c r="AG38" s="244"/>
      <c r="AH38" s="244"/>
      <c r="AI38" s="244"/>
      <c r="AJ38" s="244"/>
      <c r="AK38" s="244"/>
      <c r="AL38" s="244"/>
      <c r="AM38" s="244"/>
      <c r="AN38" s="244"/>
      <c r="AO38" s="244"/>
      <c r="AP38" s="240"/>
      <c r="AQ38" s="191"/>
      <c r="AR38" s="192"/>
      <c r="AS38" s="126" t="s">
        <v>356</v>
      </c>
      <c r="AT38" s="127"/>
      <c r="AU38" s="192"/>
      <c r="AV38" s="192"/>
      <c r="AW38" s="398" t="s">
        <v>300</v>
      </c>
      <c r="AX38" s="399"/>
    </row>
    <row r="39" spans="1:50" ht="22.5" customHeight="1" x14ac:dyDescent="0.15">
      <c r="A39" s="403"/>
      <c r="B39" s="401"/>
      <c r="C39" s="401"/>
      <c r="D39" s="401"/>
      <c r="E39" s="401"/>
      <c r="F39" s="402"/>
      <c r="G39" s="564"/>
      <c r="H39" s="1015"/>
      <c r="I39" s="1015"/>
      <c r="J39" s="1015"/>
      <c r="K39" s="1015"/>
      <c r="L39" s="1015"/>
      <c r="M39" s="1015"/>
      <c r="N39" s="1015"/>
      <c r="O39" s="1016"/>
      <c r="P39" s="98"/>
      <c r="Q39" s="1023"/>
      <c r="R39" s="1023"/>
      <c r="S39" s="1023"/>
      <c r="T39" s="1023"/>
      <c r="U39" s="1023"/>
      <c r="V39" s="1023"/>
      <c r="W39" s="1023"/>
      <c r="X39" s="1024"/>
      <c r="Y39" s="1033" t="s">
        <v>12</v>
      </c>
      <c r="Z39" s="1034"/>
      <c r="AA39" s="1035"/>
      <c r="AB39" s="461"/>
      <c r="AC39" s="1037"/>
      <c r="AD39" s="103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4"/>
      <c r="B40" s="405"/>
      <c r="C40" s="405"/>
      <c r="D40" s="405"/>
      <c r="E40" s="405"/>
      <c r="F40" s="406"/>
      <c r="G40" s="1017"/>
      <c r="H40" s="1018"/>
      <c r="I40" s="1018"/>
      <c r="J40" s="1018"/>
      <c r="K40" s="1018"/>
      <c r="L40" s="1018"/>
      <c r="M40" s="1018"/>
      <c r="N40" s="1018"/>
      <c r="O40" s="1019"/>
      <c r="P40" s="1025"/>
      <c r="Q40" s="1025"/>
      <c r="R40" s="1025"/>
      <c r="S40" s="1025"/>
      <c r="T40" s="1025"/>
      <c r="U40" s="1025"/>
      <c r="V40" s="1025"/>
      <c r="W40" s="1025"/>
      <c r="X40" s="1026"/>
      <c r="Y40" s="415" t="s">
        <v>54</v>
      </c>
      <c r="Z40" s="1030"/>
      <c r="AA40" s="1031"/>
      <c r="AB40" s="523"/>
      <c r="AC40" s="1036"/>
      <c r="AD40" s="1036"/>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7"/>
      <c r="B41" s="408"/>
      <c r="C41" s="408"/>
      <c r="D41" s="408"/>
      <c r="E41" s="408"/>
      <c r="F41" s="409"/>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7" t="s">
        <v>301</v>
      </c>
      <c r="AC41" s="1032"/>
      <c r="AD41" s="103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8"/>
      <c r="Z44" s="830"/>
      <c r="AA44" s="831"/>
      <c r="AB44" s="1042" t="s">
        <v>11</v>
      </c>
      <c r="AC44" s="1043"/>
      <c r="AD44" s="1044"/>
      <c r="AE44" s="1048" t="s">
        <v>357</v>
      </c>
      <c r="AF44" s="1048"/>
      <c r="AG44" s="1048"/>
      <c r="AH44" s="1048"/>
      <c r="AI44" s="1048" t="s">
        <v>363</v>
      </c>
      <c r="AJ44" s="1048"/>
      <c r="AK44" s="1048"/>
      <c r="AL44" s="1048"/>
      <c r="AM44" s="1048" t="s">
        <v>472</v>
      </c>
      <c r="AN44" s="1048"/>
      <c r="AO44" s="1048"/>
      <c r="AP44" s="557"/>
      <c r="AQ44" s="152" t="s">
        <v>355</v>
      </c>
      <c r="AR44" s="123"/>
      <c r="AS44" s="123"/>
      <c r="AT44" s="124"/>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9"/>
      <c r="Z45" s="1040"/>
      <c r="AA45" s="1041"/>
      <c r="AB45" s="1045"/>
      <c r="AC45" s="1046"/>
      <c r="AD45" s="1047"/>
      <c r="AE45" s="244"/>
      <c r="AF45" s="244"/>
      <c r="AG45" s="244"/>
      <c r="AH45" s="244"/>
      <c r="AI45" s="244"/>
      <c r="AJ45" s="244"/>
      <c r="AK45" s="244"/>
      <c r="AL45" s="244"/>
      <c r="AM45" s="244"/>
      <c r="AN45" s="244"/>
      <c r="AO45" s="244"/>
      <c r="AP45" s="240"/>
      <c r="AQ45" s="191"/>
      <c r="AR45" s="192"/>
      <c r="AS45" s="126" t="s">
        <v>356</v>
      </c>
      <c r="AT45" s="127"/>
      <c r="AU45" s="192"/>
      <c r="AV45" s="192"/>
      <c r="AW45" s="398" t="s">
        <v>300</v>
      </c>
      <c r="AX45" s="399"/>
    </row>
    <row r="46" spans="1:50" ht="22.5" customHeight="1" x14ac:dyDescent="0.15">
      <c r="A46" s="403"/>
      <c r="B46" s="401"/>
      <c r="C46" s="401"/>
      <c r="D46" s="401"/>
      <c r="E46" s="401"/>
      <c r="F46" s="402"/>
      <c r="G46" s="564"/>
      <c r="H46" s="1015"/>
      <c r="I46" s="1015"/>
      <c r="J46" s="1015"/>
      <c r="K46" s="1015"/>
      <c r="L46" s="1015"/>
      <c r="M46" s="1015"/>
      <c r="N46" s="1015"/>
      <c r="O46" s="1016"/>
      <c r="P46" s="98"/>
      <c r="Q46" s="1023"/>
      <c r="R46" s="1023"/>
      <c r="S46" s="1023"/>
      <c r="T46" s="1023"/>
      <c r="U46" s="1023"/>
      <c r="V46" s="1023"/>
      <c r="W46" s="1023"/>
      <c r="X46" s="1024"/>
      <c r="Y46" s="1033" t="s">
        <v>12</v>
      </c>
      <c r="Z46" s="1034"/>
      <c r="AA46" s="1035"/>
      <c r="AB46" s="461"/>
      <c r="AC46" s="1037"/>
      <c r="AD46" s="103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4"/>
      <c r="B47" s="405"/>
      <c r="C47" s="405"/>
      <c r="D47" s="405"/>
      <c r="E47" s="405"/>
      <c r="F47" s="406"/>
      <c r="G47" s="1017"/>
      <c r="H47" s="1018"/>
      <c r="I47" s="1018"/>
      <c r="J47" s="1018"/>
      <c r="K47" s="1018"/>
      <c r="L47" s="1018"/>
      <c r="M47" s="1018"/>
      <c r="N47" s="1018"/>
      <c r="O47" s="1019"/>
      <c r="P47" s="1025"/>
      <c r="Q47" s="1025"/>
      <c r="R47" s="1025"/>
      <c r="S47" s="1025"/>
      <c r="T47" s="1025"/>
      <c r="U47" s="1025"/>
      <c r="V47" s="1025"/>
      <c r="W47" s="1025"/>
      <c r="X47" s="1026"/>
      <c r="Y47" s="415" t="s">
        <v>54</v>
      </c>
      <c r="Z47" s="1030"/>
      <c r="AA47" s="1031"/>
      <c r="AB47" s="523"/>
      <c r="AC47" s="1036"/>
      <c r="AD47" s="1036"/>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7"/>
      <c r="B48" s="408"/>
      <c r="C48" s="408"/>
      <c r="D48" s="408"/>
      <c r="E48" s="408"/>
      <c r="F48" s="409"/>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7" t="s">
        <v>301</v>
      </c>
      <c r="AC48" s="1032"/>
      <c r="AD48" s="103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8"/>
      <c r="Z51" s="830"/>
      <c r="AA51" s="831"/>
      <c r="AB51" s="557" t="s">
        <v>11</v>
      </c>
      <c r="AC51" s="1043"/>
      <c r="AD51" s="1044"/>
      <c r="AE51" s="1048" t="s">
        <v>357</v>
      </c>
      <c r="AF51" s="1048"/>
      <c r="AG51" s="1048"/>
      <c r="AH51" s="1048"/>
      <c r="AI51" s="1048" t="s">
        <v>363</v>
      </c>
      <c r="AJ51" s="1048"/>
      <c r="AK51" s="1048"/>
      <c r="AL51" s="1048"/>
      <c r="AM51" s="1048" t="s">
        <v>472</v>
      </c>
      <c r="AN51" s="1048"/>
      <c r="AO51" s="1048"/>
      <c r="AP51" s="557"/>
      <c r="AQ51" s="152" t="s">
        <v>355</v>
      </c>
      <c r="AR51" s="123"/>
      <c r="AS51" s="123"/>
      <c r="AT51" s="124"/>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9"/>
      <c r="Z52" s="1040"/>
      <c r="AA52" s="1041"/>
      <c r="AB52" s="1045"/>
      <c r="AC52" s="1046"/>
      <c r="AD52" s="1047"/>
      <c r="AE52" s="244"/>
      <c r="AF52" s="244"/>
      <c r="AG52" s="244"/>
      <c r="AH52" s="244"/>
      <c r="AI52" s="244"/>
      <c r="AJ52" s="244"/>
      <c r="AK52" s="244"/>
      <c r="AL52" s="244"/>
      <c r="AM52" s="244"/>
      <c r="AN52" s="244"/>
      <c r="AO52" s="244"/>
      <c r="AP52" s="240"/>
      <c r="AQ52" s="191"/>
      <c r="AR52" s="192"/>
      <c r="AS52" s="126" t="s">
        <v>356</v>
      </c>
      <c r="AT52" s="127"/>
      <c r="AU52" s="192"/>
      <c r="AV52" s="192"/>
      <c r="AW52" s="398" t="s">
        <v>300</v>
      </c>
      <c r="AX52" s="399"/>
    </row>
    <row r="53" spans="1:50" ht="22.5" customHeight="1" x14ac:dyDescent="0.15">
      <c r="A53" s="403"/>
      <c r="B53" s="401"/>
      <c r="C53" s="401"/>
      <c r="D53" s="401"/>
      <c r="E53" s="401"/>
      <c r="F53" s="402"/>
      <c r="G53" s="564"/>
      <c r="H53" s="1015"/>
      <c r="I53" s="1015"/>
      <c r="J53" s="1015"/>
      <c r="K53" s="1015"/>
      <c r="L53" s="1015"/>
      <c r="M53" s="1015"/>
      <c r="N53" s="1015"/>
      <c r="O53" s="1016"/>
      <c r="P53" s="98"/>
      <c r="Q53" s="1023"/>
      <c r="R53" s="1023"/>
      <c r="S53" s="1023"/>
      <c r="T53" s="1023"/>
      <c r="U53" s="1023"/>
      <c r="V53" s="1023"/>
      <c r="W53" s="1023"/>
      <c r="X53" s="1024"/>
      <c r="Y53" s="1033" t="s">
        <v>12</v>
      </c>
      <c r="Z53" s="1034"/>
      <c r="AA53" s="1035"/>
      <c r="AB53" s="461"/>
      <c r="AC53" s="1037"/>
      <c r="AD53" s="103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4"/>
      <c r="B54" s="405"/>
      <c r="C54" s="405"/>
      <c r="D54" s="405"/>
      <c r="E54" s="405"/>
      <c r="F54" s="406"/>
      <c r="G54" s="1017"/>
      <c r="H54" s="1018"/>
      <c r="I54" s="1018"/>
      <c r="J54" s="1018"/>
      <c r="K54" s="1018"/>
      <c r="L54" s="1018"/>
      <c r="M54" s="1018"/>
      <c r="N54" s="1018"/>
      <c r="O54" s="1019"/>
      <c r="P54" s="1025"/>
      <c r="Q54" s="1025"/>
      <c r="R54" s="1025"/>
      <c r="S54" s="1025"/>
      <c r="T54" s="1025"/>
      <c r="U54" s="1025"/>
      <c r="V54" s="1025"/>
      <c r="W54" s="1025"/>
      <c r="X54" s="1026"/>
      <c r="Y54" s="415" t="s">
        <v>54</v>
      </c>
      <c r="Z54" s="1030"/>
      <c r="AA54" s="1031"/>
      <c r="AB54" s="523"/>
      <c r="AC54" s="1036"/>
      <c r="AD54" s="1036"/>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7"/>
      <c r="B55" s="408"/>
      <c r="C55" s="408"/>
      <c r="D55" s="408"/>
      <c r="E55" s="408"/>
      <c r="F55" s="409"/>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7" t="s">
        <v>301</v>
      </c>
      <c r="AC55" s="1032"/>
      <c r="AD55" s="1032"/>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8"/>
      <c r="Z58" s="830"/>
      <c r="AA58" s="831"/>
      <c r="AB58" s="1042" t="s">
        <v>11</v>
      </c>
      <c r="AC58" s="1043"/>
      <c r="AD58" s="1044"/>
      <c r="AE58" s="1048" t="s">
        <v>357</v>
      </c>
      <c r="AF58" s="1048"/>
      <c r="AG58" s="1048"/>
      <c r="AH58" s="1048"/>
      <c r="AI58" s="1048" t="s">
        <v>363</v>
      </c>
      <c r="AJ58" s="1048"/>
      <c r="AK58" s="1048"/>
      <c r="AL58" s="1048"/>
      <c r="AM58" s="1048" t="s">
        <v>472</v>
      </c>
      <c r="AN58" s="1048"/>
      <c r="AO58" s="1048"/>
      <c r="AP58" s="557"/>
      <c r="AQ58" s="152" t="s">
        <v>355</v>
      </c>
      <c r="AR58" s="123"/>
      <c r="AS58" s="123"/>
      <c r="AT58" s="124"/>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9"/>
      <c r="Z59" s="1040"/>
      <c r="AA59" s="1041"/>
      <c r="AB59" s="1045"/>
      <c r="AC59" s="1046"/>
      <c r="AD59" s="1047"/>
      <c r="AE59" s="244"/>
      <c r="AF59" s="244"/>
      <c r="AG59" s="244"/>
      <c r="AH59" s="244"/>
      <c r="AI59" s="244"/>
      <c r="AJ59" s="244"/>
      <c r="AK59" s="244"/>
      <c r="AL59" s="244"/>
      <c r="AM59" s="244"/>
      <c r="AN59" s="244"/>
      <c r="AO59" s="244"/>
      <c r="AP59" s="240"/>
      <c r="AQ59" s="191"/>
      <c r="AR59" s="192"/>
      <c r="AS59" s="126" t="s">
        <v>356</v>
      </c>
      <c r="AT59" s="127"/>
      <c r="AU59" s="192"/>
      <c r="AV59" s="192"/>
      <c r="AW59" s="398" t="s">
        <v>300</v>
      </c>
      <c r="AX59" s="399"/>
    </row>
    <row r="60" spans="1:50" ht="22.5" customHeight="1" x14ac:dyDescent="0.15">
      <c r="A60" s="403"/>
      <c r="B60" s="401"/>
      <c r="C60" s="401"/>
      <c r="D60" s="401"/>
      <c r="E60" s="401"/>
      <c r="F60" s="402"/>
      <c r="G60" s="564"/>
      <c r="H60" s="1015"/>
      <c r="I60" s="1015"/>
      <c r="J60" s="1015"/>
      <c r="K60" s="1015"/>
      <c r="L60" s="1015"/>
      <c r="M60" s="1015"/>
      <c r="N60" s="1015"/>
      <c r="O60" s="1016"/>
      <c r="P60" s="98"/>
      <c r="Q60" s="1023"/>
      <c r="R60" s="1023"/>
      <c r="S60" s="1023"/>
      <c r="T60" s="1023"/>
      <c r="U60" s="1023"/>
      <c r="V60" s="1023"/>
      <c r="W60" s="1023"/>
      <c r="X60" s="1024"/>
      <c r="Y60" s="1033" t="s">
        <v>12</v>
      </c>
      <c r="Z60" s="1034"/>
      <c r="AA60" s="1035"/>
      <c r="AB60" s="461"/>
      <c r="AC60" s="1037"/>
      <c r="AD60" s="103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4"/>
      <c r="B61" s="405"/>
      <c r="C61" s="405"/>
      <c r="D61" s="405"/>
      <c r="E61" s="405"/>
      <c r="F61" s="406"/>
      <c r="G61" s="1017"/>
      <c r="H61" s="1018"/>
      <c r="I61" s="1018"/>
      <c r="J61" s="1018"/>
      <c r="K61" s="1018"/>
      <c r="L61" s="1018"/>
      <c r="M61" s="1018"/>
      <c r="N61" s="1018"/>
      <c r="O61" s="1019"/>
      <c r="P61" s="1025"/>
      <c r="Q61" s="1025"/>
      <c r="R61" s="1025"/>
      <c r="S61" s="1025"/>
      <c r="T61" s="1025"/>
      <c r="U61" s="1025"/>
      <c r="V61" s="1025"/>
      <c r="W61" s="1025"/>
      <c r="X61" s="1026"/>
      <c r="Y61" s="415" t="s">
        <v>54</v>
      </c>
      <c r="Z61" s="1030"/>
      <c r="AA61" s="1031"/>
      <c r="AB61" s="523"/>
      <c r="AC61" s="1036"/>
      <c r="AD61" s="1036"/>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7"/>
      <c r="B62" s="408"/>
      <c r="C62" s="408"/>
      <c r="D62" s="408"/>
      <c r="E62" s="408"/>
      <c r="F62" s="409"/>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7" t="s">
        <v>301</v>
      </c>
      <c r="AC62" s="1032"/>
      <c r="AD62" s="103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8"/>
      <c r="Z65" s="830"/>
      <c r="AA65" s="831"/>
      <c r="AB65" s="1042" t="s">
        <v>11</v>
      </c>
      <c r="AC65" s="1043"/>
      <c r="AD65" s="1044"/>
      <c r="AE65" s="1048" t="s">
        <v>357</v>
      </c>
      <c r="AF65" s="1048"/>
      <c r="AG65" s="1048"/>
      <c r="AH65" s="1048"/>
      <c r="AI65" s="1048" t="s">
        <v>363</v>
      </c>
      <c r="AJ65" s="1048"/>
      <c r="AK65" s="1048"/>
      <c r="AL65" s="1048"/>
      <c r="AM65" s="1048" t="s">
        <v>472</v>
      </c>
      <c r="AN65" s="1048"/>
      <c r="AO65" s="1048"/>
      <c r="AP65" s="557"/>
      <c r="AQ65" s="152" t="s">
        <v>355</v>
      </c>
      <c r="AR65" s="123"/>
      <c r="AS65" s="123"/>
      <c r="AT65" s="124"/>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9"/>
      <c r="Z66" s="1040"/>
      <c r="AA66" s="1041"/>
      <c r="AB66" s="1045"/>
      <c r="AC66" s="1046"/>
      <c r="AD66" s="1047"/>
      <c r="AE66" s="244"/>
      <c r="AF66" s="244"/>
      <c r="AG66" s="244"/>
      <c r="AH66" s="244"/>
      <c r="AI66" s="244"/>
      <c r="AJ66" s="244"/>
      <c r="AK66" s="244"/>
      <c r="AL66" s="244"/>
      <c r="AM66" s="244"/>
      <c r="AN66" s="244"/>
      <c r="AO66" s="244"/>
      <c r="AP66" s="240"/>
      <c r="AQ66" s="191"/>
      <c r="AR66" s="192"/>
      <c r="AS66" s="126" t="s">
        <v>356</v>
      </c>
      <c r="AT66" s="127"/>
      <c r="AU66" s="192"/>
      <c r="AV66" s="192"/>
      <c r="AW66" s="398" t="s">
        <v>300</v>
      </c>
      <c r="AX66" s="399"/>
    </row>
    <row r="67" spans="1:50" ht="22.5" customHeight="1" x14ac:dyDescent="0.15">
      <c r="A67" s="403"/>
      <c r="B67" s="401"/>
      <c r="C67" s="401"/>
      <c r="D67" s="401"/>
      <c r="E67" s="401"/>
      <c r="F67" s="402"/>
      <c r="G67" s="564"/>
      <c r="H67" s="1015"/>
      <c r="I67" s="1015"/>
      <c r="J67" s="1015"/>
      <c r="K67" s="1015"/>
      <c r="L67" s="1015"/>
      <c r="M67" s="1015"/>
      <c r="N67" s="1015"/>
      <c r="O67" s="1016"/>
      <c r="P67" s="98"/>
      <c r="Q67" s="1023"/>
      <c r="R67" s="1023"/>
      <c r="S67" s="1023"/>
      <c r="T67" s="1023"/>
      <c r="U67" s="1023"/>
      <c r="V67" s="1023"/>
      <c r="W67" s="1023"/>
      <c r="X67" s="1024"/>
      <c r="Y67" s="1033" t="s">
        <v>12</v>
      </c>
      <c r="Z67" s="1034"/>
      <c r="AA67" s="1035"/>
      <c r="AB67" s="461"/>
      <c r="AC67" s="1037"/>
      <c r="AD67" s="1037"/>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4"/>
      <c r="B68" s="405"/>
      <c r="C68" s="405"/>
      <c r="D68" s="405"/>
      <c r="E68" s="405"/>
      <c r="F68" s="406"/>
      <c r="G68" s="1017"/>
      <c r="H68" s="1018"/>
      <c r="I68" s="1018"/>
      <c r="J68" s="1018"/>
      <c r="K68" s="1018"/>
      <c r="L68" s="1018"/>
      <c r="M68" s="1018"/>
      <c r="N68" s="1018"/>
      <c r="O68" s="1019"/>
      <c r="P68" s="1025"/>
      <c r="Q68" s="1025"/>
      <c r="R68" s="1025"/>
      <c r="S68" s="1025"/>
      <c r="T68" s="1025"/>
      <c r="U68" s="1025"/>
      <c r="V68" s="1025"/>
      <c r="W68" s="1025"/>
      <c r="X68" s="1026"/>
      <c r="Y68" s="415" t="s">
        <v>54</v>
      </c>
      <c r="Z68" s="1030"/>
      <c r="AA68" s="1031"/>
      <c r="AB68" s="523"/>
      <c r="AC68" s="1036"/>
      <c r="AD68" s="1036"/>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7"/>
      <c r="B69" s="408"/>
      <c r="C69" s="408"/>
      <c r="D69" s="408"/>
      <c r="E69" s="408"/>
      <c r="F69" s="409"/>
      <c r="G69" s="1020"/>
      <c r="H69" s="1021"/>
      <c r="I69" s="1021"/>
      <c r="J69" s="1021"/>
      <c r="K69" s="1021"/>
      <c r="L69" s="1021"/>
      <c r="M69" s="1021"/>
      <c r="N69" s="1021"/>
      <c r="O69" s="1022"/>
      <c r="P69" s="1027"/>
      <c r="Q69" s="1027"/>
      <c r="R69" s="1027"/>
      <c r="S69" s="1027"/>
      <c r="T69" s="1027"/>
      <c r="U69" s="1027"/>
      <c r="V69" s="1027"/>
      <c r="W69" s="1027"/>
      <c r="X69" s="1028"/>
      <c r="Y69" s="415" t="s">
        <v>13</v>
      </c>
      <c r="Z69" s="1030"/>
      <c r="AA69" s="1031"/>
      <c r="AB69" s="556"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16" t="s">
        <v>17</v>
      </c>
      <c r="H3" s="671"/>
      <c r="I3" s="671"/>
      <c r="J3" s="671"/>
      <c r="K3" s="671"/>
      <c r="L3" s="670" t="s">
        <v>18</v>
      </c>
      <c r="M3" s="671"/>
      <c r="N3" s="671"/>
      <c r="O3" s="671"/>
      <c r="P3" s="671"/>
      <c r="Q3" s="671"/>
      <c r="R3" s="671"/>
      <c r="S3" s="671"/>
      <c r="T3" s="671"/>
      <c r="U3" s="671"/>
      <c r="V3" s="671"/>
      <c r="W3" s="671"/>
      <c r="X3" s="672"/>
      <c r="Y3" s="656" t="s">
        <v>19</v>
      </c>
      <c r="Z3" s="657"/>
      <c r="AA3" s="657"/>
      <c r="AB3" s="802"/>
      <c r="AC3" s="816"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1"/>
      <c r="B4" s="1062"/>
      <c r="C4" s="1062"/>
      <c r="D4" s="1062"/>
      <c r="E4" s="1062"/>
      <c r="F4" s="1063"/>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61"/>
      <c r="B5" s="1062"/>
      <c r="C5" s="1062"/>
      <c r="D5" s="1062"/>
      <c r="E5" s="1062"/>
      <c r="F5" s="106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1"/>
      <c r="B6" s="1062"/>
      <c r="C6" s="1062"/>
      <c r="D6" s="1062"/>
      <c r="E6" s="1062"/>
      <c r="F6" s="106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1"/>
      <c r="B7" s="1062"/>
      <c r="C7" s="1062"/>
      <c r="D7" s="1062"/>
      <c r="E7" s="1062"/>
      <c r="F7" s="106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1"/>
      <c r="B8" s="1062"/>
      <c r="C8" s="1062"/>
      <c r="D8" s="1062"/>
      <c r="E8" s="1062"/>
      <c r="F8" s="106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1"/>
      <c r="B9" s="1062"/>
      <c r="C9" s="1062"/>
      <c r="D9" s="1062"/>
      <c r="E9" s="1062"/>
      <c r="F9" s="106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1"/>
      <c r="B10" s="1062"/>
      <c r="C10" s="1062"/>
      <c r="D10" s="1062"/>
      <c r="E10" s="1062"/>
      <c r="F10" s="106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1"/>
      <c r="B11" s="1062"/>
      <c r="C11" s="1062"/>
      <c r="D11" s="1062"/>
      <c r="E11" s="1062"/>
      <c r="F11" s="106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1"/>
      <c r="B12" s="1062"/>
      <c r="C12" s="1062"/>
      <c r="D12" s="1062"/>
      <c r="E12" s="1062"/>
      <c r="F12" s="106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1"/>
      <c r="B13" s="1062"/>
      <c r="C13" s="1062"/>
      <c r="D13" s="1062"/>
      <c r="E13" s="1062"/>
      <c r="F13" s="106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1"/>
      <c r="B14" s="1062"/>
      <c r="C14" s="1062"/>
      <c r="D14" s="1062"/>
      <c r="E14" s="1062"/>
      <c r="F14" s="106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61"/>
      <c r="B15" s="1062"/>
      <c r="C15" s="1062"/>
      <c r="D15" s="1062"/>
      <c r="E15" s="1062"/>
      <c r="F15" s="1063"/>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61"/>
      <c r="B16" s="1062"/>
      <c r="C16" s="1062"/>
      <c r="D16" s="1062"/>
      <c r="E16" s="1062"/>
      <c r="F16" s="1063"/>
      <c r="G16" s="816"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6"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1"/>
      <c r="B17" s="1062"/>
      <c r="C17" s="1062"/>
      <c r="D17" s="1062"/>
      <c r="E17" s="1062"/>
      <c r="F17" s="1063"/>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61"/>
      <c r="B18" s="1062"/>
      <c r="C18" s="1062"/>
      <c r="D18" s="1062"/>
      <c r="E18" s="1062"/>
      <c r="F18" s="106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1"/>
      <c r="B19" s="1062"/>
      <c r="C19" s="1062"/>
      <c r="D19" s="1062"/>
      <c r="E19" s="1062"/>
      <c r="F19" s="106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1"/>
      <c r="B20" s="1062"/>
      <c r="C20" s="1062"/>
      <c r="D20" s="1062"/>
      <c r="E20" s="1062"/>
      <c r="F20" s="106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1"/>
      <c r="B21" s="1062"/>
      <c r="C21" s="1062"/>
      <c r="D21" s="1062"/>
      <c r="E21" s="1062"/>
      <c r="F21" s="106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1"/>
      <c r="B22" s="1062"/>
      <c r="C22" s="1062"/>
      <c r="D22" s="1062"/>
      <c r="E22" s="1062"/>
      <c r="F22" s="106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1"/>
      <c r="B23" s="1062"/>
      <c r="C23" s="1062"/>
      <c r="D23" s="1062"/>
      <c r="E23" s="1062"/>
      <c r="F23" s="106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1"/>
      <c r="B24" s="1062"/>
      <c r="C24" s="1062"/>
      <c r="D24" s="1062"/>
      <c r="E24" s="1062"/>
      <c r="F24" s="106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1"/>
      <c r="B25" s="1062"/>
      <c r="C25" s="1062"/>
      <c r="D25" s="1062"/>
      <c r="E25" s="1062"/>
      <c r="F25" s="106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1"/>
      <c r="B26" s="1062"/>
      <c r="C26" s="1062"/>
      <c r="D26" s="1062"/>
      <c r="E26" s="1062"/>
      <c r="F26" s="106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1"/>
      <c r="B27" s="1062"/>
      <c r="C27" s="1062"/>
      <c r="D27" s="1062"/>
      <c r="E27" s="1062"/>
      <c r="F27" s="106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61"/>
      <c r="B28" s="1062"/>
      <c r="C28" s="1062"/>
      <c r="D28" s="1062"/>
      <c r="E28" s="1062"/>
      <c r="F28" s="1063"/>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61"/>
      <c r="B29" s="1062"/>
      <c r="C29" s="1062"/>
      <c r="D29" s="1062"/>
      <c r="E29" s="1062"/>
      <c r="F29" s="1063"/>
      <c r="G29" s="816"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6"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1"/>
      <c r="B30" s="1062"/>
      <c r="C30" s="1062"/>
      <c r="D30" s="1062"/>
      <c r="E30" s="1062"/>
      <c r="F30" s="1063"/>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61"/>
      <c r="B31" s="1062"/>
      <c r="C31" s="1062"/>
      <c r="D31" s="1062"/>
      <c r="E31" s="1062"/>
      <c r="F31" s="106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1"/>
      <c r="B32" s="1062"/>
      <c r="C32" s="1062"/>
      <c r="D32" s="1062"/>
      <c r="E32" s="1062"/>
      <c r="F32" s="106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1"/>
      <c r="B33" s="1062"/>
      <c r="C33" s="1062"/>
      <c r="D33" s="1062"/>
      <c r="E33" s="1062"/>
      <c r="F33" s="106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1"/>
      <c r="B34" s="1062"/>
      <c r="C34" s="1062"/>
      <c r="D34" s="1062"/>
      <c r="E34" s="1062"/>
      <c r="F34" s="106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1"/>
      <c r="B35" s="1062"/>
      <c r="C35" s="1062"/>
      <c r="D35" s="1062"/>
      <c r="E35" s="1062"/>
      <c r="F35" s="106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1"/>
      <c r="B36" s="1062"/>
      <c r="C36" s="1062"/>
      <c r="D36" s="1062"/>
      <c r="E36" s="1062"/>
      <c r="F36" s="106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1"/>
      <c r="B37" s="1062"/>
      <c r="C37" s="1062"/>
      <c r="D37" s="1062"/>
      <c r="E37" s="1062"/>
      <c r="F37" s="106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1"/>
      <c r="B38" s="1062"/>
      <c r="C38" s="1062"/>
      <c r="D38" s="1062"/>
      <c r="E38" s="1062"/>
      <c r="F38" s="106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1"/>
      <c r="B39" s="1062"/>
      <c r="C39" s="1062"/>
      <c r="D39" s="1062"/>
      <c r="E39" s="1062"/>
      <c r="F39" s="106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1"/>
      <c r="B40" s="1062"/>
      <c r="C40" s="1062"/>
      <c r="D40" s="1062"/>
      <c r="E40" s="1062"/>
      <c r="F40" s="106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61"/>
      <c r="B41" s="1062"/>
      <c r="C41" s="1062"/>
      <c r="D41" s="1062"/>
      <c r="E41" s="1062"/>
      <c r="F41" s="1063"/>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61"/>
      <c r="B42" s="1062"/>
      <c r="C42" s="1062"/>
      <c r="D42" s="1062"/>
      <c r="E42" s="1062"/>
      <c r="F42" s="1063"/>
      <c r="G42" s="816"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6"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1"/>
      <c r="B43" s="1062"/>
      <c r="C43" s="1062"/>
      <c r="D43" s="1062"/>
      <c r="E43" s="1062"/>
      <c r="F43" s="1063"/>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61"/>
      <c r="B44" s="1062"/>
      <c r="C44" s="1062"/>
      <c r="D44" s="1062"/>
      <c r="E44" s="1062"/>
      <c r="F44" s="106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1"/>
      <c r="B45" s="1062"/>
      <c r="C45" s="1062"/>
      <c r="D45" s="1062"/>
      <c r="E45" s="1062"/>
      <c r="F45" s="106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1"/>
      <c r="B46" s="1062"/>
      <c r="C46" s="1062"/>
      <c r="D46" s="1062"/>
      <c r="E46" s="1062"/>
      <c r="F46" s="106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1"/>
      <c r="B47" s="1062"/>
      <c r="C47" s="1062"/>
      <c r="D47" s="1062"/>
      <c r="E47" s="1062"/>
      <c r="F47" s="106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1"/>
      <c r="B48" s="1062"/>
      <c r="C48" s="1062"/>
      <c r="D48" s="1062"/>
      <c r="E48" s="1062"/>
      <c r="F48" s="106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1"/>
      <c r="B49" s="1062"/>
      <c r="C49" s="1062"/>
      <c r="D49" s="1062"/>
      <c r="E49" s="1062"/>
      <c r="F49" s="106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1"/>
      <c r="B50" s="1062"/>
      <c r="C50" s="1062"/>
      <c r="D50" s="1062"/>
      <c r="E50" s="1062"/>
      <c r="F50" s="106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1"/>
      <c r="B51" s="1062"/>
      <c r="C51" s="1062"/>
      <c r="D51" s="1062"/>
      <c r="E51" s="1062"/>
      <c r="F51" s="106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1"/>
      <c r="B52" s="1062"/>
      <c r="C52" s="1062"/>
      <c r="D52" s="1062"/>
      <c r="E52" s="1062"/>
      <c r="F52" s="106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61"/>
      <c r="B56" s="1062"/>
      <c r="C56" s="1062"/>
      <c r="D56" s="1062"/>
      <c r="E56" s="1062"/>
      <c r="F56" s="1063"/>
      <c r="G56" s="816"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6"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1"/>
      <c r="B57" s="1062"/>
      <c r="C57" s="1062"/>
      <c r="D57" s="1062"/>
      <c r="E57" s="1062"/>
      <c r="F57" s="1063"/>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61"/>
      <c r="B58" s="1062"/>
      <c r="C58" s="1062"/>
      <c r="D58" s="1062"/>
      <c r="E58" s="1062"/>
      <c r="F58" s="106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1"/>
      <c r="B59" s="1062"/>
      <c r="C59" s="1062"/>
      <c r="D59" s="1062"/>
      <c r="E59" s="1062"/>
      <c r="F59" s="106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1"/>
      <c r="B60" s="1062"/>
      <c r="C60" s="1062"/>
      <c r="D60" s="1062"/>
      <c r="E60" s="1062"/>
      <c r="F60" s="106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1"/>
      <c r="B61" s="1062"/>
      <c r="C61" s="1062"/>
      <c r="D61" s="1062"/>
      <c r="E61" s="1062"/>
      <c r="F61" s="106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1"/>
      <c r="B62" s="1062"/>
      <c r="C62" s="1062"/>
      <c r="D62" s="1062"/>
      <c r="E62" s="1062"/>
      <c r="F62" s="106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1"/>
      <c r="B63" s="1062"/>
      <c r="C63" s="1062"/>
      <c r="D63" s="1062"/>
      <c r="E63" s="1062"/>
      <c r="F63" s="106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1"/>
      <c r="B64" s="1062"/>
      <c r="C64" s="1062"/>
      <c r="D64" s="1062"/>
      <c r="E64" s="1062"/>
      <c r="F64" s="106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1"/>
      <c r="B65" s="1062"/>
      <c r="C65" s="1062"/>
      <c r="D65" s="1062"/>
      <c r="E65" s="1062"/>
      <c r="F65" s="106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1"/>
      <c r="B66" s="1062"/>
      <c r="C66" s="1062"/>
      <c r="D66" s="1062"/>
      <c r="E66" s="1062"/>
      <c r="F66" s="106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1"/>
      <c r="B67" s="1062"/>
      <c r="C67" s="1062"/>
      <c r="D67" s="1062"/>
      <c r="E67" s="1062"/>
      <c r="F67" s="106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61"/>
      <c r="B68" s="1062"/>
      <c r="C68" s="1062"/>
      <c r="D68" s="1062"/>
      <c r="E68" s="1062"/>
      <c r="F68" s="1063"/>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61"/>
      <c r="B69" s="1062"/>
      <c r="C69" s="1062"/>
      <c r="D69" s="1062"/>
      <c r="E69" s="1062"/>
      <c r="F69" s="1063"/>
      <c r="G69" s="816"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6"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1"/>
      <c r="B70" s="1062"/>
      <c r="C70" s="1062"/>
      <c r="D70" s="1062"/>
      <c r="E70" s="1062"/>
      <c r="F70" s="1063"/>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61"/>
      <c r="B71" s="1062"/>
      <c r="C71" s="1062"/>
      <c r="D71" s="1062"/>
      <c r="E71" s="1062"/>
      <c r="F71" s="106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1"/>
      <c r="B72" s="1062"/>
      <c r="C72" s="1062"/>
      <c r="D72" s="1062"/>
      <c r="E72" s="1062"/>
      <c r="F72" s="106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1"/>
      <c r="B73" s="1062"/>
      <c r="C73" s="1062"/>
      <c r="D73" s="1062"/>
      <c r="E73" s="1062"/>
      <c r="F73" s="106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1"/>
      <c r="B74" s="1062"/>
      <c r="C74" s="1062"/>
      <c r="D74" s="1062"/>
      <c r="E74" s="1062"/>
      <c r="F74" s="106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1"/>
      <c r="B75" s="1062"/>
      <c r="C75" s="1062"/>
      <c r="D75" s="1062"/>
      <c r="E75" s="1062"/>
      <c r="F75" s="106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1"/>
      <c r="B76" s="1062"/>
      <c r="C76" s="1062"/>
      <c r="D76" s="1062"/>
      <c r="E76" s="1062"/>
      <c r="F76" s="106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1"/>
      <c r="B77" s="1062"/>
      <c r="C77" s="1062"/>
      <c r="D77" s="1062"/>
      <c r="E77" s="1062"/>
      <c r="F77" s="106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1"/>
      <c r="B78" s="1062"/>
      <c r="C78" s="1062"/>
      <c r="D78" s="1062"/>
      <c r="E78" s="1062"/>
      <c r="F78" s="106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1"/>
      <c r="B79" s="1062"/>
      <c r="C79" s="1062"/>
      <c r="D79" s="1062"/>
      <c r="E79" s="1062"/>
      <c r="F79" s="106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1"/>
      <c r="B80" s="1062"/>
      <c r="C80" s="1062"/>
      <c r="D80" s="1062"/>
      <c r="E80" s="1062"/>
      <c r="F80" s="106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61"/>
      <c r="B81" s="1062"/>
      <c r="C81" s="1062"/>
      <c r="D81" s="1062"/>
      <c r="E81" s="1062"/>
      <c r="F81" s="1063"/>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61"/>
      <c r="B82" s="1062"/>
      <c r="C82" s="1062"/>
      <c r="D82" s="1062"/>
      <c r="E82" s="1062"/>
      <c r="F82" s="1063"/>
      <c r="G82" s="816"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6"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1"/>
      <c r="B83" s="1062"/>
      <c r="C83" s="1062"/>
      <c r="D83" s="1062"/>
      <c r="E83" s="1062"/>
      <c r="F83" s="1063"/>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61"/>
      <c r="B84" s="1062"/>
      <c r="C84" s="1062"/>
      <c r="D84" s="1062"/>
      <c r="E84" s="1062"/>
      <c r="F84" s="106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1"/>
      <c r="B85" s="1062"/>
      <c r="C85" s="1062"/>
      <c r="D85" s="1062"/>
      <c r="E85" s="1062"/>
      <c r="F85" s="106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1"/>
      <c r="B86" s="1062"/>
      <c r="C86" s="1062"/>
      <c r="D86" s="1062"/>
      <c r="E86" s="1062"/>
      <c r="F86" s="106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1"/>
      <c r="B87" s="1062"/>
      <c r="C87" s="1062"/>
      <c r="D87" s="1062"/>
      <c r="E87" s="1062"/>
      <c r="F87" s="106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1"/>
      <c r="B88" s="1062"/>
      <c r="C88" s="1062"/>
      <c r="D88" s="1062"/>
      <c r="E88" s="1062"/>
      <c r="F88" s="106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1"/>
      <c r="B89" s="1062"/>
      <c r="C89" s="1062"/>
      <c r="D89" s="1062"/>
      <c r="E89" s="1062"/>
      <c r="F89" s="106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1"/>
      <c r="B90" s="1062"/>
      <c r="C90" s="1062"/>
      <c r="D90" s="1062"/>
      <c r="E90" s="1062"/>
      <c r="F90" s="106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1"/>
      <c r="B91" s="1062"/>
      <c r="C91" s="1062"/>
      <c r="D91" s="1062"/>
      <c r="E91" s="1062"/>
      <c r="F91" s="106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1"/>
      <c r="B92" s="1062"/>
      <c r="C92" s="1062"/>
      <c r="D92" s="1062"/>
      <c r="E92" s="1062"/>
      <c r="F92" s="106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1"/>
      <c r="B93" s="1062"/>
      <c r="C93" s="1062"/>
      <c r="D93" s="1062"/>
      <c r="E93" s="1062"/>
      <c r="F93" s="106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61"/>
      <c r="B94" s="1062"/>
      <c r="C94" s="1062"/>
      <c r="D94" s="1062"/>
      <c r="E94" s="1062"/>
      <c r="F94" s="1063"/>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61"/>
      <c r="B95" s="1062"/>
      <c r="C95" s="1062"/>
      <c r="D95" s="1062"/>
      <c r="E95" s="1062"/>
      <c r="F95" s="1063"/>
      <c r="G95" s="816"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6"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1"/>
      <c r="B96" s="1062"/>
      <c r="C96" s="1062"/>
      <c r="D96" s="1062"/>
      <c r="E96" s="1062"/>
      <c r="F96" s="1063"/>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61"/>
      <c r="B97" s="1062"/>
      <c r="C97" s="1062"/>
      <c r="D97" s="1062"/>
      <c r="E97" s="1062"/>
      <c r="F97" s="106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1"/>
      <c r="B98" s="1062"/>
      <c r="C98" s="1062"/>
      <c r="D98" s="1062"/>
      <c r="E98" s="1062"/>
      <c r="F98" s="106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1"/>
      <c r="B99" s="1062"/>
      <c r="C99" s="1062"/>
      <c r="D99" s="1062"/>
      <c r="E99" s="1062"/>
      <c r="F99" s="106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1"/>
      <c r="B100" s="1062"/>
      <c r="C100" s="1062"/>
      <c r="D100" s="1062"/>
      <c r="E100" s="1062"/>
      <c r="F100" s="106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1"/>
      <c r="B101" s="1062"/>
      <c r="C101" s="1062"/>
      <c r="D101" s="1062"/>
      <c r="E101" s="1062"/>
      <c r="F101" s="106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1"/>
      <c r="B102" s="1062"/>
      <c r="C102" s="1062"/>
      <c r="D102" s="1062"/>
      <c r="E102" s="1062"/>
      <c r="F102" s="106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1"/>
      <c r="B103" s="1062"/>
      <c r="C103" s="1062"/>
      <c r="D103" s="1062"/>
      <c r="E103" s="1062"/>
      <c r="F103" s="106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1"/>
      <c r="B104" s="1062"/>
      <c r="C104" s="1062"/>
      <c r="D104" s="1062"/>
      <c r="E104" s="1062"/>
      <c r="F104" s="106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1"/>
      <c r="B105" s="1062"/>
      <c r="C105" s="1062"/>
      <c r="D105" s="1062"/>
      <c r="E105" s="1062"/>
      <c r="F105" s="106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61"/>
      <c r="B109" s="1062"/>
      <c r="C109" s="1062"/>
      <c r="D109" s="1062"/>
      <c r="E109" s="1062"/>
      <c r="F109" s="1063"/>
      <c r="G109" s="816"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1"/>
      <c r="B110" s="1062"/>
      <c r="C110" s="1062"/>
      <c r="D110" s="1062"/>
      <c r="E110" s="1062"/>
      <c r="F110" s="106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61"/>
      <c r="B111" s="1062"/>
      <c r="C111" s="1062"/>
      <c r="D111" s="1062"/>
      <c r="E111" s="1062"/>
      <c r="F111" s="106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1"/>
      <c r="B112" s="1062"/>
      <c r="C112" s="1062"/>
      <c r="D112" s="1062"/>
      <c r="E112" s="1062"/>
      <c r="F112" s="106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1"/>
      <c r="B113" s="1062"/>
      <c r="C113" s="1062"/>
      <c r="D113" s="1062"/>
      <c r="E113" s="1062"/>
      <c r="F113" s="106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1"/>
      <c r="B114" s="1062"/>
      <c r="C114" s="1062"/>
      <c r="D114" s="1062"/>
      <c r="E114" s="1062"/>
      <c r="F114" s="106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1"/>
      <c r="B115" s="1062"/>
      <c r="C115" s="1062"/>
      <c r="D115" s="1062"/>
      <c r="E115" s="1062"/>
      <c r="F115" s="106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1"/>
      <c r="B116" s="1062"/>
      <c r="C116" s="1062"/>
      <c r="D116" s="1062"/>
      <c r="E116" s="1062"/>
      <c r="F116" s="106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1"/>
      <c r="B117" s="1062"/>
      <c r="C117" s="1062"/>
      <c r="D117" s="1062"/>
      <c r="E117" s="1062"/>
      <c r="F117" s="106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1"/>
      <c r="B118" s="1062"/>
      <c r="C118" s="1062"/>
      <c r="D118" s="1062"/>
      <c r="E118" s="1062"/>
      <c r="F118" s="106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1"/>
      <c r="B119" s="1062"/>
      <c r="C119" s="1062"/>
      <c r="D119" s="1062"/>
      <c r="E119" s="1062"/>
      <c r="F119" s="106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1"/>
      <c r="B120" s="1062"/>
      <c r="C120" s="1062"/>
      <c r="D120" s="1062"/>
      <c r="E120" s="1062"/>
      <c r="F120" s="106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61"/>
      <c r="B121" s="1062"/>
      <c r="C121" s="1062"/>
      <c r="D121" s="1062"/>
      <c r="E121" s="1062"/>
      <c r="F121" s="1063"/>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61"/>
      <c r="B122" s="1062"/>
      <c r="C122" s="1062"/>
      <c r="D122" s="1062"/>
      <c r="E122" s="1062"/>
      <c r="F122" s="1063"/>
      <c r="G122" s="816"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1"/>
      <c r="B123" s="1062"/>
      <c r="C123" s="1062"/>
      <c r="D123" s="1062"/>
      <c r="E123" s="1062"/>
      <c r="F123" s="106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61"/>
      <c r="B124" s="1062"/>
      <c r="C124" s="1062"/>
      <c r="D124" s="1062"/>
      <c r="E124" s="1062"/>
      <c r="F124" s="106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1"/>
      <c r="B125" s="1062"/>
      <c r="C125" s="1062"/>
      <c r="D125" s="1062"/>
      <c r="E125" s="1062"/>
      <c r="F125" s="106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1"/>
      <c r="B126" s="1062"/>
      <c r="C126" s="1062"/>
      <c r="D126" s="1062"/>
      <c r="E126" s="1062"/>
      <c r="F126" s="106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1"/>
      <c r="B127" s="1062"/>
      <c r="C127" s="1062"/>
      <c r="D127" s="1062"/>
      <c r="E127" s="1062"/>
      <c r="F127" s="106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1"/>
      <c r="B128" s="1062"/>
      <c r="C128" s="1062"/>
      <c r="D128" s="1062"/>
      <c r="E128" s="1062"/>
      <c r="F128" s="106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1"/>
      <c r="B129" s="1062"/>
      <c r="C129" s="1062"/>
      <c r="D129" s="1062"/>
      <c r="E129" s="1062"/>
      <c r="F129" s="106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1"/>
      <c r="B130" s="1062"/>
      <c r="C130" s="1062"/>
      <c r="D130" s="1062"/>
      <c r="E130" s="1062"/>
      <c r="F130" s="106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1"/>
      <c r="B131" s="1062"/>
      <c r="C131" s="1062"/>
      <c r="D131" s="1062"/>
      <c r="E131" s="1062"/>
      <c r="F131" s="106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1"/>
      <c r="B132" s="1062"/>
      <c r="C132" s="1062"/>
      <c r="D132" s="1062"/>
      <c r="E132" s="1062"/>
      <c r="F132" s="106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1"/>
      <c r="B133" s="1062"/>
      <c r="C133" s="1062"/>
      <c r="D133" s="1062"/>
      <c r="E133" s="1062"/>
      <c r="F133" s="106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61"/>
      <c r="B134" s="1062"/>
      <c r="C134" s="1062"/>
      <c r="D134" s="1062"/>
      <c r="E134" s="1062"/>
      <c r="F134" s="1063"/>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61"/>
      <c r="B135" s="1062"/>
      <c r="C135" s="1062"/>
      <c r="D135" s="1062"/>
      <c r="E135" s="1062"/>
      <c r="F135" s="1063"/>
      <c r="G135" s="816"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1"/>
      <c r="B136" s="1062"/>
      <c r="C136" s="1062"/>
      <c r="D136" s="1062"/>
      <c r="E136" s="1062"/>
      <c r="F136" s="106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61"/>
      <c r="B137" s="1062"/>
      <c r="C137" s="1062"/>
      <c r="D137" s="1062"/>
      <c r="E137" s="1062"/>
      <c r="F137" s="106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1"/>
      <c r="B138" s="1062"/>
      <c r="C138" s="1062"/>
      <c r="D138" s="1062"/>
      <c r="E138" s="1062"/>
      <c r="F138" s="106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1"/>
      <c r="B139" s="1062"/>
      <c r="C139" s="1062"/>
      <c r="D139" s="1062"/>
      <c r="E139" s="1062"/>
      <c r="F139" s="106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1"/>
      <c r="B140" s="1062"/>
      <c r="C140" s="1062"/>
      <c r="D140" s="1062"/>
      <c r="E140" s="1062"/>
      <c r="F140" s="106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1"/>
      <c r="B141" s="1062"/>
      <c r="C141" s="1062"/>
      <c r="D141" s="1062"/>
      <c r="E141" s="1062"/>
      <c r="F141" s="106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1"/>
      <c r="B142" s="1062"/>
      <c r="C142" s="1062"/>
      <c r="D142" s="1062"/>
      <c r="E142" s="1062"/>
      <c r="F142" s="106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1"/>
      <c r="B143" s="1062"/>
      <c r="C143" s="1062"/>
      <c r="D143" s="1062"/>
      <c r="E143" s="1062"/>
      <c r="F143" s="106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1"/>
      <c r="B144" s="1062"/>
      <c r="C144" s="1062"/>
      <c r="D144" s="1062"/>
      <c r="E144" s="1062"/>
      <c r="F144" s="106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1"/>
      <c r="B145" s="1062"/>
      <c r="C145" s="1062"/>
      <c r="D145" s="1062"/>
      <c r="E145" s="1062"/>
      <c r="F145" s="106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1"/>
      <c r="B146" s="1062"/>
      <c r="C146" s="1062"/>
      <c r="D146" s="1062"/>
      <c r="E146" s="1062"/>
      <c r="F146" s="106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61"/>
      <c r="B147" s="1062"/>
      <c r="C147" s="1062"/>
      <c r="D147" s="1062"/>
      <c r="E147" s="1062"/>
      <c r="F147" s="1063"/>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61"/>
      <c r="B148" s="1062"/>
      <c r="C148" s="1062"/>
      <c r="D148" s="1062"/>
      <c r="E148" s="1062"/>
      <c r="F148" s="1063"/>
      <c r="G148" s="816"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1"/>
      <c r="B149" s="1062"/>
      <c r="C149" s="1062"/>
      <c r="D149" s="1062"/>
      <c r="E149" s="1062"/>
      <c r="F149" s="106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61"/>
      <c r="B150" s="1062"/>
      <c r="C150" s="1062"/>
      <c r="D150" s="1062"/>
      <c r="E150" s="1062"/>
      <c r="F150" s="106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1"/>
      <c r="B151" s="1062"/>
      <c r="C151" s="1062"/>
      <c r="D151" s="1062"/>
      <c r="E151" s="1062"/>
      <c r="F151" s="106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1"/>
      <c r="B152" s="1062"/>
      <c r="C152" s="1062"/>
      <c r="D152" s="1062"/>
      <c r="E152" s="1062"/>
      <c r="F152" s="106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1"/>
      <c r="B153" s="1062"/>
      <c r="C153" s="1062"/>
      <c r="D153" s="1062"/>
      <c r="E153" s="1062"/>
      <c r="F153" s="106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1"/>
      <c r="B154" s="1062"/>
      <c r="C154" s="1062"/>
      <c r="D154" s="1062"/>
      <c r="E154" s="1062"/>
      <c r="F154" s="106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1"/>
      <c r="B155" s="1062"/>
      <c r="C155" s="1062"/>
      <c r="D155" s="1062"/>
      <c r="E155" s="1062"/>
      <c r="F155" s="106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1"/>
      <c r="B156" s="1062"/>
      <c r="C156" s="1062"/>
      <c r="D156" s="1062"/>
      <c r="E156" s="1062"/>
      <c r="F156" s="106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1"/>
      <c r="B157" s="1062"/>
      <c r="C157" s="1062"/>
      <c r="D157" s="1062"/>
      <c r="E157" s="1062"/>
      <c r="F157" s="106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1"/>
      <c r="B158" s="1062"/>
      <c r="C158" s="1062"/>
      <c r="D158" s="1062"/>
      <c r="E158" s="1062"/>
      <c r="F158" s="106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61"/>
      <c r="B162" s="1062"/>
      <c r="C162" s="1062"/>
      <c r="D162" s="1062"/>
      <c r="E162" s="1062"/>
      <c r="F162" s="1063"/>
      <c r="G162" s="816"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1"/>
      <c r="B163" s="1062"/>
      <c r="C163" s="1062"/>
      <c r="D163" s="1062"/>
      <c r="E163" s="1062"/>
      <c r="F163" s="106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61"/>
      <c r="B164" s="1062"/>
      <c r="C164" s="1062"/>
      <c r="D164" s="1062"/>
      <c r="E164" s="1062"/>
      <c r="F164" s="106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1"/>
      <c r="B165" s="1062"/>
      <c r="C165" s="1062"/>
      <c r="D165" s="1062"/>
      <c r="E165" s="1062"/>
      <c r="F165" s="106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1"/>
      <c r="B166" s="1062"/>
      <c r="C166" s="1062"/>
      <c r="D166" s="1062"/>
      <c r="E166" s="1062"/>
      <c r="F166" s="106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1"/>
      <c r="B167" s="1062"/>
      <c r="C167" s="1062"/>
      <c r="D167" s="1062"/>
      <c r="E167" s="1062"/>
      <c r="F167" s="106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1"/>
      <c r="B168" s="1062"/>
      <c r="C168" s="1062"/>
      <c r="D168" s="1062"/>
      <c r="E168" s="1062"/>
      <c r="F168" s="106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1"/>
      <c r="B169" s="1062"/>
      <c r="C169" s="1062"/>
      <c r="D169" s="1062"/>
      <c r="E169" s="1062"/>
      <c r="F169" s="106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1"/>
      <c r="B170" s="1062"/>
      <c r="C170" s="1062"/>
      <c r="D170" s="1062"/>
      <c r="E170" s="1062"/>
      <c r="F170" s="106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1"/>
      <c r="B171" s="1062"/>
      <c r="C171" s="1062"/>
      <c r="D171" s="1062"/>
      <c r="E171" s="1062"/>
      <c r="F171" s="106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1"/>
      <c r="B172" s="1062"/>
      <c r="C172" s="1062"/>
      <c r="D172" s="1062"/>
      <c r="E172" s="1062"/>
      <c r="F172" s="106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1"/>
      <c r="B173" s="1062"/>
      <c r="C173" s="1062"/>
      <c r="D173" s="1062"/>
      <c r="E173" s="1062"/>
      <c r="F173" s="106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61"/>
      <c r="B174" s="1062"/>
      <c r="C174" s="1062"/>
      <c r="D174" s="1062"/>
      <c r="E174" s="1062"/>
      <c r="F174" s="1063"/>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61"/>
      <c r="B175" s="1062"/>
      <c r="C175" s="1062"/>
      <c r="D175" s="1062"/>
      <c r="E175" s="1062"/>
      <c r="F175" s="1063"/>
      <c r="G175" s="816"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1"/>
      <c r="B176" s="1062"/>
      <c r="C176" s="1062"/>
      <c r="D176" s="1062"/>
      <c r="E176" s="1062"/>
      <c r="F176" s="106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61"/>
      <c r="B177" s="1062"/>
      <c r="C177" s="1062"/>
      <c r="D177" s="1062"/>
      <c r="E177" s="1062"/>
      <c r="F177" s="106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1"/>
      <c r="B178" s="1062"/>
      <c r="C178" s="1062"/>
      <c r="D178" s="1062"/>
      <c r="E178" s="1062"/>
      <c r="F178" s="106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1"/>
      <c r="B179" s="1062"/>
      <c r="C179" s="1062"/>
      <c r="D179" s="1062"/>
      <c r="E179" s="1062"/>
      <c r="F179" s="106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1"/>
      <c r="B180" s="1062"/>
      <c r="C180" s="1062"/>
      <c r="D180" s="1062"/>
      <c r="E180" s="1062"/>
      <c r="F180" s="106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1"/>
      <c r="B181" s="1062"/>
      <c r="C181" s="1062"/>
      <c r="D181" s="1062"/>
      <c r="E181" s="1062"/>
      <c r="F181" s="106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1"/>
      <c r="B182" s="1062"/>
      <c r="C182" s="1062"/>
      <c r="D182" s="1062"/>
      <c r="E182" s="1062"/>
      <c r="F182" s="106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1"/>
      <c r="B183" s="1062"/>
      <c r="C183" s="1062"/>
      <c r="D183" s="1062"/>
      <c r="E183" s="1062"/>
      <c r="F183" s="106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1"/>
      <c r="B184" s="1062"/>
      <c r="C184" s="1062"/>
      <c r="D184" s="1062"/>
      <c r="E184" s="1062"/>
      <c r="F184" s="106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1"/>
      <c r="B185" s="1062"/>
      <c r="C185" s="1062"/>
      <c r="D185" s="1062"/>
      <c r="E185" s="1062"/>
      <c r="F185" s="106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1"/>
      <c r="B186" s="1062"/>
      <c r="C186" s="1062"/>
      <c r="D186" s="1062"/>
      <c r="E186" s="1062"/>
      <c r="F186" s="106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61"/>
      <c r="B187" s="1062"/>
      <c r="C187" s="1062"/>
      <c r="D187" s="1062"/>
      <c r="E187" s="1062"/>
      <c r="F187" s="1063"/>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61"/>
      <c r="B188" s="1062"/>
      <c r="C188" s="1062"/>
      <c r="D188" s="1062"/>
      <c r="E188" s="1062"/>
      <c r="F188" s="1063"/>
      <c r="G188" s="816"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1"/>
      <c r="B189" s="1062"/>
      <c r="C189" s="1062"/>
      <c r="D189" s="1062"/>
      <c r="E189" s="1062"/>
      <c r="F189" s="106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61"/>
      <c r="B190" s="1062"/>
      <c r="C190" s="1062"/>
      <c r="D190" s="1062"/>
      <c r="E190" s="1062"/>
      <c r="F190" s="106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1"/>
      <c r="B191" s="1062"/>
      <c r="C191" s="1062"/>
      <c r="D191" s="1062"/>
      <c r="E191" s="1062"/>
      <c r="F191" s="106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1"/>
      <c r="B192" s="1062"/>
      <c r="C192" s="1062"/>
      <c r="D192" s="1062"/>
      <c r="E192" s="1062"/>
      <c r="F192" s="106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1"/>
      <c r="B193" s="1062"/>
      <c r="C193" s="1062"/>
      <c r="D193" s="1062"/>
      <c r="E193" s="1062"/>
      <c r="F193" s="106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1"/>
      <c r="B194" s="1062"/>
      <c r="C194" s="1062"/>
      <c r="D194" s="1062"/>
      <c r="E194" s="1062"/>
      <c r="F194" s="106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1"/>
      <c r="B195" s="1062"/>
      <c r="C195" s="1062"/>
      <c r="D195" s="1062"/>
      <c r="E195" s="1062"/>
      <c r="F195" s="106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1"/>
      <c r="B196" s="1062"/>
      <c r="C196" s="1062"/>
      <c r="D196" s="1062"/>
      <c r="E196" s="1062"/>
      <c r="F196" s="106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1"/>
      <c r="B197" s="1062"/>
      <c r="C197" s="1062"/>
      <c r="D197" s="1062"/>
      <c r="E197" s="1062"/>
      <c r="F197" s="106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1"/>
      <c r="B198" s="1062"/>
      <c r="C198" s="1062"/>
      <c r="D198" s="1062"/>
      <c r="E198" s="1062"/>
      <c r="F198" s="106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1"/>
      <c r="B199" s="1062"/>
      <c r="C199" s="1062"/>
      <c r="D199" s="1062"/>
      <c r="E199" s="1062"/>
      <c r="F199" s="106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61"/>
      <c r="B200" s="1062"/>
      <c r="C200" s="1062"/>
      <c r="D200" s="1062"/>
      <c r="E200" s="1062"/>
      <c r="F200" s="1063"/>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61"/>
      <c r="B201" s="1062"/>
      <c r="C201" s="1062"/>
      <c r="D201" s="1062"/>
      <c r="E201" s="1062"/>
      <c r="F201" s="1063"/>
      <c r="G201" s="816"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1"/>
      <c r="B202" s="1062"/>
      <c r="C202" s="1062"/>
      <c r="D202" s="1062"/>
      <c r="E202" s="1062"/>
      <c r="F202" s="106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61"/>
      <c r="B203" s="1062"/>
      <c r="C203" s="1062"/>
      <c r="D203" s="1062"/>
      <c r="E203" s="1062"/>
      <c r="F203" s="106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1"/>
      <c r="B204" s="1062"/>
      <c r="C204" s="1062"/>
      <c r="D204" s="1062"/>
      <c r="E204" s="1062"/>
      <c r="F204" s="106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1"/>
      <c r="B205" s="1062"/>
      <c r="C205" s="1062"/>
      <c r="D205" s="1062"/>
      <c r="E205" s="1062"/>
      <c r="F205" s="106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1"/>
      <c r="B206" s="1062"/>
      <c r="C206" s="1062"/>
      <c r="D206" s="1062"/>
      <c r="E206" s="1062"/>
      <c r="F206" s="106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1"/>
      <c r="B207" s="1062"/>
      <c r="C207" s="1062"/>
      <c r="D207" s="1062"/>
      <c r="E207" s="1062"/>
      <c r="F207" s="106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1"/>
      <c r="B208" s="1062"/>
      <c r="C208" s="1062"/>
      <c r="D208" s="1062"/>
      <c r="E208" s="1062"/>
      <c r="F208" s="106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1"/>
      <c r="B209" s="1062"/>
      <c r="C209" s="1062"/>
      <c r="D209" s="1062"/>
      <c r="E209" s="1062"/>
      <c r="F209" s="106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1"/>
      <c r="B210" s="1062"/>
      <c r="C210" s="1062"/>
      <c r="D210" s="1062"/>
      <c r="E210" s="1062"/>
      <c r="F210" s="106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1"/>
      <c r="B211" s="1062"/>
      <c r="C211" s="1062"/>
      <c r="D211" s="1062"/>
      <c r="E211" s="1062"/>
      <c r="F211" s="106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61"/>
      <c r="B215" s="1062"/>
      <c r="C215" s="1062"/>
      <c r="D215" s="1062"/>
      <c r="E215" s="1062"/>
      <c r="F215" s="1063"/>
      <c r="G215" s="816"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1"/>
      <c r="B216" s="1062"/>
      <c r="C216" s="1062"/>
      <c r="D216" s="1062"/>
      <c r="E216" s="1062"/>
      <c r="F216" s="106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61"/>
      <c r="B217" s="1062"/>
      <c r="C217" s="1062"/>
      <c r="D217" s="1062"/>
      <c r="E217" s="1062"/>
      <c r="F217" s="106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1"/>
      <c r="B218" s="1062"/>
      <c r="C218" s="1062"/>
      <c r="D218" s="1062"/>
      <c r="E218" s="1062"/>
      <c r="F218" s="106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1"/>
      <c r="B219" s="1062"/>
      <c r="C219" s="1062"/>
      <c r="D219" s="1062"/>
      <c r="E219" s="1062"/>
      <c r="F219" s="106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1"/>
      <c r="B220" s="1062"/>
      <c r="C220" s="1062"/>
      <c r="D220" s="1062"/>
      <c r="E220" s="1062"/>
      <c r="F220" s="106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1"/>
      <c r="B221" s="1062"/>
      <c r="C221" s="1062"/>
      <c r="D221" s="1062"/>
      <c r="E221" s="1062"/>
      <c r="F221" s="106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1"/>
      <c r="B222" s="1062"/>
      <c r="C222" s="1062"/>
      <c r="D222" s="1062"/>
      <c r="E222" s="1062"/>
      <c r="F222" s="106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1"/>
      <c r="B223" s="1062"/>
      <c r="C223" s="1062"/>
      <c r="D223" s="1062"/>
      <c r="E223" s="1062"/>
      <c r="F223" s="106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1"/>
      <c r="B224" s="1062"/>
      <c r="C224" s="1062"/>
      <c r="D224" s="1062"/>
      <c r="E224" s="1062"/>
      <c r="F224" s="106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1"/>
      <c r="B225" s="1062"/>
      <c r="C225" s="1062"/>
      <c r="D225" s="1062"/>
      <c r="E225" s="1062"/>
      <c r="F225" s="106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1"/>
      <c r="B226" s="1062"/>
      <c r="C226" s="1062"/>
      <c r="D226" s="1062"/>
      <c r="E226" s="1062"/>
      <c r="F226" s="106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61"/>
      <c r="B227" s="1062"/>
      <c r="C227" s="1062"/>
      <c r="D227" s="1062"/>
      <c r="E227" s="1062"/>
      <c r="F227" s="1063"/>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61"/>
      <c r="B228" s="1062"/>
      <c r="C228" s="1062"/>
      <c r="D228" s="1062"/>
      <c r="E228" s="1062"/>
      <c r="F228" s="1063"/>
      <c r="G228" s="816"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1"/>
      <c r="B229" s="1062"/>
      <c r="C229" s="1062"/>
      <c r="D229" s="1062"/>
      <c r="E229" s="1062"/>
      <c r="F229" s="106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61"/>
      <c r="B230" s="1062"/>
      <c r="C230" s="1062"/>
      <c r="D230" s="1062"/>
      <c r="E230" s="1062"/>
      <c r="F230" s="106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1"/>
      <c r="B231" s="1062"/>
      <c r="C231" s="1062"/>
      <c r="D231" s="1062"/>
      <c r="E231" s="1062"/>
      <c r="F231" s="106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1"/>
      <c r="B232" s="1062"/>
      <c r="C232" s="1062"/>
      <c r="D232" s="1062"/>
      <c r="E232" s="1062"/>
      <c r="F232" s="106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1"/>
      <c r="B233" s="1062"/>
      <c r="C233" s="1062"/>
      <c r="D233" s="1062"/>
      <c r="E233" s="1062"/>
      <c r="F233" s="106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1"/>
      <c r="B234" s="1062"/>
      <c r="C234" s="1062"/>
      <c r="D234" s="1062"/>
      <c r="E234" s="1062"/>
      <c r="F234" s="106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1"/>
      <c r="B235" s="1062"/>
      <c r="C235" s="1062"/>
      <c r="D235" s="1062"/>
      <c r="E235" s="1062"/>
      <c r="F235" s="106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1"/>
      <c r="B236" s="1062"/>
      <c r="C236" s="1062"/>
      <c r="D236" s="1062"/>
      <c r="E236" s="1062"/>
      <c r="F236" s="106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1"/>
      <c r="B237" s="1062"/>
      <c r="C237" s="1062"/>
      <c r="D237" s="1062"/>
      <c r="E237" s="1062"/>
      <c r="F237" s="106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1"/>
      <c r="B238" s="1062"/>
      <c r="C238" s="1062"/>
      <c r="D238" s="1062"/>
      <c r="E238" s="1062"/>
      <c r="F238" s="106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1"/>
      <c r="B239" s="1062"/>
      <c r="C239" s="1062"/>
      <c r="D239" s="1062"/>
      <c r="E239" s="1062"/>
      <c r="F239" s="106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61"/>
      <c r="B240" s="1062"/>
      <c r="C240" s="1062"/>
      <c r="D240" s="1062"/>
      <c r="E240" s="1062"/>
      <c r="F240" s="1063"/>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61"/>
      <c r="B241" s="1062"/>
      <c r="C241" s="1062"/>
      <c r="D241" s="1062"/>
      <c r="E241" s="1062"/>
      <c r="F241" s="1063"/>
      <c r="G241" s="816"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1"/>
      <c r="B242" s="1062"/>
      <c r="C242" s="1062"/>
      <c r="D242" s="1062"/>
      <c r="E242" s="1062"/>
      <c r="F242" s="106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61"/>
      <c r="B243" s="1062"/>
      <c r="C243" s="1062"/>
      <c r="D243" s="1062"/>
      <c r="E243" s="1062"/>
      <c r="F243" s="106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1"/>
      <c r="B244" s="1062"/>
      <c r="C244" s="1062"/>
      <c r="D244" s="1062"/>
      <c r="E244" s="1062"/>
      <c r="F244" s="106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1"/>
      <c r="B245" s="1062"/>
      <c r="C245" s="1062"/>
      <c r="D245" s="1062"/>
      <c r="E245" s="1062"/>
      <c r="F245" s="106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1"/>
      <c r="B246" s="1062"/>
      <c r="C246" s="1062"/>
      <c r="D246" s="1062"/>
      <c r="E246" s="1062"/>
      <c r="F246" s="106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1"/>
      <c r="B247" s="1062"/>
      <c r="C247" s="1062"/>
      <c r="D247" s="1062"/>
      <c r="E247" s="1062"/>
      <c r="F247" s="106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1"/>
      <c r="B248" s="1062"/>
      <c r="C248" s="1062"/>
      <c r="D248" s="1062"/>
      <c r="E248" s="1062"/>
      <c r="F248" s="106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1"/>
      <c r="B249" s="1062"/>
      <c r="C249" s="1062"/>
      <c r="D249" s="1062"/>
      <c r="E249" s="1062"/>
      <c r="F249" s="106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1"/>
      <c r="B250" s="1062"/>
      <c r="C250" s="1062"/>
      <c r="D250" s="1062"/>
      <c r="E250" s="1062"/>
      <c r="F250" s="106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1"/>
      <c r="B251" s="1062"/>
      <c r="C251" s="1062"/>
      <c r="D251" s="1062"/>
      <c r="E251" s="1062"/>
      <c r="F251" s="106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1"/>
      <c r="B252" s="1062"/>
      <c r="C252" s="1062"/>
      <c r="D252" s="1062"/>
      <c r="E252" s="1062"/>
      <c r="F252" s="106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61"/>
      <c r="B253" s="1062"/>
      <c r="C253" s="1062"/>
      <c r="D253" s="1062"/>
      <c r="E253" s="1062"/>
      <c r="F253" s="1063"/>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61"/>
      <c r="B254" s="1062"/>
      <c r="C254" s="1062"/>
      <c r="D254" s="1062"/>
      <c r="E254" s="1062"/>
      <c r="F254" s="1063"/>
      <c r="G254" s="816"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1"/>
      <c r="B255" s="1062"/>
      <c r="C255" s="1062"/>
      <c r="D255" s="1062"/>
      <c r="E255" s="1062"/>
      <c r="F255" s="106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61"/>
      <c r="B256" s="1062"/>
      <c r="C256" s="1062"/>
      <c r="D256" s="1062"/>
      <c r="E256" s="1062"/>
      <c r="F256" s="106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1"/>
      <c r="B257" s="1062"/>
      <c r="C257" s="1062"/>
      <c r="D257" s="1062"/>
      <c r="E257" s="1062"/>
      <c r="F257" s="106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1"/>
      <c r="B258" s="1062"/>
      <c r="C258" s="1062"/>
      <c r="D258" s="1062"/>
      <c r="E258" s="1062"/>
      <c r="F258" s="106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1"/>
      <c r="B259" s="1062"/>
      <c r="C259" s="1062"/>
      <c r="D259" s="1062"/>
      <c r="E259" s="1062"/>
      <c r="F259" s="106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1"/>
      <c r="B260" s="1062"/>
      <c r="C260" s="1062"/>
      <c r="D260" s="1062"/>
      <c r="E260" s="1062"/>
      <c r="F260" s="106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1"/>
      <c r="B261" s="1062"/>
      <c r="C261" s="1062"/>
      <c r="D261" s="1062"/>
      <c r="E261" s="1062"/>
      <c r="F261" s="106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1"/>
      <c r="B262" s="1062"/>
      <c r="C262" s="1062"/>
      <c r="D262" s="1062"/>
      <c r="E262" s="1062"/>
      <c r="F262" s="106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1"/>
      <c r="B263" s="1062"/>
      <c r="C263" s="1062"/>
      <c r="D263" s="1062"/>
      <c r="E263" s="1062"/>
      <c r="F263" s="106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1"/>
      <c r="B264" s="1062"/>
      <c r="C264" s="1062"/>
      <c r="D264" s="1062"/>
      <c r="E264" s="1062"/>
      <c r="F264" s="106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2">
        <v>1</v>
      </c>
      <c r="B4" s="107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2">
        <v>2</v>
      </c>
      <c r="B5" s="107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2">
        <v>3</v>
      </c>
      <c r="B6" s="107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2">
        <v>4</v>
      </c>
      <c r="B7" s="107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2">
        <v>5</v>
      </c>
      <c r="B8" s="107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2">
        <v>6</v>
      </c>
      <c r="B9" s="107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2">
        <v>7</v>
      </c>
      <c r="B10" s="107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2">
        <v>8</v>
      </c>
      <c r="B11" s="107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2">
        <v>9</v>
      </c>
      <c r="B12" s="107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2">
        <v>10</v>
      </c>
      <c r="B13" s="107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2">
        <v>11</v>
      </c>
      <c r="B14" s="107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2">
        <v>12</v>
      </c>
      <c r="B15" s="107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2">
        <v>13</v>
      </c>
      <c r="B16" s="107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2">
        <v>14</v>
      </c>
      <c r="B17" s="107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2">
        <v>15</v>
      </c>
      <c r="B18" s="107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2">
        <v>16</v>
      </c>
      <c r="B19" s="107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2">
        <v>17</v>
      </c>
      <c r="B20" s="107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2">
        <v>18</v>
      </c>
      <c r="B21" s="107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2">
        <v>19</v>
      </c>
      <c r="B22" s="107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2">
        <v>20</v>
      </c>
      <c r="B23" s="107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2">
        <v>21</v>
      </c>
      <c r="B24" s="107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2">
        <v>22</v>
      </c>
      <c r="B25" s="107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2">
        <v>23</v>
      </c>
      <c r="B26" s="107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2">
        <v>24</v>
      </c>
      <c r="B27" s="107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2">
        <v>25</v>
      </c>
      <c r="B28" s="107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2">
        <v>26</v>
      </c>
      <c r="B29" s="107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2">
        <v>27</v>
      </c>
      <c r="B30" s="107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2">
        <v>28</v>
      </c>
      <c r="B31" s="1072">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2">
        <v>29</v>
      </c>
      <c r="B32" s="1072">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2">
        <v>30</v>
      </c>
      <c r="B33" s="1072">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2">
        <v>1</v>
      </c>
      <c r="B37" s="1072">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2">
        <v>2</v>
      </c>
      <c r="B38" s="107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2">
        <v>3</v>
      </c>
      <c r="B39" s="107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2">
        <v>4</v>
      </c>
      <c r="B40" s="107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2">
        <v>5</v>
      </c>
      <c r="B41" s="107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2">
        <v>6</v>
      </c>
      <c r="B42" s="107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2">
        <v>7</v>
      </c>
      <c r="B43" s="107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2">
        <v>8</v>
      </c>
      <c r="B44" s="107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2">
        <v>9</v>
      </c>
      <c r="B45" s="107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2">
        <v>10</v>
      </c>
      <c r="B46" s="107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2">
        <v>11</v>
      </c>
      <c r="B47" s="107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2">
        <v>12</v>
      </c>
      <c r="B48" s="107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2">
        <v>13</v>
      </c>
      <c r="B49" s="107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2">
        <v>14</v>
      </c>
      <c r="B50" s="107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2">
        <v>15</v>
      </c>
      <c r="B51" s="107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2">
        <v>16</v>
      </c>
      <c r="B52" s="107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2">
        <v>17</v>
      </c>
      <c r="B53" s="107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2">
        <v>18</v>
      </c>
      <c r="B54" s="107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2">
        <v>19</v>
      </c>
      <c r="B55" s="107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2">
        <v>20</v>
      </c>
      <c r="B56" s="107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2">
        <v>21</v>
      </c>
      <c r="B57" s="107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2">
        <v>22</v>
      </c>
      <c r="B58" s="107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2">
        <v>23</v>
      </c>
      <c r="B59" s="107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2">
        <v>24</v>
      </c>
      <c r="B60" s="107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2">
        <v>25</v>
      </c>
      <c r="B61" s="107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2">
        <v>26</v>
      </c>
      <c r="B62" s="107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2">
        <v>27</v>
      </c>
      <c r="B63" s="107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2">
        <v>28</v>
      </c>
      <c r="B64" s="107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2">
        <v>29</v>
      </c>
      <c r="B65" s="107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2">
        <v>30</v>
      </c>
      <c r="B66" s="107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2">
        <v>1</v>
      </c>
      <c r="B70" s="107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2">
        <v>2</v>
      </c>
      <c r="B71" s="107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2">
        <v>3</v>
      </c>
      <c r="B72" s="107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2">
        <v>4</v>
      </c>
      <c r="B73" s="107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2">
        <v>5</v>
      </c>
      <c r="B74" s="107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2">
        <v>6</v>
      </c>
      <c r="B75" s="107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2">
        <v>7</v>
      </c>
      <c r="B76" s="107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2">
        <v>8</v>
      </c>
      <c r="B77" s="107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2">
        <v>9</v>
      </c>
      <c r="B78" s="107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2">
        <v>10</v>
      </c>
      <c r="B79" s="107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2">
        <v>11</v>
      </c>
      <c r="B80" s="107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2">
        <v>12</v>
      </c>
      <c r="B81" s="107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2">
        <v>13</v>
      </c>
      <c r="B82" s="107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2">
        <v>14</v>
      </c>
      <c r="B83" s="107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2">
        <v>15</v>
      </c>
      <c r="B84" s="107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2">
        <v>16</v>
      </c>
      <c r="B85" s="107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2">
        <v>17</v>
      </c>
      <c r="B86" s="107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2">
        <v>18</v>
      </c>
      <c r="B87" s="107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2">
        <v>19</v>
      </c>
      <c r="B88" s="107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2">
        <v>20</v>
      </c>
      <c r="B89" s="107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2">
        <v>21</v>
      </c>
      <c r="B90" s="107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2">
        <v>22</v>
      </c>
      <c r="B91" s="107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2">
        <v>23</v>
      </c>
      <c r="B92" s="107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2">
        <v>24</v>
      </c>
      <c r="B93" s="107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2">
        <v>25</v>
      </c>
      <c r="B94" s="107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2">
        <v>26</v>
      </c>
      <c r="B95" s="107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2">
        <v>27</v>
      </c>
      <c r="B96" s="107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2">
        <v>28</v>
      </c>
      <c r="B97" s="107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2">
        <v>29</v>
      </c>
      <c r="B98" s="107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2">
        <v>30</v>
      </c>
      <c r="B99" s="107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2">
        <v>1</v>
      </c>
      <c r="B103" s="107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2">
        <v>2</v>
      </c>
      <c r="B104" s="107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2">
        <v>3</v>
      </c>
      <c r="B105" s="107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2">
        <v>4</v>
      </c>
      <c r="B106" s="107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2">
        <v>5</v>
      </c>
      <c r="B107" s="107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2">
        <v>6</v>
      </c>
      <c r="B108" s="107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2">
        <v>7</v>
      </c>
      <c r="B109" s="107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2">
        <v>8</v>
      </c>
      <c r="B110" s="107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2">
        <v>9</v>
      </c>
      <c r="B111" s="107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2">
        <v>10</v>
      </c>
      <c r="B112" s="107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2">
        <v>11</v>
      </c>
      <c r="B113" s="107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2">
        <v>12</v>
      </c>
      <c r="B114" s="107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2">
        <v>13</v>
      </c>
      <c r="B115" s="107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2">
        <v>14</v>
      </c>
      <c r="B116" s="107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2">
        <v>15</v>
      </c>
      <c r="B117" s="107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2">
        <v>16</v>
      </c>
      <c r="B118" s="107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2">
        <v>17</v>
      </c>
      <c r="B119" s="107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2">
        <v>18</v>
      </c>
      <c r="B120" s="107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2">
        <v>19</v>
      </c>
      <c r="B121" s="107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2">
        <v>20</v>
      </c>
      <c r="B122" s="107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2">
        <v>21</v>
      </c>
      <c r="B123" s="107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2">
        <v>22</v>
      </c>
      <c r="B124" s="107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2">
        <v>23</v>
      </c>
      <c r="B125" s="107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2">
        <v>24</v>
      </c>
      <c r="B126" s="107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2">
        <v>25</v>
      </c>
      <c r="B127" s="107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2">
        <v>26</v>
      </c>
      <c r="B128" s="107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2">
        <v>27</v>
      </c>
      <c r="B129" s="107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2">
        <v>28</v>
      </c>
      <c r="B130" s="107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2">
        <v>29</v>
      </c>
      <c r="B131" s="107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2">
        <v>30</v>
      </c>
      <c r="B132" s="107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2">
        <v>1</v>
      </c>
      <c r="B136" s="107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2">
        <v>2</v>
      </c>
      <c r="B137" s="107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2">
        <v>3</v>
      </c>
      <c r="B138" s="107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2">
        <v>4</v>
      </c>
      <c r="B139" s="107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2">
        <v>5</v>
      </c>
      <c r="B140" s="107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2">
        <v>6</v>
      </c>
      <c r="B141" s="107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2">
        <v>7</v>
      </c>
      <c r="B142" s="107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2">
        <v>8</v>
      </c>
      <c r="B143" s="107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2">
        <v>9</v>
      </c>
      <c r="B144" s="107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2">
        <v>10</v>
      </c>
      <c r="B145" s="107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2">
        <v>11</v>
      </c>
      <c r="B146" s="107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2">
        <v>12</v>
      </c>
      <c r="B147" s="107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2">
        <v>13</v>
      </c>
      <c r="B148" s="107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2">
        <v>14</v>
      </c>
      <c r="B149" s="107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2">
        <v>15</v>
      </c>
      <c r="B150" s="107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2">
        <v>16</v>
      </c>
      <c r="B151" s="107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2">
        <v>17</v>
      </c>
      <c r="B152" s="107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2">
        <v>18</v>
      </c>
      <c r="B153" s="107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2">
        <v>19</v>
      </c>
      <c r="B154" s="107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2">
        <v>20</v>
      </c>
      <c r="B155" s="107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2">
        <v>21</v>
      </c>
      <c r="B156" s="107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2">
        <v>22</v>
      </c>
      <c r="B157" s="107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2">
        <v>23</v>
      </c>
      <c r="B158" s="107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2">
        <v>24</v>
      </c>
      <c r="B159" s="107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2">
        <v>25</v>
      </c>
      <c r="B160" s="107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2">
        <v>26</v>
      </c>
      <c r="B161" s="107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2">
        <v>27</v>
      </c>
      <c r="B162" s="107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2">
        <v>28</v>
      </c>
      <c r="B163" s="107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2">
        <v>29</v>
      </c>
      <c r="B164" s="107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2">
        <v>30</v>
      </c>
      <c r="B165" s="107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2">
        <v>1</v>
      </c>
      <c r="B169" s="107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2">
        <v>2</v>
      </c>
      <c r="B170" s="107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2">
        <v>3</v>
      </c>
      <c r="B171" s="107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2">
        <v>4</v>
      </c>
      <c r="B172" s="107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2">
        <v>5</v>
      </c>
      <c r="B173" s="107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2">
        <v>6</v>
      </c>
      <c r="B174" s="107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2">
        <v>7</v>
      </c>
      <c r="B175" s="107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2">
        <v>8</v>
      </c>
      <c r="B176" s="107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2">
        <v>9</v>
      </c>
      <c r="B177" s="107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2">
        <v>10</v>
      </c>
      <c r="B178" s="107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2">
        <v>11</v>
      </c>
      <c r="B179" s="107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2">
        <v>12</v>
      </c>
      <c r="B180" s="107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2">
        <v>13</v>
      </c>
      <c r="B181" s="107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2">
        <v>14</v>
      </c>
      <c r="B182" s="107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2">
        <v>15</v>
      </c>
      <c r="B183" s="107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2">
        <v>16</v>
      </c>
      <c r="B184" s="107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2">
        <v>17</v>
      </c>
      <c r="B185" s="107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2">
        <v>18</v>
      </c>
      <c r="B186" s="107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2">
        <v>19</v>
      </c>
      <c r="B187" s="107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2">
        <v>20</v>
      </c>
      <c r="B188" s="107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2">
        <v>21</v>
      </c>
      <c r="B189" s="107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2">
        <v>22</v>
      </c>
      <c r="B190" s="107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2">
        <v>23</v>
      </c>
      <c r="B191" s="107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2">
        <v>24</v>
      </c>
      <c r="B192" s="107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2">
        <v>25</v>
      </c>
      <c r="B193" s="107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2">
        <v>26</v>
      </c>
      <c r="B194" s="107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2">
        <v>27</v>
      </c>
      <c r="B195" s="107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2">
        <v>28</v>
      </c>
      <c r="B196" s="107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2">
        <v>29</v>
      </c>
      <c r="B197" s="107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2">
        <v>30</v>
      </c>
      <c r="B198" s="107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2">
        <v>1</v>
      </c>
      <c r="B202" s="1072">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2">
        <v>2</v>
      </c>
      <c r="B203" s="107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2">
        <v>3</v>
      </c>
      <c r="B204" s="107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2">
        <v>4</v>
      </c>
      <c r="B205" s="107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2">
        <v>5</v>
      </c>
      <c r="B206" s="107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2">
        <v>6</v>
      </c>
      <c r="B207" s="107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2">
        <v>7</v>
      </c>
      <c r="B208" s="107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2">
        <v>8</v>
      </c>
      <c r="B209" s="107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2">
        <v>9</v>
      </c>
      <c r="B210" s="107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2">
        <v>10</v>
      </c>
      <c r="B211" s="107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2">
        <v>11</v>
      </c>
      <c r="B212" s="107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2">
        <v>12</v>
      </c>
      <c r="B213" s="107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2">
        <v>13</v>
      </c>
      <c r="B214" s="107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2">
        <v>14</v>
      </c>
      <c r="B215" s="107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2">
        <v>15</v>
      </c>
      <c r="B216" s="107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2">
        <v>16</v>
      </c>
      <c r="B217" s="107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2">
        <v>17</v>
      </c>
      <c r="B218" s="107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2">
        <v>18</v>
      </c>
      <c r="B219" s="107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2">
        <v>19</v>
      </c>
      <c r="B220" s="107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2">
        <v>20</v>
      </c>
      <c r="B221" s="107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2">
        <v>21</v>
      </c>
      <c r="B222" s="107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2">
        <v>22</v>
      </c>
      <c r="B223" s="107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2">
        <v>23</v>
      </c>
      <c r="B224" s="107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2">
        <v>24</v>
      </c>
      <c r="B225" s="107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2">
        <v>25</v>
      </c>
      <c r="B226" s="107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2">
        <v>26</v>
      </c>
      <c r="B227" s="107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2">
        <v>27</v>
      </c>
      <c r="B228" s="107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2">
        <v>28</v>
      </c>
      <c r="B229" s="107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2">
        <v>29</v>
      </c>
      <c r="B230" s="107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2">
        <v>30</v>
      </c>
      <c r="B231" s="107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2">
        <v>1</v>
      </c>
      <c r="B235" s="107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2">
        <v>2</v>
      </c>
      <c r="B236" s="107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2">
        <v>3</v>
      </c>
      <c r="B237" s="107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2">
        <v>4</v>
      </c>
      <c r="B238" s="107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2">
        <v>5</v>
      </c>
      <c r="B239" s="107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2">
        <v>6</v>
      </c>
      <c r="B240" s="107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2">
        <v>7</v>
      </c>
      <c r="B241" s="107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2">
        <v>8</v>
      </c>
      <c r="B242" s="107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2">
        <v>9</v>
      </c>
      <c r="B243" s="107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2">
        <v>10</v>
      </c>
      <c r="B244" s="107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2">
        <v>11</v>
      </c>
      <c r="B245" s="107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2">
        <v>12</v>
      </c>
      <c r="B246" s="107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2">
        <v>13</v>
      </c>
      <c r="B247" s="107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2">
        <v>14</v>
      </c>
      <c r="B248" s="107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2">
        <v>15</v>
      </c>
      <c r="B249" s="107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2">
        <v>16</v>
      </c>
      <c r="B250" s="107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2">
        <v>17</v>
      </c>
      <c r="B251" s="107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2">
        <v>18</v>
      </c>
      <c r="B252" s="107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2">
        <v>19</v>
      </c>
      <c r="B253" s="107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2">
        <v>20</v>
      </c>
      <c r="B254" s="107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2">
        <v>21</v>
      </c>
      <c r="B255" s="107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2">
        <v>22</v>
      </c>
      <c r="B256" s="107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2">
        <v>23</v>
      </c>
      <c r="B257" s="107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2">
        <v>24</v>
      </c>
      <c r="B258" s="107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2">
        <v>25</v>
      </c>
      <c r="B259" s="107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2">
        <v>26</v>
      </c>
      <c r="B260" s="107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2">
        <v>27</v>
      </c>
      <c r="B261" s="107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2">
        <v>28</v>
      </c>
      <c r="B262" s="107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2">
        <v>29</v>
      </c>
      <c r="B263" s="107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2">
        <v>30</v>
      </c>
      <c r="B264" s="107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2">
        <v>1</v>
      </c>
      <c r="B268" s="107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2">
        <v>2</v>
      </c>
      <c r="B269" s="107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2">
        <v>3</v>
      </c>
      <c r="B270" s="107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2">
        <v>4</v>
      </c>
      <c r="B271" s="107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2">
        <v>5</v>
      </c>
      <c r="B272" s="107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2">
        <v>6</v>
      </c>
      <c r="B273" s="107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2">
        <v>7</v>
      </c>
      <c r="B274" s="107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2">
        <v>8</v>
      </c>
      <c r="B275" s="107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2">
        <v>9</v>
      </c>
      <c r="B276" s="107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2">
        <v>10</v>
      </c>
      <c r="B277" s="107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2">
        <v>11</v>
      </c>
      <c r="B278" s="107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2">
        <v>12</v>
      </c>
      <c r="B279" s="107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2">
        <v>13</v>
      </c>
      <c r="B280" s="107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2">
        <v>14</v>
      </c>
      <c r="B281" s="107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2">
        <v>15</v>
      </c>
      <c r="B282" s="107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2">
        <v>16</v>
      </c>
      <c r="B283" s="107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2">
        <v>17</v>
      </c>
      <c r="B284" s="107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2">
        <v>18</v>
      </c>
      <c r="B285" s="107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2">
        <v>19</v>
      </c>
      <c r="B286" s="107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2">
        <v>20</v>
      </c>
      <c r="B287" s="107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2">
        <v>21</v>
      </c>
      <c r="B288" s="107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2">
        <v>22</v>
      </c>
      <c r="B289" s="107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2">
        <v>23</v>
      </c>
      <c r="B290" s="107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2">
        <v>24</v>
      </c>
      <c r="B291" s="107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2">
        <v>25</v>
      </c>
      <c r="B292" s="107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2">
        <v>26</v>
      </c>
      <c r="B293" s="107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2">
        <v>27</v>
      </c>
      <c r="B294" s="107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2">
        <v>28</v>
      </c>
      <c r="B295" s="107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2">
        <v>29</v>
      </c>
      <c r="B296" s="107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2">
        <v>30</v>
      </c>
      <c r="B297" s="107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2">
        <v>1</v>
      </c>
      <c r="B301" s="107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2">
        <v>2</v>
      </c>
      <c r="B302" s="107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2">
        <v>3</v>
      </c>
      <c r="B303" s="107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2">
        <v>4</v>
      </c>
      <c r="B304" s="107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2">
        <v>5</v>
      </c>
      <c r="B305" s="107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2">
        <v>6</v>
      </c>
      <c r="B306" s="107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2">
        <v>7</v>
      </c>
      <c r="B307" s="107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2">
        <v>8</v>
      </c>
      <c r="B308" s="107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2">
        <v>9</v>
      </c>
      <c r="B309" s="107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2">
        <v>10</v>
      </c>
      <c r="B310" s="107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2">
        <v>11</v>
      </c>
      <c r="B311" s="107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2">
        <v>12</v>
      </c>
      <c r="B312" s="107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2">
        <v>13</v>
      </c>
      <c r="B313" s="107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2">
        <v>14</v>
      </c>
      <c r="B314" s="107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2">
        <v>15</v>
      </c>
      <c r="B315" s="107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2">
        <v>16</v>
      </c>
      <c r="B316" s="107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2">
        <v>17</v>
      </c>
      <c r="B317" s="107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2">
        <v>18</v>
      </c>
      <c r="B318" s="107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2">
        <v>19</v>
      </c>
      <c r="B319" s="107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2">
        <v>20</v>
      </c>
      <c r="B320" s="107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2">
        <v>21</v>
      </c>
      <c r="B321" s="107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2">
        <v>22</v>
      </c>
      <c r="B322" s="107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2">
        <v>23</v>
      </c>
      <c r="B323" s="107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2">
        <v>24</v>
      </c>
      <c r="B324" s="107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2">
        <v>25</v>
      </c>
      <c r="B325" s="107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2">
        <v>26</v>
      </c>
      <c r="B326" s="107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2">
        <v>27</v>
      </c>
      <c r="B327" s="107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2">
        <v>28</v>
      </c>
      <c r="B328" s="107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2">
        <v>29</v>
      </c>
      <c r="B329" s="107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2">
        <v>30</v>
      </c>
      <c r="B330" s="107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2">
        <v>1</v>
      </c>
      <c r="B334" s="107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2">
        <v>2</v>
      </c>
      <c r="B335" s="107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2">
        <v>3</v>
      </c>
      <c r="B336" s="107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2">
        <v>4</v>
      </c>
      <c r="B337" s="107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2">
        <v>5</v>
      </c>
      <c r="B338" s="107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2">
        <v>6</v>
      </c>
      <c r="B339" s="107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2">
        <v>7</v>
      </c>
      <c r="B340" s="107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2">
        <v>8</v>
      </c>
      <c r="B341" s="107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2">
        <v>9</v>
      </c>
      <c r="B342" s="107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2">
        <v>10</v>
      </c>
      <c r="B343" s="107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2">
        <v>11</v>
      </c>
      <c r="B344" s="107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2">
        <v>12</v>
      </c>
      <c r="B345" s="107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2">
        <v>13</v>
      </c>
      <c r="B346" s="107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2">
        <v>14</v>
      </c>
      <c r="B347" s="107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2">
        <v>15</v>
      </c>
      <c r="B348" s="107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2">
        <v>16</v>
      </c>
      <c r="B349" s="107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2">
        <v>17</v>
      </c>
      <c r="B350" s="107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2">
        <v>18</v>
      </c>
      <c r="B351" s="107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2">
        <v>19</v>
      </c>
      <c r="B352" s="107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2">
        <v>20</v>
      </c>
      <c r="B353" s="107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2">
        <v>21</v>
      </c>
      <c r="B354" s="107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2">
        <v>22</v>
      </c>
      <c r="B355" s="107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2">
        <v>23</v>
      </c>
      <c r="B356" s="107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2">
        <v>24</v>
      </c>
      <c r="B357" s="107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2">
        <v>25</v>
      </c>
      <c r="B358" s="107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2">
        <v>26</v>
      </c>
      <c r="B359" s="107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2">
        <v>27</v>
      </c>
      <c r="B360" s="107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2">
        <v>28</v>
      </c>
      <c r="B361" s="107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2">
        <v>29</v>
      </c>
      <c r="B362" s="107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2">
        <v>30</v>
      </c>
      <c r="B363" s="107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2">
        <v>1</v>
      </c>
      <c r="B367" s="107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2">
        <v>2</v>
      </c>
      <c r="B368" s="107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2">
        <v>3</v>
      </c>
      <c r="B369" s="107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2">
        <v>4</v>
      </c>
      <c r="B370" s="107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2">
        <v>5</v>
      </c>
      <c r="B371" s="107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2">
        <v>6</v>
      </c>
      <c r="B372" s="107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2">
        <v>7</v>
      </c>
      <c r="B373" s="107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2">
        <v>8</v>
      </c>
      <c r="B374" s="107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2">
        <v>9</v>
      </c>
      <c r="B375" s="107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2">
        <v>10</v>
      </c>
      <c r="B376" s="107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2">
        <v>11</v>
      </c>
      <c r="B377" s="107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2">
        <v>12</v>
      </c>
      <c r="B378" s="107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2">
        <v>13</v>
      </c>
      <c r="B379" s="107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2">
        <v>14</v>
      </c>
      <c r="B380" s="107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2">
        <v>15</v>
      </c>
      <c r="B381" s="107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2">
        <v>16</v>
      </c>
      <c r="B382" s="107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2">
        <v>17</v>
      </c>
      <c r="B383" s="107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2">
        <v>18</v>
      </c>
      <c r="B384" s="107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2">
        <v>19</v>
      </c>
      <c r="B385" s="107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2">
        <v>20</v>
      </c>
      <c r="B386" s="107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2">
        <v>21</v>
      </c>
      <c r="B387" s="107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2">
        <v>22</v>
      </c>
      <c r="B388" s="107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2">
        <v>23</v>
      </c>
      <c r="B389" s="107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2">
        <v>24</v>
      </c>
      <c r="B390" s="107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2">
        <v>25</v>
      </c>
      <c r="B391" s="107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2">
        <v>26</v>
      </c>
      <c r="B392" s="107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2">
        <v>27</v>
      </c>
      <c r="B393" s="107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2">
        <v>28</v>
      </c>
      <c r="B394" s="107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2">
        <v>29</v>
      </c>
      <c r="B395" s="107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2">
        <v>30</v>
      </c>
      <c r="B396" s="107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2">
        <v>1</v>
      </c>
      <c r="B400" s="107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2">
        <v>2</v>
      </c>
      <c r="B401" s="107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2">
        <v>3</v>
      </c>
      <c r="B402" s="107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2">
        <v>4</v>
      </c>
      <c r="B403" s="107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2">
        <v>5</v>
      </c>
      <c r="B404" s="107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2">
        <v>6</v>
      </c>
      <c r="B405" s="107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2">
        <v>7</v>
      </c>
      <c r="B406" s="107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2">
        <v>8</v>
      </c>
      <c r="B407" s="107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2">
        <v>9</v>
      </c>
      <c r="B408" s="107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2">
        <v>10</v>
      </c>
      <c r="B409" s="107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2">
        <v>11</v>
      </c>
      <c r="B410" s="107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2">
        <v>12</v>
      </c>
      <c r="B411" s="107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2">
        <v>13</v>
      </c>
      <c r="B412" s="107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2">
        <v>14</v>
      </c>
      <c r="B413" s="107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2">
        <v>15</v>
      </c>
      <c r="B414" s="107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2">
        <v>16</v>
      </c>
      <c r="B415" s="107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2">
        <v>17</v>
      </c>
      <c r="B416" s="107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2">
        <v>18</v>
      </c>
      <c r="B417" s="107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2">
        <v>19</v>
      </c>
      <c r="B418" s="107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2">
        <v>20</v>
      </c>
      <c r="B419" s="107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2">
        <v>21</v>
      </c>
      <c r="B420" s="107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2">
        <v>22</v>
      </c>
      <c r="B421" s="107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2">
        <v>23</v>
      </c>
      <c r="B422" s="107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2">
        <v>24</v>
      </c>
      <c r="B423" s="107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2">
        <v>25</v>
      </c>
      <c r="B424" s="107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2">
        <v>26</v>
      </c>
      <c r="B425" s="107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2">
        <v>27</v>
      </c>
      <c r="B426" s="107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2">
        <v>28</v>
      </c>
      <c r="B427" s="107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2">
        <v>29</v>
      </c>
      <c r="B428" s="107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2">
        <v>30</v>
      </c>
      <c r="B429" s="107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2">
        <v>1</v>
      </c>
      <c r="B433" s="107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2">
        <v>2</v>
      </c>
      <c r="B434" s="107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2">
        <v>3</v>
      </c>
      <c r="B435" s="107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2">
        <v>4</v>
      </c>
      <c r="B436" s="107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2">
        <v>5</v>
      </c>
      <c r="B437" s="107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2">
        <v>6</v>
      </c>
      <c r="B438" s="107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2">
        <v>7</v>
      </c>
      <c r="B439" s="107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2">
        <v>8</v>
      </c>
      <c r="B440" s="107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2">
        <v>9</v>
      </c>
      <c r="B441" s="107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2">
        <v>10</v>
      </c>
      <c r="B442" s="107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2">
        <v>11</v>
      </c>
      <c r="B443" s="107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2">
        <v>12</v>
      </c>
      <c r="B444" s="107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2">
        <v>13</v>
      </c>
      <c r="B445" s="107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2">
        <v>14</v>
      </c>
      <c r="B446" s="107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2">
        <v>15</v>
      </c>
      <c r="B447" s="107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2">
        <v>16</v>
      </c>
      <c r="B448" s="107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2">
        <v>17</v>
      </c>
      <c r="B449" s="107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2">
        <v>18</v>
      </c>
      <c r="B450" s="107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2">
        <v>19</v>
      </c>
      <c r="B451" s="107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2">
        <v>20</v>
      </c>
      <c r="B452" s="107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2">
        <v>21</v>
      </c>
      <c r="B453" s="107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2">
        <v>22</v>
      </c>
      <c r="B454" s="107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2">
        <v>23</v>
      </c>
      <c r="B455" s="107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2">
        <v>24</v>
      </c>
      <c r="B456" s="107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2">
        <v>25</v>
      </c>
      <c r="B457" s="107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2">
        <v>26</v>
      </c>
      <c r="B458" s="107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2">
        <v>27</v>
      </c>
      <c r="B459" s="107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2">
        <v>28</v>
      </c>
      <c r="B460" s="107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2">
        <v>29</v>
      </c>
      <c r="B461" s="107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2">
        <v>30</v>
      </c>
      <c r="B462" s="107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2">
        <v>1</v>
      </c>
      <c r="B466" s="107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2">
        <v>2</v>
      </c>
      <c r="B467" s="107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2">
        <v>3</v>
      </c>
      <c r="B468" s="107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2">
        <v>4</v>
      </c>
      <c r="B469" s="107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2">
        <v>5</v>
      </c>
      <c r="B470" s="107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2">
        <v>6</v>
      </c>
      <c r="B471" s="107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2">
        <v>7</v>
      </c>
      <c r="B472" s="107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2">
        <v>8</v>
      </c>
      <c r="B473" s="107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2">
        <v>9</v>
      </c>
      <c r="B474" s="107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2">
        <v>10</v>
      </c>
      <c r="B475" s="107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2">
        <v>11</v>
      </c>
      <c r="B476" s="107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2">
        <v>12</v>
      </c>
      <c r="B477" s="107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2">
        <v>13</v>
      </c>
      <c r="B478" s="107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2">
        <v>14</v>
      </c>
      <c r="B479" s="107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2">
        <v>15</v>
      </c>
      <c r="B480" s="107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2">
        <v>16</v>
      </c>
      <c r="B481" s="107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2">
        <v>17</v>
      </c>
      <c r="B482" s="107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2">
        <v>18</v>
      </c>
      <c r="B483" s="107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2">
        <v>19</v>
      </c>
      <c r="B484" s="107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2">
        <v>20</v>
      </c>
      <c r="B485" s="107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2">
        <v>21</v>
      </c>
      <c r="B486" s="107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2">
        <v>22</v>
      </c>
      <c r="B487" s="107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2">
        <v>23</v>
      </c>
      <c r="B488" s="107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2">
        <v>24</v>
      </c>
      <c r="B489" s="107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2">
        <v>25</v>
      </c>
      <c r="B490" s="107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2">
        <v>26</v>
      </c>
      <c r="B491" s="107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2">
        <v>27</v>
      </c>
      <c r="B492" s="107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2">
        <v>28</v>
      </c>
      <c r="B493" s="107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2">
        <v>29</v>
      </c>
      <c r="B494" s="107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2">
        <v>30</v>
      </c>
      <c r="B495" s="107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2">
        <v>1</v>
      </c>
      <c r="B499" s="107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2">
        <v>2</v>
      </c>
      <c r="B500" s="107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2">
        <v>3</v>
      </c>
      <c r="B501" s="107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2">
        <v>4</v>
      </c>
      <c r="B502" s="107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2">
        <v>5</v>
      </c>
      <c r="B503" s="107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2">
        <v>6</v>
      </c>
      <c r="B504" s="107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2">
        <v>7</v>
      </c>
      <c r="B505" s="107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2">
        <v>8</v>
      </c>
      <c r="B506" s="107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2">
        <v>9</v>
      </c>
      <c r="B507" s="107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2">
        <v>10</v>
      </c>
      <c r="B508" s="107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2">
        <v>11</v>
      </c>
      <c r="B509" s="107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2">
        <v>12</v>
      </c>
      <c r="B510" s="107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2">
        <v>13</v>
      </c>
      <c r="B511" s="107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2">
        <v>14</v>
      </c>
      <c r="B512" s="107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2">
        <v>15</v>
      </c>
      <c r="B513" s="107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2">
        <v>16</v>
      </c>
      <c r="B514" s="107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2">
        <v>17</v>
      </c>
      <c r="B515" s="107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2">
        <v>18</v>
      </c>
      <c r="B516" s="107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2">
        <v>19</v>
      </c>
      <c r="B517" s="107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2">
        <v>20</v>
      </c>
      <c r="B518" s="107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2">
        <v>21</v>
      </c>
      <c r="B519" s="107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2">
        <v>22</v>
      </c>
      <c r="B520" s="107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2">
        <v>23</v>
      </c>
      <c r="B521" s="107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2">
        <v>24</v>
      </c>
      <c r="B522" s="107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2">
        <v>25</v>
      </c>
      <c r="B523" s="107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2">
        <v>26</v>
      </c>
      <c r="B524" s="107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2">
        <v>27</v>
      </c>
      <c r="B525" s="107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2">
        <v>28</v>
      </c>
      <c r="B526" s="107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2">
        <v>29</v>
      </c>
      <c r="B527" s="107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2">
        <v>30</v>
      </c>
      <c r="B528" s="107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2">
        <v>1</v>
      </c>
      <c r="B532" s="107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2">
        <v>2</v>
      </c>
      <c r="B533" s="107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2">
        <v>3</v>
      </c>
      <c r="B534" s="107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2">
        <v>4</v>
      </c>
      <c r="B535" s="107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2">
        <v>5</v>
      </c>
      <c r="B536" s="107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2">
        <v>6</v>
      </c>
      <c r="B537" s="107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2">
        <v>7</v>
      </c>
      <c r="B538" s="107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2">
        <v>8</v>
      </c>
      <c r="B539" s="107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2">
        <v>9</v>
      </c>
      <c r="B540" s="107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2">
        <v>10</v>
      </c>
      <c r="B541" s="107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2">
        <v>11</v>
      </c>
      <c r="B542" s="107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2">
        <v>12</v>
      </c>
      <c r="B543" s="107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2">
        <v>13</v>
      </c>
      <c r="B544" s="107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2">
        <v>14</v>
      </c>
      <c r="B545" s="107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2">
        <v>15</v>
      </c>
      <c r="B546" s="107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2">
        <v>16</v>
      </c>
      <c r="B547" s="107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2">
        <v>17</v>
      </c>
      <c r="B548" s="107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2">
        <v>18</v>
      </c>
      <c r="B549" s="107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2">
        <v>19</v>
      </c>
      <c r="B550" s="107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2">
        <v>20</v>
      </c>
      <c r="B551" s="107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2">
        <v>21</v>
      </c>
      <c r="B552" s="107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2">
        <v>22</v>
      </c>
      <c r="B553" s="107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2">
        <v>23</v>
      </c>
      <c r="B554" s="107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2">
        <v>24</v>
      </c>
      <c r="B555" s="107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2">
        <v>25</v>
      </c>
      <c r="B556" s="107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2">
        <v>26</v>
      </c>
      <c r="B557" s="107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2">
        <v>27</v>
      </c>
      <c r="B558" s="107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2">
        <v>28</v>
      </c>
      <c r="B559" s="107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2">
        <v>29</v>
      </c>
      <c r="B560" s="107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2">
        <v>30</v>
      </c>
      <c r="B561" s="107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2">
        <v>1</v>
      </c>
      <c r="B565" s="107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2">
        <v>2</v>
      </c>
      <c r="B566" s="107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2">
        <v>3</v>
      </c>
      <c r="B567" s="107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2">
        <v>4</v>
      </c>
      <c r="B568" s="107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2">
        <v>5</v>
      </c>
      <c r="B569" s="107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2">
        <v>6</v>
      </c>
      <c r="B570" s="107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2">
        <v>7</v>
      </c>
      <c r="B571" s="107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2">
        <v>8</v>
      </c>
      <c r="B572" s="107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2">
        <v>9</v>
      </c>
      <c r="B573" s="107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2">
        <v>10</v>
      </c>
      <c r="B574" s="107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2">
        <v>11</v>
      </c>
      <c r="B575" s="107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2">
        <v>12</v>
      </c>
      <c r="B576" s="107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2">
        <v>13</v>
      </c>
      <c r="B577" s="107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2">
        <v>14</v>
      </c>
      <c r="B578" s="107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2">
        <v>15</v>
      </c>
      <c r="B579" s="107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2">
        <v>16</v>
      </c>
      <c r="B580" s="107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2">
        <v>17</v>
      </c>
      <c r="B581" s="107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2">
        <v>18</v>
      </c>
      <c r="B582" s="107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2">
        <v>19</v>
      </c>
      <c r="B583" s="107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2">
        <v>20</v>
      </c>
      <c r="B584" s="107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2">
        <v>21</v>
      </c>
      <c r="B585" s="107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2">
        <v>22</v>
      </c>
      <c r="B586" s="107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2">
        <v>23</v>
      </c>
      <c r="B587" s="107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2">
        <v>24</v>
      </c>
      <c r="B588" s="107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2">
        <v>25</v>
      </c>
      <c r="B589" s="107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2">
        <v>26</v>
      </c>
      <c r="B590" s="107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2">
        <v>27</v>
      </c>
      <c r="B591" s="107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2">
        <v>28</v>
      </c>
      <c r="B592" s="107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2">
        <v>29</v>
      </c>
      <c r="B593" s="107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2">
        <v>30</v>
      </c>
      <c r="B594" s="107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2">
        <v>1</v>
      </c>
      <c r="B598" s="107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2">
        <v>2</v>
      </c>
      <c r="B599" s="107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2">
        <v>3</v>
      </c>
      <c r="B600" s="107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2">
        <v>4</v>
      </c>
      <c r="B601" s="107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2">
        <v>5</v>
      </c>
      <c r="B602" s="107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2">
        <v>6</v>
      </c>
      <c r="B603" s="107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2">
        <v>7</v>
      </c>
      <c r="B604" s="107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2">
        <v>8</v>
      </c>
      <c r="B605" s="107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2">
        <v>9</v>
      </c>
      <c r="B606" s="107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2">
        <v>10</v>
      </c>
      <c r="B607" s="107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2">
        <v>11</v>
      </c>
      <c r="B608" s="107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2">
        <v>12</v>
      </c>
      <c r="B609" s="107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2">
        <v>13</v>
      </c>
      <c r="B610" s="107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2">
        <v>14</v>
      </c>
      <c r="B611" s="107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2">
        <v>15</v>
      </c>
      <c r="B612" s="107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2">
        <v>16</v>
      </c>
      <c r="B613" s="107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2">
        <v>17</v>
      </c>
      <c r="B614" s="107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2">
        <v>18</v>
      </c>
      <c r="B615" s="107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2">
        <v>19</v>
      </c>
      <c r="B616" s="107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2">
        <v>20</v>
      </c>
      <c r="B617" s="107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2">
        <v>21</v>
      </c>
      <c r="B618" s="107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2">
        <v>22</v>
      </c>
      <c r="B619" s="107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2">
        <v>23</v>
      </c>
      <c r="B620" s="107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2">
        <v>24</v>
      </c>
      <c r="B621" s="107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2">
        <v>25</v>
      </c>
      <c r="B622" s="107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2">
        <v>26</v>
      </c>
      <c r="B623" s="107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2">
        <v>27</v>
      </c>
      <c r="B624" s="107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2">
        <v>28</v>
      </c>
      <c r="B625" s="107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2">
        <v>29</v>
      </c>
      <c r="B626" s="107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2">
        <v>30</v>
      </c>
      <c r="B627" s="107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2">
        <v>1</v>
      </c>
      <c r="B631" s="107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2">
        <v>2</v>
      </c>
      <c r="B632" s="107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2">
        <v>3</v>
      </c>
      <c r="B633" s="107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2">
        <v>4</v>
      </c>
      <c r="B634" s="107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2">
        <v>5</v>
      </c>
      <c r="B635" s="107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2">
        <v>6</v>
      </c>
      <c r="B636" s="107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2">
        <v>7</v>
      </c>
      <c r="B637" s="107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2">
        <v>8</v>
      </c>
      <c r="B638" s="107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2">
        <v>9</v>
      </c>
      <c r="B639" s="107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2">
        <v>10</v>
      </c>
      <c r="B640" s="107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2">
        <v>11</v>
      </c>
      <c r="B641" s="107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2">
        <v>12</v>
      </c>
      <c r="B642" s="107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2">
        <v>13</v>
      </c>
      <c r="B643" s="107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2">
        <v>14</v>
      </c>
      <c r="B644" s="107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2">
        <v>15</v>
      </c>
      <c r="B645" s="107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2">
        <v>16</v>
      </c>
      <c r="B646" s="107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2">
        <v>17</v>
      </c>
      <c r="B647" s="1072">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2">
        <v>18</v>
      </c>
      <c r="B648" s="107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2">
        <v>19</v>
      </c>
      <c r="B649" s="107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2">
        <v>20</v>
      </c>
      <c r="B650" s="107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2">
        <v>21</v>
      </c>
      <c r="B651" s="107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2">
        <v>22</v>
      </c>
      <c r="B652" s="107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2">
        <v>23</v>
      </c>
      <c r="B653" s="107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2">
        <v>24</v>
      </c>
      <c r="B654" s="107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2">
        <v>25</v>
      </c>
      <c r="B655" s="107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2">
        <v>26</v>
      </c>
      <c r="B656" s="107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2">
        <v>27</v>
      </c>
      <c r="B657" s="107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2">
        <v>28</v>
      </c>
      <c r="B658" s="107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2">
        <v>29</v>
      </c>
      <c r="B659" s="107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2">
        <v>30</v>
      </c>
      <c r="B660" s="107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2">
        <v>1</v>
      </c>
      <c r="B664" s="107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2">
        <v>2</v>
      </c>
      <c r="B665" s="107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2">
        <v>3</v>
      </c>
      <c r="B666" s="107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2">
        <v>4</v>
      </c>
      <c r="B667" s="107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2">
        <v>5</v>
      </c>
      <c r="B668" s="107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2">
        <v>6</v>
      </c>
      <c r="B669" s="107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2">
        <v>7</v>
      </c>
      <c r="B670" s="107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2">
        <v>8</v>
      </c>
      <c r="B671" s="107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2">
        <v>9</v>
      </c>
      <c r="B672" s="107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2">
        <v>10</v>
      </c>
      <c r="B673" s="107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2">
        <v>11</v>
      </c>
      <c r="B674" s="107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2">
        <v>12</v>
      </c>
      <c r="B675" s="107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2">
        <v>13</v>
      </c>
      <c r="B676" s="107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2">
        <v>14</v>
      </c>
      <c r="B677" s="107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2">
        <v>15</v>
      </c>
      <c r="B678" s="107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2">
        <v>16</v>
      </c>
      <c r="B679" s="107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2">
        <v>17</v>
      </c>
      <c r="B680" s="107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2">
        <v>18</v>
      </c>
      <c r="B681" s="107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2">
        <v>19</v>
      </c>
      <c r="B682" s="107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2">
        <v>20</v>
      </c>
      <c r="B683" s="107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2">
        <v>21</v>
      </c>
      <c r="B684" s="107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2">
        <v>22</v>
      </c>
      <c r="B685" s="107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2">
        <v>23</v>
      </c>
      <c r="B686" s="107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2">
        <v>24</v>
      </c>
      <c r="B687" s="107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2">
        <v>25</v>
      </c>
      <c r="B688" s="107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2">
        <v>26</v>
      </c>
      <c r="B689" s="107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2">
        <v>27</v>
      </c>
      <c r="B690" s="107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2">
        <v>28</v>
      </c>
      <c r="B691" s="107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2">
        <v>29</v>
      </c>
      <c r="B692" s="107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2">
        <v>30</v>
      </c>
      <c r="B693" s="107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2">
        <v>1</v>
      </c>
      <c r="B697" s="107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2">
        <v>2</v>
      </c>
      <c r="B698" s="107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2">
        <v>3</v>
      </c>
      <c r="B699" s="107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2">
        <v>4</v>
      </c>
      <c r="B700" s="107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2">
        <v>5</v>
      </c>
      <c r="B701" s="107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2">
        <v>6</v>
      </c>
      <c r="B702" s="107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2">
        <v>7</v>
      </c>
      <c r="B703" s="107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2">
        <v>8</v>
      </c>
      <c r="B704" s="107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2">
        <v>9</v>
      </c>
      <c r="B705" s="107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2">
        <v>10</v>
      </c>
      <c r="B706" s="107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2">
        <v>11</v>
      </c>
      <c r="B707" s="107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2">
        <v>12</v>
      </c>
      <c r="B708" s="107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2">
        <v>13</v>
      </c>
      <c r="B709" s="107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2">
        <v>14</v>
      </c>
      <c r="B710" s="107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2">
        <v>15</v>
      </c>
      <c r="B711" s="107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2">
        <v>16</v>
      </c>
      <c r="B712" s="107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2">
        <v>17</v>
      </c>
      <c r="B713" s="107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2">
        <v>18</v>
      </c>
      <c r="B714" s="107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2">
        <v>19</v>
      </c>
      <c r="B715" s="107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2">
        <v>20</v>
      </c>
      <c r="B716" s="107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2">
        <v>21</v>
      </c>
      <c r="B717" s="107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2">
        <v>22</v>
      </c>
      <c r="B718" s="107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2">
        <v>23</v>
      </c>
      <c r="B719" s="107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2">
        <v>24</v>
      </c>
      <c r="B720" s="107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2">
        <v>25</v>
      </c>
      <c r="B721" s="107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2">
        <v>26</v>
      </c>
      <c r="B722" s="107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2">
        <v>27</v>
      </c>
      <c r="B723" s="107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2">
        <v>28</v>
      </c>
      <c r="B724" s="107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2">
        <v>29</v>
      </c>
      <c r="B725" s="107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2">
        <v>30</v>
      </c>
      <c r="B726" s="107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2">
        <v>1</v>
      </c>
      <c r="B730" s="107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2">
        <v>2</v>
      </c>
      <c r="B731" s="107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2">
        <v>3</v>
      </c>
      <c r="B732" s="107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2">
        <v>4</v>
      </c>
      <c r="B733" s="107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2">
        <v>5</v>
      </c>
      <c r="B734" s="107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2">
        <v>6</v>
      </c>
      <c r="B735" s="107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2">
        <v>7</v>
      </c>
      <c r="B736" s="107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2">
        <v>8</v>
      </c>
      <c r="B737" s="107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2">
        <v>9</v>
      </c>
      <c r="B738" s="107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2">
        <v>10</v>
      </c>
      <c r="B739" s="107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2">
        <v>11</v>
      </c>
      <c r="B740" s="107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2">
        <v>12</v>
      </c>
      <c r="B741" s="107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2">
        <v>13</v>
      </c>
      <c r="B742" s="107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2">
        <v>14</v>
      </c>
      <c r="B743" s="107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2">
        <v>15</v>
      </c>
      <c r="B744" s="107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2">
        <v>16</v>
      </c>
      <c r="B745" s="107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2">
        <v>17</v>
      </c>
      <c r="B746" s="107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2">
        <v>18</v>
      </c>
      <c r="B747" s="107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2">
        <v>19</v>
      </c>
      <c r="B748" s="107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2">
        <v>20</v>
      </c>
      <c r="B749" s="107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2">
        <v>21</v>
      </c>
      <c r="B750" s="107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2">
        <v>22</v>
      </c>
      <c r="B751" s="107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2">
        <v>23</v>
      </c>
      <c r="B752" s="107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2">
        <v>24</v>
      </c>
      <c r="B753" s="107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2">
        <v>25</v>
      </c>
      <c r="B754" s="107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2">
        <v>26</v>
      </c>
      <c r="B755" s="107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2">
        <v>27</v>
      </c>
      <c r="B756" s="107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2">
        <v>28</v>
      </c>
      <c r="B757" s="107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2">
        <v>29</v>
      </c>
      <c r="B758" s="107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2">
        <v>30</v>
      </c>
      <c r="B759" s="107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2">
        <v>1</v>
      </c>
      <c r="B763" s="107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2">
        <v>2</v>
      </c>
      <c r="B764" s="107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2">
        <v>3</v>
      </c>
      <c r="B765" s="107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2">
        <v>4</v>
      </c>
      <c r="B766" s="107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2">
        <v>5</v>
      </c>
      <c r="B767" s="107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2">
        <v>6</v>
      </c>
      <c r="B768" s="107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2">
        <v>7</v>
      </c>
      <c r="B769" s="107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2">
        <v>8</v>
      </c>
      <c r="B770" s="107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2">
        <v>9</v>
      </c>
      <c r="B771" s="107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2">
        <v>10</v>
      </c>
      <c r="B772" s="107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2">
        <v>11</v>
      </c>
      <c r="B773" s="107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2">
        <v>12</v>
      </c>
      <c r="B774" s="107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2">
        <v>13</v>
      </c>
      <c r="B775" s="107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2">
        <v>14</v>
      </c>
      <c r="B776" s="107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2">
        <v>15</v>
      </c>
      <c r="B777" s="107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2">
        <v>16</v>
      </c>
      <c r="B778" s="107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2">
        <v>17</v>
      </c>
      <c r="B779" s="107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2">
        <v>18</v>
      </c>
      <c r="B780" s="107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2">
        <v>19</v>
      </c>
      <c r="B781" s="107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2">
        <v>20</v>
      </c>
      <c r="B782" s="107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2">
        <v>21</v>
      </c>
      <c r="B783" s="107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2">
        <v>22</v>
      </c>
      <c r="B784" s="107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2">
        <v>23</v>
      </c>
      <c r="B785" s="107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2">
        <v>24</v>
      </c>
      <c r="B786" s="107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2">
        <v>25</v>
      </c>
      <c r="B787" s="107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2">
        <v>26</v>
      </c>
      <c r="B788" s="107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2">
        <v>27</v>
      </c>
      <c r="B789" s="107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2">
        <v>28</v>
      </c>
      <c r="B790" s="107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2">
        <v>29</v>
      </c>
      <c r="B791" s="107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2">
        <v>30</v>
      </c>
      <c r="B792" s="107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2">
        <v>1</v>
      </c>
      <c r="B796" s="107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2">
        <v>2</v>
      </c>
      <c r="B797" s="107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2">
        <v>3</v>
      </c>
      <c r="B798" s="107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2">
        <v>4</v>
      </c>
      <c r="B799" s="107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2">
        <v>5</v>
      </c>
      <c r="B800" s="107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2">
        <v>6</v>
      </c>
      <c r="B801" s="107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2">
        <v>7</v>
      </c>
      <c r="B802" s="107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2">
        <v>8</v>
      </c>
      <c r="B803" s="107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2">
        <v>9</v>
      </c>
      <c r="B804" s="107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2">
        <v>10</v>
      </c>
      <c r="B805" s="107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2">
        <v>11</v>
      </c>
      <c r="B806" s="107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2">
        <v>12</v>
      </c>
      <c r="B807" s="107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2">
        <v>13</v>
      </c>
      <c r="B808" s="107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2">
        <v>14</v>
      </c>
      <c r="B809" s="107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2">
        <v>15</v>
      </c>
      <c r="B810" s="107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2">
        <v>16</v>
      </c>
      <c r="B811" s="107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2">
        <v>17</v>
      </c>
      <c r="B812" s="107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2">
        <v>18</v>
      </c>
      <c r="B813" s="107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2">
        <v>19</v>
      </c>
      <c r="B814" s="107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2">
        <v>20</v>
      </c>
      <c r="B815" s="107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2">
        <v>21</v>
      </c>
      <c r="B816" s="107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2">
        <v>22</v>
      </c>
      <c r="B817" s="107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2">
        <v>23</v>
      </c>
      <c r="B818" s="107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2">
        <v>24</v>
      </c>
      <c r="B819" s="107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2">
        <v>25</v>
      </c>
      <c r="B820" s="107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2">
        <v>26</v>
      </c>
      <c r="B821" s="107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2">
        <v>27</v>
      </c>
      <c r="B822" s="107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2">
        <v>28</v>
      </c>
      <c r="B823" s="107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2">
        <v>29</v>
      </c>
      <c r="B824" s="107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2">
        <v>30</v>
      </c>
      <c r="B825" s="107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2">
        <v>1</v>
      </c>
      <c r="B829" s="107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2">
        <v>2</v>
      </c>
      <c r="B830" s="107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2">
        <v>3</v>
      </c>
      <c r="B831" s="107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2">
        <v>4</v>
      </c>
      <c r="B832" s="107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2">
        <v>5</v>
      </c>
      <c r="B833" s="107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2">
        <v>6</v>
      </c>
      <c r="B834" s="107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2">
        <v>7</v>
      </c>
      <c r="B835" s="107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2">
        <v>8</v>
      </c>
      <c r="B836" s="107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2">
        <v>9</v>
      </c>
      <c r="B837" s="107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2">
        <v>10</v>
      </c>
      <c r="B838" s="107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2">
        <v>11</v>
      </c>
      <c r="B839" s="107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2">
        <v>12</v>
      </c>
      <c r="B840" s="107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2">
        <v>13</v>
      </c>
      <c r="B841" s="107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2">
        <v>14</v>
      </c>
      <c r="B842" s="107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2">
        <v>15</v>
      </c>
      <c r="B843" s="107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2">
        <v>16</v>
      </c>
      <c r="B844" s="107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2">
        <v>17</v>
      </c>
      <c r="B845" s="107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2">
        <v>18</v>
      </c>
      <c r="B846" s="107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2">
        <v>19</v>
      </c>
      <c r="B847" s="10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2">
        <v>20</v>
      </c>
      <c r="B848" s="10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2">
        <v>21</v>
      </c>
      <c r="B849" s="10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2">
        <v>22</v>
      </c>
      <c r="B850" s="10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2">
        <v>23</v>
      </c>
      <c r="B851" s="10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2">
        <v>24</v>
      </c>
      <c r="B852" s="10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2">
        <v>25</v>
      </c>
      <c r="B853" s="10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2">
        <v>26</v>
      </c>
      <c r="B854" s="10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2">
        <v>27</v>
      </c>
      <c r="B855" s="10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2">
        <v>28</v>
      </c>
      <c r="B856" s="10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2">
        <v>29</v>
      </c>
      <c r="B857" s="10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2">
        <v>30</v>
      </c>
      <c r="B858" s="10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2">
        <v>1</v>
      </c>
      <c r="B862" s="10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2">
        <v>2</v>
      </c>
      <c r="B863" s="10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2">
        <v>3</v>
      </c>
      <c r="B864" s="10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2">
        <v>4</v>
      </c>
      <c r="B865" s="10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2">
        <v>5</v>
      </c>
      <c r="B866" s="10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2">
        <v>6</v>
      </c>
      <c r="B867" s="10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2">
        <v>7</v>
      </c>
      <c r="B868" s="10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2">
        <v>8</v>
      </c>
      <c r="B869" s="10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2">
        <v>9</v>
      </c>
      <c r="B870" s="10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2">
        <v>10</v>
      </c>
      <c r="B871" s="10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2">
        <v>11</v>
      </c>
      <c r="B872" s="10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2">
        <v>12</v>
      </c>
      <c r="B873" s="10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2">
        <v>13</v>
      </c>
      <c r="B874" s="10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2">
        <v>14</v>
      </c>
      <c r="B875" s="107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2">
        <v>15</v>
      </c>
      <c r="B876" s="107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2">
        <v>16</v>
      </c>
      <c r="B877" s="107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2">
        <v>17</v>
      </c>
      <c r="B878" s="10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2">
        <v>18</v>
      </c>
      <c r="B879" s="107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2">
        <v>19</v>
      </c>
      <c r="B880" s="10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2">
        <v>20</v>
      </c>
      <c r="B881" s="10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2">
        <v>21</v>
      </c>
      <c r="B882" s="10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2">
        <v>22</v>
      </c>
      <c r="B883" s="10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2">
        <v>23</v>
      </c>
      <c r="B884" s="10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2">
        <v>24</v>
      </c>
      <c r="B885" s="10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2">
        <v>25</v>
      </c>
      <c r="B886" s="10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2">
        <v>26</v>
      </c>
      <c r="B887" s="10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2">
        <v>27</v>
      </c>
      <c r="B888" s="10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2">
        <v>28</v>
      </c>
      <c r="B889" s="10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2">
        <v>29</v>
      </c>
      <c r="B890" s="10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2">
        <v>30</v>
      </c>
      <c r="B891" s="10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2">
        <v>1</v>
      </c>
      <c r="B895" s="10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2">
        <v>2</v>
      </c>
      <c r="B896" s="10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2">
        <v>3</v>
      </c>
      <c r="B897" s="10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2">
        <v>4</v>
      </c>
      <c r="B898" s="10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2">
        <v>5</v>
      </c>
      <c r="B899" s="10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2">
        <v>6</v>
      </c>
      <c r="B900" s="10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2">
        <v>7</v>
      </c>
      <c r="B901" s="10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2">
        <v>8</v>
      </c>
      <c r="B902" s="10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2">
        <v>9</v>
      </c>
      <c r="B903" s="10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2">
        <v>10</v>
      </c>
      <c r="B904" s="10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2">
        <v>11</v>
      </c>
      <c r="B905" s="10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2">
        <v>12</v>
      </c>
      <c r="B906" s="10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2">
        <v>13</v>
      </c>
      <c r="B907" s="10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2">
        <v>14</v>
      </c>
      <c r="B908" s="107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2">
        <v>15</v>
      </c>
      <c r="B909" s="107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2">
        <v>16</v>
      </c>
      <c r="B910" s="107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2">
        <v>17</v>
      </c>
      <c r="B911" s="10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2">
        <v>18</v>
      </c>
      <c r="B912" s="10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2">
        <v>19</v>
      </c>
      <c r="B913" s="10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2">
        <v>20</v>
      </c>
      <c r="B914" s="10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2">
        <v>21</v>
      </c>
      <c r="B915" s="10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2">
        <v>22</v>
      </c>
      <c r="B916" s="10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2">
        <v>23</v>
      </c>
      <c r="B917" s="10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2">
        <v>24</v>
      </c>
      <c r="B918" s="10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2">
        <v>25</v>
      </c>
      <c r="B919" s="10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2">
        <v>26</v>
      </c>
      <c r="B920" s="10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2">
        <v>27</v>
      </c>
      <c r="B921" s="10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2">
        <v>28</v>
      </c>
      <c r="B922" s="10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2">
        <v>29</v>
      </c>
      <c r="B923" s="10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2">
        <v>30</v>
      </c>
      <c r="B924" s="10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2">
        <v>1</v>
      </c>
      <c r="B928" s="10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2">
        <v>2</v>
      </c>
      <c r="B929" s="10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2">
        <v>3</v>
      </c>
      <c r="B930" s="10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2">
        <v>4</v>
      </c>
      <c r="B931" s="10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2">
        <v>5</v>
      </c>
      <c r="B932" s="10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2">
        <v>6</v>
      </c>
      <c r="B933" s="10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2">
        <v>7</v>
      </c>
      <c r="B934" s="10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2">
        <v>8</v>
      </c>
      <c r="B935" s="10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2">
        <v>9</v>
      </c>
      <c r="B936" s="10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2">
        <v>10</v>
      </c>
      <c r="B937" s="10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2">
        <v>11</v>
      </c>
      <c r="B938" s="10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2">
        <v>12</v>
      </c>
      <c r="B939" s="10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2">
        <v>13</v>
      </c>
      <c r="B940" s="10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2">
        <v>14</v>
      </c>
      <c r="B941" s="107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2">
        <v>15</v>
      </c>
      <c r="B942" s="107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2">
        <v>16</v>
      </c>
      <c r="B943" s="107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2">
        <v>17</v>
      </c>
      <c r="B944" s="10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2">
        <v>18</v>
      </c>
      <c r="B945" s="10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2">
        <v>19</v>
      </c>
      <c r="B946" s="107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2">
        <v>20</v>
      </c>
      <c r="B947" s="107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2">
        <v>21</v>
      </c>
      <c r="B948" s="10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2">
        <v>22</v>
      </c>
      <c r="B949" s="10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2">
        <v>23</v>
      </c>
      <c r="B950" s="10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2">
        <v>24</v>
      </c>
      <c r="B951" s="10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2">
        <v>25</v>
      </c>
      <c r="B952" s="10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2">
        <v>26</v>
      </c>
      <c r="B953" s="10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2">
        <v>27</v>
      </c>
      <c r="B954" s="10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2">
        <v>28</v>
      </c>
      <c r="B955" s="10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2">
        <v>29</v>
      </c>
      <c r="B956" s="10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2">
        <v>30</v>
      </c>
      <c r="B957" s="10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2">
        <v>1</v>
      </c>
      <c r="B961" s="10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2">
        <v>2</v>
      </c>
      <c r="B962" s="10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2">
        <v>3</v>
      </c>
      <c r="B963" s="10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2">
        <v>4</v>
      </c>
      <c r="B964" s="10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2">
        <v>5</v>
      </c>
      <c r="B965" s="10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2">
        <v>6</v>
      </c>
      <c r="B966" s="10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2">
        <v>7</v>
      </c>
      <c r="B967" s="10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2">
        <v>8</v>
      </c>
      <c r="B968" s="10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2">
        <v>9</v>
      </c>
      <c r="B969" s="10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2">
        <v>10</v>
      </c>
      <c r="B970" s="10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2">
        <v>11</v>
      </c>
      <c r="B971" s="10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2">
        <v>12</v>
      </c>
      <c r="B972" s="10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2">
        <v>13</v>
      </c>
      <c r="B973" s="10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2">
        <v>14</v>
      </c>
      <c r="B974" s="10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2">
        <v>15</v>
      </c>
      <c r="B975" s="10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2">
        <v>16</v>
      </c>
      <c r="B976" s="10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2">
        <v>17</v>
      </c>
      <c r="B977" s="10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2">
        <v>18</v>
      </c>
      <c r="B978" s="10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2">
        <v>19</v>
      </c>
      <c r="B979" s="10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2">
        <v>20</v>
      </c>
      <c r="B980" s="10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2">
        <v>21</v>
      </c>
      <c r="B981" s="10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2">
        <v>22</v>
      </c>
      <c r="B982" s="10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2">
        <v>23</v>
      </c>
      <c r="B983" s="10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2">
        <v>24</v>
      </c>
      <c r="B984" s="10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2">
        <v>25</v>
      </c>
      <c r="B985" s="10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2">
        <v>26</v>
      </c>
      <c r="B986" s="10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2">
        <v>27</v>
      </c>
      <c r="B987" s="10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2">
        <v>28</v>
      </c>
      <c r="B988" s="10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2">
        <v>29</v>
      </c>
      <c r="B989" s="10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2">
        <v>30</v>
      </c>
      <c r="B990" s="10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2">
        <v>1</v>
      </c>
      <c r="B994" s="10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2">
        <v>2</v>
      </c>
      <c r="B995" s="10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2">
        <v>3</v>
      </c>
      <c r="B996" s="10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2">
        <v>4</v>
      </c>
      <c r="B997" s="10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2">
        <v>5</v>
      </c>
      <c r="B998" s="10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2">
        <v>6</v>
      </c>
      <c r="B999" s="10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2">
        <v>7</v>
      </c>
      <c r="B1000" s="10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2">
        <v>8</v>
      </c>
      <c r="B1001" s="10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2">
        <v>9</v>
      </c>
      <c r="B1002" s="10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2">
        <v>10</v>
      </c>
      <c r="B1003" s="10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2">
        <v>11</v>
      </c>
      <c r="B1004" s="10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2">
        <v>12</v>
      </c>
      <c r="B1005" s="10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2">
        <v>13</v>
      </c>
      <c r="B1006" s="10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2">
        <v>14</v>
      </c>
      <c r="B1007" s="10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2">
        <v>15</v>
      </c>
      <c r="B1008" s="10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2">
        <v>16</v>
      </c>
      <c r="B1009" s="10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2">
        <v>17</v>
      </c>
      <c r="B1010" s="10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2">
        <v>18</v>
      </c>
      <c r="B1011" s="10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2">
        <v>19</v>
      </c>
      <c r="B1012" s="10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2">
        <v>20</v>
      </c>
      <c r="B1013" s="10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2">
        <v>21</v>
      </c>
      <c r="B1014" s="10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2">
        <v>22</v>
      </c>
      <c r="B1015" s="10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2">
        <v>23</v>
      </c>
      <c r="B1016" s="10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2">
        <v>24</v>
      </c>
      <c r="B1017" s="10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2">
        <v>25</v>
      </c>
      <c r="B1018" s="10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2">
        <v>26</v>
      </c>
      <c r="B1019" s="10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2">
        <v>27</v>
      </c>
      <c r="B1020" s="10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2">
        <v>28</v>
      </c>
      <c r="B1021" s="10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2">
        <v>29</v>
      </c>
      <c r="B1022" s="10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2">
        <v>30</v>
      </c>
      <c r="B1023" s="10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2">
        <v>1</v>
      </c>
      <c r="B1027" s="10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2">
        <v>2</v>
      </c>
      <c r="B1028" s="10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2">
        <v>3</v>
      </c>
      <c r="B1029" s="10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2">
        <v>4</v>
      </c>
      <c r="B1030" s="10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2">
        <v>5</v>
      </c>
      <c r="B1031" s="10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2">
        <v>6</v>
      </c>
      <c r="B1032" s="10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2">
        <v>7</v>
      </c>
      <c r="B1033" s="10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2">
        <v>8</v>
      </c>
      <c r="B1034" s="10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2">
        <v>9</v>
      </c>
      <c r="B1035" s="10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2">
        <v>10</v>
      </c>
      <c r="B1036" s="10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2">
        <v>11</v>
      </c>
      <c r="B1037" s="10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2">
        <v>12</v>
      </c>
      <c r="B1038" s="10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2">
        <v>13</v>
      </c>
      <c r="B1039" s="10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2">
        <v>14</v>
      </c>
      <c r="B1040" s="10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2">
        <v>15</v>
      </c>
      <c r="B1041" s="10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2">
        <v>16</v>
      </c>
      <c r="B1042" s="10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2">
        <v>17</v>
      </c>
      <c r="B1043" s="10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2">
        <v>18</v>
      </c>
      <c r="B1044" s="10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2">
        <v>19</v>
      </c>
      <c r="B1045" s="10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2">
        <v>20</v>
      </c>
      <c r="B1046" s="10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2">
        <v>21</v>
      </c>
      <c r="B1047" s="10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2">
        <v>22</v>
      </c>
      <c r="B1048" s="10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2">
        <v>23</v>
      </c>
      <c r="B1049" s="10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2">
        <v>24</v>
      </c>
      <c r="B1050" s="10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2">
        <v>25</v>
      </c>
      <c r="B1051" s="10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2">
        <v>26</v>
      </c>
      <c r="B1052" s="10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2">
        <v>27</v>
      </c>
      <c r="B1053" s="10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2">
        <v>28</v>
      </c>
      <c r="B1054" s="10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2">
        <v>29</v>
      </c>
      <c r="B1055" s="10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2">
        <v>30</v>
      </c>
      <c r="B1056" s="10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2">
        <v>1</v>
      </c>
      <c r="B1060" s="10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2">
        <v>2</v>
      </c>
      <c r="B1061" s="10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2">
        <v>3</v>
      </c>
      <c r="B1062" s="10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2">
        <v>4</v>
      </c>
      <c r="B1063" s="10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2">
        <v>5</v>
      </c>
      <c r="B1064" s="10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2">
        <v>6</v>
      </c>
      <c r="B1065" s="10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2">
        <v>7</v>
      </c>
      <c r="B1066" s="10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2">
        <v>8</v>
      </c>
      <c r="B1067" s="10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2">
        <v>9</v>
      </c>
      <c r="B1068" s="10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2">
        <v>10</v>
      </c>
      <c r="B1069" s="10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2">
        <v>11</v>
      </c>
      <c r="B1070" s="10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2">
        <v>12</v>
      </c>
      <c r="B1071" s="10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2">
        <v>13</v>
      </c>
      <c r="B1072" s="10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2">
        <v>14</v>
      </c>
      <c r="B1073" s="10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2">
        <v>15</v>
      </c>
      <c r="B1074" s="10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2">
        <v>16</v>
      </c>
      <c r="B1075" s="10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2">
        <v>17</v>
      </c>
      <c r="B1076" s="10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2">
        <v>18</v>
      </c>
      <c r="B1077" s="10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2">
        <v>19</v>
      </c>
      <c r="B1078" s="10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2">
        <v>20</v>
      </c>
      <c r="B1079" s="10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2">
        <v>21</v>
      </c>
      <c r="B1080" s="10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2">
        <v>22</v>
      </c>
      <c r="B1081" s="10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2">
        <v>23</v>
      </c>
      <c r="B1082" s="10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2">
        <v>24</v>
      </c>
      <c r="B1083" s="10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2">
        <v>25</v>
      </c>
      <c r="B1084" s="10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2">
        <v>26</v>
      </c>
      <c r="B1085" s="10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2">
        <v>27</v>
      </c>
      <c r="B1086" s="10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2">
        <v>28</v>
      </c>
      <c r="B1087" s="10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2">
        <v>29</v>
      </c>
      <c r="B1088" s="10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2">
        <v>30</v>
      </c>
      <c r="B1089" s="10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2">
        <v>1</v>
      </c>
      <c r="B1093" s="10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2">
        <v>2</v>
      </c>
      <c r="B1094" s="10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2">
        <v>3</v>
      </c>
      <c r="B1095" s="10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2">
        <v>4</v>
      </c>
      <c r="B1096" s="10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2">
        <v>5</v>
      </c>
      <c r="B1097" s="10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2">
        <v>6</v>
      </c>
      <c r="B1098" s="10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2">
        <v>7</v>
      </c>
      <c r="B1099" s="10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2">
        <v>8</v>
      </c>
      <c r="B1100" s="10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2">
        <v>9</v>
      </c>
      <c r="B1101" s="10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2">
        <v>10</v>
      </c>
      <c r="B1102" s="10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2">
        <v>11</v>
      </c>
      <c r="B1103" s="10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2">
        <v>12</v>
      </c>
      <c r="B1104" s="10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2">
        <v>13</v>
      </c>
      <c r="B1105" s="10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2">
        <v>14</v>
      </c>
      <c r="B1106" s="107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2">
        <v>15</v>
      </c>
      <c r="B1107" s="107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2">
        <v>16</v>
      </c>
      <c r="B1108" s="107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2">
        <v>17</v>
      </c>
      <c r="B1109" s="107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2">
        <v>18</v>
      </c>
      <c r="B1110" s="107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2">
        <v>19</v>
      </c>
      <c r="B1111" s="107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2">
        <v>20</v>
      </c>
      <c r="B1112" s="107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2">
        <v>21</v>
      </c>
      <c r="B1113" s="107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2">
        <v>22</v>
      </c>
      <c r="B1114" s="107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2">
        <v>23</v>
      </c>
      <c r="B1115" s="107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2">
        <v>24</v>
      </c>
      <c r="B1116" s="107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2">
        <v>25</v>
      </c>
      <c r="B1117" s="107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2">
        <v>26</v>
      </c>
      <c r="B1118" s="107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2">
        <v>27</v>
      </c>
      <c r="B1119" s="107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2">
        <v>28</v>
      </c>
      <c r="B1120" s="107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2">
        <v>29</v>
      </c>
      <c r="B1121" s="107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2">
        <v>30</v>
      </c>
      <c r="B1122" s="107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2">
        <v>1</v>
      </c>
      <c r="B1126" s="107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2">
        <v>2</v>
      </c>
      <c r="B1127" s="107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2">
        <v>3</v>
      </c>
      <c r="B1128" s="107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2">
        <v>4</v>
      </c>
      <c r="B1129" s="107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2">
        <v>5</v>
      </c>
      <c r="B1130" s="107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2">
        <v>6</v>
      </c>
      <c r="B1131" s="107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2">
        <v>7</v>
      </c>
      <c r="B1132" s="107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2">
        <v>8</v>
      </c>
      <c r="B1133" s="107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2">
        <v>9</v>
      </c>
      <c r="B1134" s="107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2">
        <v>10</v>
      </c>
      <c r="B1135" s="107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2">
        <v>11</v>
      </c>
      <c r="B1136" s="107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2">
        <v>12</v>
      </c>
      <c r="B1137" s="107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2">
        <v>13</v>
      </c>
      <c r="B1138" s="107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2">
        <v>14</v>
      </c>
      <c r="B1139" s="107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2">
        <v>15</v>
      </c>
      <c r="B1140" s="107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2">
        <v>16</v>
      </c>
      <c r="B1141" s="107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2">
        <v>17</v>
      </c>
      <c r="B1142" s="107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2">
        <v>18</v>
      </c>
      <c r="B1143" s="107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2">
        <v>19</v>
      </c>
      <c r="B1144" s="107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2">
        <v>20</v>
      </c>
      <c r="B1145" s="107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2">
        <v>21</v>
      </c>
      <c r="B1146" s="107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2">
        <v>22</v>
      </c>
      <c r="B1147" s="107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2">
        <v>23</v>
      </c>
      <c r="B1148" s="107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2">
        <v>24</v>
      </c>
      <c r="B1149" s="107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2">
        <v>25</v>
      </c>
      <c r="B1150" s="107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2">
        <v>26</v>
      </c>
      <c r="B1151" s="107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2">
        <v>27</v>
      </c>
      <c r="B1152" s="107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2">
        <v>28</v>
      </c>
      <c r="B1153" s="107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2">
        <v>29</v>
      </c>
      <c r="B1154" s="107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2">
        <v>30</v>
      </c>
      <c r="B1155" s="107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2">
        <v>1</v>
      </c>
      <c r="B1159" s="107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2">
        <v>2</v>
      </c>
      <c r="B1160" s="107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2">
        <v>3</v>
      </c>
      <c r="B1161" s="107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2">
        <v>4</v>
      </c>
      <c r="B1162" s="107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2">
        <v>5</v>
      </c>
      <c r="B1163" s="107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2">
        <v>6</v>
      </c>
      <c r="B1164" s="107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2">
        <v>7</v>
      </c>
      <c r="B1165" s="107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2">
        <v>8</v>
      </c>
      <c r="B1166" s="107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2">
        <v>9</v>
      </c>
      <c r="B1167" s="107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2">
        <v>10</v>
      </c>
      <c r="B1168" s="107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2">
        <v>11</v>
      </c>
      <c r="B1169" s="107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2">
        <v>12</v>
      </c>
      <c r="B1170" s="107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2">
        <v>13</v>
      </c>
      <c r="B1171" s="107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2">
        <v>14</v>
      </c>
      <c r="B1172" s="107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2">
        <v>15</v>
      </c>
      <c r="B1173" s="107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2">
        <v>16</v>
      </c>
      <c r="B1174" s="107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2">
        <v>17</v>
      </c>
      <c r="B1175" s="107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2">
        <v>18</v>
      </c>
      <c r="B1176" s="107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2">
        <v>19</v>
      </c>
      <c r="B1177" s="107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2">
        <v>20</v>
      </c>
      <c r="B1178" s="107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2">
        <v>21</v>
      </c>
      <c r="B1179" s="107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2">
        <v>22</v>
      </c>
      <c r="B1180" s="107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2">
        <v>23</v>
      </c>
      <c r="B1181" s="107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2">
        <v>24</v>
      </c>
      <c r="B1182" s="107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2">
        <v>25</v>
      </c>
      <c r="B1183" s="107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2">
        <v>26</v>
      </c>
      <c r="B1184" s="107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2">
        <v>27</v>
      </c>
      <c r="B1185" s="107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2">
        <v>28</v>
      </c>
      <c r="B1186" s="107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2">
        <v>29</v>
      </c>
      <c r="B1187" s="107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2">
        <v>30</v>
      </c>
      <c r="B1188" s="107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2">
        <v>1</v>
      </c>
      <c r="B1192" s="107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2">
        <v>2</v>
      </c>
      <c r="B1193" s="107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2">
        <v>3</v>
      </c>
      <c r="B1194" s="107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2">
        <v>4</v>
      </c>
      <c r="B1195" s="107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2">
        <v>5</v>
      </c>
      <c r="B1196" s="107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2">
        <v>6</v>
      </c>
      <c r="B1197" s="107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2">
        <v>7</v>
      </c>
      <c r="B1198" s="107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2">
        <v>8</v>
      </c>
      <c r="B1199" s="107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2">
        <v>9</v>
      </c>
      <c r="B1200" s="107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2">
        <v>10</v>
      </c>
      <c r="B1201" s="107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2">
        <v>11</v>
      </c>
      <c r="B1202" s="107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2">
        <v>12</v>
      </c>
      <c r="B1203" s="107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2">
        <v>13</v>
      </c>
      <c r="B1204" s="107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2">
        <v>14</v>
      </c>
      <c r="B1205" s="107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2">
        <v>15</v>
      </c>
      <c r="B1206" s="107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2">
        <v>16</v>
      </c>
      <c r="B1207" s="107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2">
        <v>17</v>
      </c>
      <c r="B1208" s="107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2">
        <v>18</v>
      </c>
      <c r="B1209" s="107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2">
        <v>19</v>
      </c>
      <c r="B1210" s="107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2">
        <v>20</v>
      </c>
      <c r="B1211" s="107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2">
        <v>21</v>
      </c>
      <c r="B1212" s="107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2">
        <v>22</v>
      </c>
      <c r="B1213" s="107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2">
        <v>23</v>
      </c>
      <c r="B1214" s="107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2">
        <v>24</v>
      </c>
      <c r="B1215" s="107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2">
        <v>25</v>
      </c>
      <c r="B1216" s="107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2">
        <v>26</v>
      </c>
      <c r="B1217" s="107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2">
        <v>27</v>
      </c>
      <c r="B1218" s="107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2">
        <v>28</v>
      </c>
      <c r="B1219" s="107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2">
        <v>29</v>
      </c>
      <c r="B1220" s="107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2">
        <v>30</v>
      </c>
      <c r="B1221" s="107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2">
        <v>1</v>
      </c>
      <c r="B1225" s="107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2">
        <v>2</v>
      </c>
      <c r="B1226" s="107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2">
        <v>3</v>
      </c>
      <c r="B1227" s="107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2">
        <v>4</v>
      </c>
      <c r="B1228" s="107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2">
        <v>5</v>
      </c>
      <c r="B1229" s="107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2">
        <v>6</v>
      </c>
      <c r="B1230" s="107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2">
        <v>7</v>
      </c>
      <c r="B1231" s="107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2">
        <v>8</v>
      </c>
      <c r="B1232" s="107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2">
        <v>9</v>
      </c>
      <c r="B1233" s="107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2">
        <v>10</v>
      </c>
      <c r="B1234" s="107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2">
        <v>11</v>
      </c>
      <c r="B1235" s="107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2">
        <v>12</v>
      </c>
      <c r="B1236" s="107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2">
        <v>13</v>
      </c>
      <c r="B1237" s="107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2">
        <v>14</v>
      </c>
      <c r="B1238" s="107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2">
        <v>15</v>
      </c>
      <c r="B1239" s="107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2">
        <v>16</v>
      </c>
      <c r="B1240" s="107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2">
        <v>17</v>
      </c>
      <c r="B1241" s="107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2">
        <v>18</v>
      </c>
      <c r="B1242" s="107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2">
        <v>19</v>
      </c>
      <c r="B1243" s="107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2">
        <v>20</v>
      </c>
      <c r="B1244" s="107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2">
        <v>21</v>
      </c>
      <c r="B1245" s="107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2">
        <v>22</v>
      </c>
      <c r="B1246" s="107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2">
        <v>23</v>
      </c>
      <c r="B1247" s="107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2">
        <v>24</v>
      </c>
      <c r="B1248" s="107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2">
        <v>25</v>
      </c>
      <c r="B1249" s="107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2">
        <v>26</v>
      </c>
      <c r="B1250" s="107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2">
        <v>27</v>
      </c>
      <c r="B1251" s="107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2">
        <v>28</v>
      </c>
      <c r="B1252" s="107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2">
        <v>29</v>
      </c>
      <c r="B1253" s="107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2">
        <v>30</v>
      </c>
      <c r="B1254" s="107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2">
        <v>1</v>
      </c>
      <c r="B1258" s="107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2">
        <v>2</v>
      </c>
      <c r="B1259" s="107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2">
        <v>3</v>
      </c>
      <c r="B1260" s="107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2">
        <v>4</v>
      </c>
      <c r="B1261" s="107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2">
        <v>5</v>
      </c>
      <c r="B1262" s="107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2">
        <v>6</v>
      </c>
      <c r="B1263" s="107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2">
        <v>7</v>
      </c>
      <c r="B1264" s="107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2">
        <v>8</v>
      </c>
      <c r="B1265" s="107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2">
        <v>9</v>
      </c>
      <c r="B1266" s="107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2">
        <v>10</v>
      </c>
      <c r="B1267" s="107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2">
        <v>11</v>
      </c>
      <c r="B1268" s="107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2">
        <v>12</v>
      </c>
      <c r="B1269" s="107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2">
        <v>13</v>
      </c>
      <c r="B1270" s="107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2">
        <v>14</v>
      </c>
      <c r="B1271" s="107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2">
        <v>15</v>
      </c>
      <c r="B1272" s="107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2">
        <v>16</v>
      </c>
      <c r="B1273" s="107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2">
        <v>17</v>
      </c>
      <c r="B1274" s="107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2">
        <v>18</v>
      </c>
      <c r="B1275" s="107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2">
        <v>19</v>
      </c>
      <c r="B1276" s="107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2">
        <v>20</v>
      </c>
      <c r="B1277" s="107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2">
        <v>21</v>
      </c>
      <c r="B1278" s="107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2">
        <v>22</v>
      </c>
      <c r="B1279" s="107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2">
        <v>23</v>
      </c>
      <c r="B1280" s="107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2">
        <v>24</v>
      </c>
      <c r="B1281" s="107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2">
        <v>25</v>
      </c>
      <c r="B1282" s="107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2">
        <v>26</v>
      </c>
      <c r="B1283" s="107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2">
        <v>27</v>
      </c>
      <c r="B1284" s="107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2">
        <v>28</v>
      </c>
      <c r="B1285" s="107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2">
        <v>29</v>
      </c>
      <c r="B1286" s="107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2">
        <v>30</v>
      </c>
      <c r="B1287" s="107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2">
        <v>1</v>
      </c>
      <c r="B1291" s="107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2">
        <v>2</v>
      </c>
      <c r="B1292" s="107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2">
        <v>3</v>
      </c>
      <c r="B1293" s="107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2">
        <v>4</v>
      </c>
      <c r="B1294" s="107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2">
        <v>5</v>
      </c>
      <c r="B1295" s="107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2">
        <v>6</v>
      </c>
      <c r="B1296" s="107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2">
        <v>7</v>
      </c>
      <c r="B1297" s="107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2">
        <v>8</v>
      </c>
      <c r="B1298" s="107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2">
        <v>9</v>
      </c>
      <c r="B1299" s="107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2">
        <v>10</v>
      </c>
      <c r="B1300" s="107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2">
        <v>11</v>
      </c>
      <c r="B1301" s="107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2">
        <v>12</v>
      </c>
      <c r="B1302" s="107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2">
        <v>13</v>
      </c>
      <c r="B1303" s="107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2">
        <v>14</v>
      </c>
      <c r="B1304" s="107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2">
        <v>15</v>
      </c>
      <c r="B1305" s="107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2">
        <v>16</v>
      </c>
      <c r="B1306" s="107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2">
        <v>17</v>
      </c>
      <c r="B1307" s="107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2">
        <v>18</v>
      </c>
      <c r="B1308" s="107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2">
        <v>19</v>
      </c>
      <c r="B1309" s="107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2">
        <v>20</v>
      </c>
      <c r="B1310" s="107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2">
        <v>21</v>
      </c>
      <c r="B1311" s="107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2">
        <v>22</v>
      </c>
      <c r="B1312" s="107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2">
        <v>23</v>
      </c>
      <c r="B1313" s="107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2">
        <v>24</v>
      </c>
      <c r="B1314" s="107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2">
        <v>25</v>
      </c>
      <c r="B1315" s="107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2">
        <v>26</v>
      </c>
      <c r="B1316" s="107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2">
        <v>27</v>
      </c>
      <c r="B1317" s="107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2">
        <v>28</v>
      </c>
      <c r="B1318" s="107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2">
        <v>29</v>
      </c>
      <c r="B1319" s="107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2">
        <v>30</v>
      </c>
      <c r="B1320" s="107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2018-06-12T01:37:11Z</cp:lastPrinted>
  <dcterms:created xsi:type="dcterms:W3CDTF">2012-03-13T00:50:25Z</dcterms:created>
  <dcterms:modified xsi:type="dcterms:W3CDTF">2018-09-03T08:58:02Z</dcterms:modified>
</cp:coreProperties>
</file>