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640" windowWidth="1752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<sst xmlns="http://schemas.openxmlformats.org/spreadsheetml/2006/main" count="2868" uniqueCount="636">
  <si>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</si>
  <si>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</si>
  <si>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</si>
  <si>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</si>
  <si>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</si>
  <si>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</si>
  <si>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</si>
  <si>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</si>
  <si>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</si>
  <si>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</si>
  <si>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</si>
  <si>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</si>
  <si>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</si>
  <si>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</si>
  <si>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</si>
  <si>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</si>
  <si>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</si>
  <si>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</si>
  <si>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</si>
  <si>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</si>
  <si>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</si>
  <si>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</si>
  <si>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</si>
  <si>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</si>
  <si>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</si>
  <si>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</si>
  <si>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</si>
  <si>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</si>
  <si>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</si>
  <si>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</si>
  <si>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</si>
  <si>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</si>
  <si>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</si>
  <si>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</si>
  <si>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</si>
  <si>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</si>
  <si>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</si>
  <si>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</si>
  <si>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</si>
  <si>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</si>
  <si>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</si>
  <si>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</si>
  <si>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</si>
  <si>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</si>
  <si>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</si>
  <si>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</si>
  <si>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</si>
  <si>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</si>
  <si>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</si>
  <si>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</si>
  <si>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</si>
  <si>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</si>
  <si>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</si>
  <si>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</si>
  <si>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</si>
  <si>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</si>
  <si>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</si>
  <si>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</si>
  <si>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</si>
  <si>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</si>
  <si>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</si>
  <si>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</si>
  <si>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</si>
  <si>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</si>
  <si>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</si>
  <si>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</si>
  <si>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</si>
  <si>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</si>
  <si>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</si>
  <si>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</si>
  <si>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</si>
  <si>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</si>
  <si>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</si>
  <si>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</si>
  <si>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</si>
  <si>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</si>
  <si>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</si>
  <si>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</si>
  <si>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</si>
  <si>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</si>
  <si>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</si>
  <si>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</si>
  <si>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</si>
  <si>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</si>
  <si>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</si>
  <si>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</si>
  <si>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</si>
  <si>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</si>
  <si>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</si>
  <si>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</si>
  <si>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</si>
  <si>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</si>
  <si>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</si>
  <si>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</si>
  <si>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</si>
  <si>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</si>
  <si>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</si>
  <si>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</si>
  <si>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</si>
  <si>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</si>
  <si>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</si>
  <si>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</si>
  <si>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</si>
  <si>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</si>
  <si>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</si>
  <si>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</si>
  <si>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</si>
  <si>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</si>
  <si>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</si>
  <si>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</si>
  <si>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</si>
  <si>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</si>
  <si>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</si>
  <si>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</si>
  <si>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</si>
  <si>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</si>
  <si>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</si>
  <si>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</si>
  <si>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</si>
  <si>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</si>
  <si>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</si>
  <si>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</si>
  <si>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</si>
  <si>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</si>
  <si>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</si>
  <si>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</si>
  <si>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</si>
  <si>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</si>
  <si>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</si>
  <si>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</si>
  <si>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</si>
  <si>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</si>
  <si>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</si>
  <si>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</si>
  <si>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</si>
  <si>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</si>
  <si>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</si>
  <si>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</si>
  <si>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</si>
  <si>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</si>
  <si>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</si>
  <si>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</si>
  <si>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</si>
  <si>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</si>
  <si>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</si>
  <si>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</si>
  <si>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</si>
  <si>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</si>
  <si>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</si>
  <si>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</si>
  <si>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</si>
  <si>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</si>
  <si>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</si>
  <si>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</si>
  <si>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</si>
  <si>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</si>
  <si>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</si>
  <si>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</si>
  <si>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</si>
  <si>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</si>
  <si>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</si>
  <si>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</si>
  <si>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</si>
  <si>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</si>
  <si>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</si>
  <si>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</si>
  <si>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</si>
  <si>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</si>
  <si>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</si>
  <si>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</si>
  <si>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</si>
  <si>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</si>
  <si>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</si>
  <si>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</si>
  <si>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</si>
  <si>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</si>
  <si>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</si>
  <si>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</si>
  <si>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</si>
  <si>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</si>
  <si>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</si>
  <si>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</si>
  <si>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</si>
  <si>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</si>
  <si>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</si>
  <si>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</si>
  <si>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</si>
  <si>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</si>
  <si>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</si>
  <si>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</si>
  <si>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</si>
  <si>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</si>
  <si>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</si>
  <si>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</si>
  <si>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</si>
  <si>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</si>
  <si>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</si>
  <si>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</si>
  <si>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</si>
  <si>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</si>
  <si>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</si>
  <si>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</si>
  <si>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</si>
  <si>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</si>
  <si>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</si>
  <si>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</si>
  <si>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</si>
  <si>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</si>
  <si>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</si>
  <si>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</si>
  <si>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</si>
  <si>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</si>
  <si>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</si>
  <si>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</si>
  <si>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</si>
  <si>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</si>
  <si>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</si>
  <si>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</si>
  <si>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</si>
  <si>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</si>
  <si>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</si>
  <si>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</si>
  <si>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</si>
  <si>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</si>
  <si>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</si>
  <si>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</si>
  <si>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</si>
  <si>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</si>
  <si>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</si>
  <si>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</si>
  <si>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</si>
  <si>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</si>
  <si>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</si>
  <si>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</si>
  <si>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</si>
  <si>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</si>
  <si>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</si>
  <si>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</si>
  <si>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</si>
  <si>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</si>
  <si>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</si>
  <si>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</si>
  <si>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</si>
  <si>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</si>
  <si>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</si>
  <si>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</si>
  <si>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</si>
  <si>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</si>
  <si>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</si>
  <si>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</si>
  <si>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</si>
  <si>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</si>
  <si>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</si>
  <si>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</si>
  <si>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</si>
  <si>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</si>
  <si>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</si>
  <si>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</si>
  <si>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</si>
  <si>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</si>
  <si>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</si>
  <si>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</si>
  <si>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</si>
  <si>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</si>
  <si>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</si>
  <si>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</si>
  <si>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</si>
  <si>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</si>
  <si>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</si>
  <si>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</si>
  <si>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</si>
  <si>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</si>
  <si>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</si>
  <si>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</si>
  <si>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</si>
  <si>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</si>
  <si>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</si>
  <si>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</si>
  <si>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</si>
  <si>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</si>
  <si>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</si>
  <si>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</si>
  <si>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</si>
  <si>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</si>
  <si>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</si>
  <si>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</si>
  <si>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</si>
  <si>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</si>
  <si>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</si>
  <si>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</si>
  <si>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</si>
  <si>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</si>
  <si>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</si>
  <si>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</si>
  <si>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</si>
  <si>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</si>
  <si>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</si>
  <si>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</si>
  <si>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</si>
  <si>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</si>
  <si>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</si>
  <si>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</si>
  <si>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</si>
  <si>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</si>
  <si>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</si>
  <si>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</si>
  <si>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</si>
  <si>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</si>
  <si>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</si>
  <si>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</si>
  <si>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</si>
  <si>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</si>
  <si>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</si>
  <si>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</si>
  <si>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</si>
  <si>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</si>
  <si>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</si>
  <si>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</si>
  <si>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</si>
  <si>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</si>
  <si>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</si>
  <si>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</si>
  <si>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</si>
  <si>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</si>
  <si>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</si>
  <si>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</si>
  <si>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</si>
  <si>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</si>
  <si>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</si>
  <si>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</si>
  <si>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</si>
  <si>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</si>
  <si>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</si>
  <si>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</si>
  <si>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</si>
  <si>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</si>
  <si>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</si>
  <si>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</si>
  <si>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</si>
  <si>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</si>
  <si>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</si>
  <si>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</si>
  <si>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</si>
  <si>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</si>
  <si>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</si>
  <si>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</si>
  <si>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</si>
  <si>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</si>
  <si>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</si>
  <si>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</si>
  <si>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</si>
  <si>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</si>
  <si>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</si>
  <si>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</si>
  <si>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</si>
  <si>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</si>
  <si>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</si>
  <si>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</si>
  <si>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</si>
  <si>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</si>
  <si>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</si>
  <si>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</si>
  <si>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</si>
  <si>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</si>
  <si>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</si>
  <si>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</si>
  <si>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</si>
  <si>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</si>
  <si>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</si>
  <si>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</si>
  <si>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</si>
  <si>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</si>
  <si>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</si>
  <si>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</si>
  <si>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</si>
  <si>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</si>
  <si>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</si>
  <si>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</si>
  <si>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</si>
  <si>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</si>
  <si>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</si>
  <si>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</si>
  <si>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</si>
  <si>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</si>
  <si>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</si>
  <si>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</si>
  <si>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</si>
  <si>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</si>
  <si>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</si>
  <si>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</si>
  <si>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</si>
  <si>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</si>
  <si>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</si>
  <si>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</si>
  <si>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</si>
  <si>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</si>
  <si>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</si>
  <si>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</si>
  <si>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</si>
  <si>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</si>
  <si>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</si>
  <si>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</si>
  <si>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</si>
  <si>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</si>
  <si>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</si>
  <si>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</si>
  <si>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</si>
  <si>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</si>
  <si>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</si>
  <si>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</si>
  <si>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</si>
  <si>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</si>
  <si>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</si>
  <si>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</si>
  <si>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</si>
  <si>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</si>
  <si>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</si>
  <si>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</si>
  <si>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</si>
  <si>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</si>
  <si>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</si>
  <si>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</si>
  <si>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</si>
  <si>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</si>
  <si>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</si>
  <si>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</si>
  <si>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</si>
  <si>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</si>
  <si>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</si>
  <si>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</si>
  <si>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</si>
  <si>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</si>
  <si>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</si>
  <si>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</si>
  <si>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</si>
  <si>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</si>
  <si>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</si>
  <si>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</si>
  <si>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</si>
  <si>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</si>
  <si>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</si>
  <si>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</si>
  <si>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</si>
  <si>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</si>
  <si>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</si>
  <si>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</si>
  <si>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</si>
  <si>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</si>
  <si>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</si>
  <si>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</si>
  <si>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</si>
  <si>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</si>
  <si>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</si>
  <si>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</si>
  <si>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</si>
  <si>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</si>
  <si>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</si>
  <si>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</si>
  <si>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</si>
  <si>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</si>
  <si>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</si>
  <si>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</si>
  <si>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</si>
  <si>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</si>
  <si>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</si>
  <si>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</si>
  <si>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</si>
  <si>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</si>
  <si>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</si>
  <si>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</si>
  <si>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</si>
  <si>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</si>
  <si>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</si>
  <si>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</si>
  <si>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</si>
  <si>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</si>
  <si>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</si>
  <si>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</si>
  <si>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</si>
  <si>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</si>
  <si>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</si>
  <si>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</si>
  <si>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</si>
  <si>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</si>
  <si>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</si>
  <si>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</si>
  <si>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</si>
  <si>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</si>
  <si>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</si>
  <si>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</si>
  <si>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</si>
  <si>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</si>
  <si>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</si>
  <si>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</si>
  <si>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</si>
  <si>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</si>
  <si>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</si>
  <si>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</si>
  <si>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</si>
  <si>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</si>
  <si>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</si>
  <si>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</si>
  <si>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</si>
  <si>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</si>
  <si>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</si>
  <si>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</si>
  <si>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</si>
  <si>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</si>
  <si>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</si>
  <si>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</si>
  <si>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</si>
  <si>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</si>
  <si>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</si>
  <si>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</si>
  <si>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</si>
  <si>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</si>
  <si>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</si>
  <si>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</si>
  <si>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</si>
  <si>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</si>
  <si>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</si>
  <si>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</si>
  <si>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</si>
  <si>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</si>
  <si>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</si>
  <si>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</si>
  <si>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</si>
  <si>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</si>
  <si>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</si>
  <si>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</si>
  <si>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</si>
  <si>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</si>
  <si>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</si>
  <si>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</si>
  <si>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</si>
  <si>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</si>
  <si>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</si>
  <si>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</si>
  <si>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</si>
  <si>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</si>
  <si>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</si>
  <si>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</si>
  <si>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</si>
  <si>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</si>
  <si>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</si>
  <si>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</si>
  <si>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</si>
  <si>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</si>
  <si>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</si>
  <si>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</si>
  <si>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</si>
  <si>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</si>
  <si>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</si>
  <si>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</si>
  <si>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</si>
  <si>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</si>
  <si>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t>
    <phoneticPr fontId="5"/>
  </si>
  <si>
    <t>ワッセナー・アレンジメント（ＷＡ）分担金</t>
    <phoneticPr fontId="5"/>
  </si>
  <si>
    <t>我が国及び欧米諸国を中心とした42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phoneticPr fontId="5"/>
  </si>
  <si>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phoneticPr fontId="5"/>
  </si>
  <si>
    <t>-</t>
  </si>
  <si>
    <t>-</t>
    <phoneticPr fontId="5"/>
  </si>
  <si>
    <t>-</t>
    <phoneticPr fontId="5"/>
  </si>
  <si>
    <t>-</t>
    <phoneticPr fontId="5"/>
  </si>
  <si>
    <t>-</t>
    <phoneticPr fontId="5"/>
  </si>
  <si>
    <t>-</t>
    <phoneticPr fontId="5"/>
  </si>
  <si>
    <t>国際機関分担金</t>
    <rPh sb="0" eb="2">
      <t>コクサイ</t>
    </rPh>
    <rPh sb="2" eb="4">
      <t>キカン</t>
    </rPh>
    <rPh sb="4" eb="7">
      <t>ブンタンキン</t>
    </rPh>
    <phoneticPr fontId="5"/>
  </si>
  <si>
    <t>ＷＡ参加国の通報（年２回）が期限内（当該通報対象期間の最終日から３か月内）に行われるように働きかける。</t>
    <rPh sb="2" eb="5">
      <t>サンカコク</t>
    </rPh>
    <rPh sb="6" eb="8">
      <t>ツウホウ</t>
    </rPh>
    <rPh sb="9" eb="10">
      <t>ネン</t>
    </rPh>
    <rPh sb="11" eb="12">
      <t>カイ</t>
    </rPh>
    <rPh sb="14" eb="17">
      <t>キゲンナイ</t>
    </rPh>
    <rPh sb="18" eb="20">
      <t>トウガイ</t>
    </rPh>
    <rPh sb="20" eb="22">
      <t>ツウホウ</t>
    </rPh>
    <rPh sb="22" eb="24">
      <t>タイショウ</t>
    </rPh>
    <rPh sb="24" eb="26">
      <t>キカン</t>
    </rPh>
    <rPh sb="27" eb="30">
      <t>サイシュウビ</t>
    </rPh>
    <rPh sb="34" eb="35">
      <t>ゲツ</t>
    </rPh>
    <rPh sb="35" eb="36">
      <t>ウチ</t>
    </rPh>
    <rPh sb="38" eb="39">
      <t>オコナ</t>
    </rPh>
    <rPh sb="45" eb="46">
      <t>ハタラ</t>
    </rPh>
    <phoneticPr fontId="5"/>
  </si>
  <si>
    <t>％</t>
    <phoneticPr fontId="5"/>
  </si>
  <si>
    <t>ＷＡ内部資料</t>
    <rPh sb="2" eb="4">
      <t>ナイブ</t>
    </rPh>
    <rPh sb="4" eb="6">
      <t>シリョウ</t>
    </rPh>
    <phoneticPr fontId="5"/>
  </si>
  <si>
    <t>-</t>
    <phoneticPr fontId="5"/>
  </si>
  <si>
    <t>　　　　　　　　　　　　　　　</t>
    <phoneticPr fontId="5"/>
  </si>
  <si>
    <t>-</t>
    <phoneticPr fontId="5"/>
  </si>
  <si>
    <t>ＷＡ参加国間で主な会合を年７回（総会（１回）、一般作業部会（３回）、専門家会合（３回）、審査・執行官会合（１回））開催し，各地域の情勢や輸出実績等に関する情報交換，輸出管理関連文書の作成・改訂等を行った。</t>
    <phoneticPr fontId="5"/>
  </si>
  <si>
    <t>回（主な会合）</t>
    <rPh sb="0" eb="1">
      <t>カイ</t>
    </rPh>
    <rPh sb="2" eb="3">
      <t>オモ</t>
    </rPh>
    <rPh sb="4" eb="6">
      <t>カイゴウ</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</si>
  <si>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</si>
  <si>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</si>
  <si>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</si>
  <si>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</si>
  <si>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38,200/7</t>
    <phoneticPr fontId="5"/>
  </si>
  <si>
    <t>30,878/8</t>
    <phoneticPr fontId="5"/>
  </si>
  <si>
    <t>26,881/7</t>
    <phoneticPr fontId="5"/>
  </si>
  <si>
    <t>27,971/7</t>
    <phoneticPr fontId="5"/>
  </si>
  <si>
    <t>基本目標Ⅶ　分担金・拠出金</t>
    <phoneticPr fontId="5"/>
  </si>
  <si>
    <t>施策Ⅶ－１ 国際機関を通じた政務及び安全保障分野に係る国際貢献</t>
    <phoneticPr fontId="5"/>
  </si>
  <si>
    <t>大量破壊兵器等の拡散防止のための取組を強化する</t>
    <phoneticPr fontId="5"/>
  </si>
  <si>
    <t>-</t>
    <phoneticPr fontId="5"/>
  </si>
  <si>
    <t>-</t>
    <phoneticPr fontId="5"/>
  </si>
  <si>
    <t>-</t>
    <phoneticPr fontId="5"/>
  </si>
  <si>
    <t>-</t>
    <phoneticPr fontId="5"/>
  </si>
  <si>
    <t>‐</t>
  </si>
  <si>
    <t>軍備管理・軍縮・不拡散への取組</t>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</si>
  <si>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phoneticPr fontId="5"/>
  </si>
  <si>
    <t>特定の国・地域における通常兵器及び機微な関連汎用品・技術の過度の蓄積を防止すべく，各国の政策等に係る情報交換を活動内容としており，国として対応する必要がある。</t>
    <phoneticPr fontId="5"/>
  </si>
  <si>
    <t>特定の国・地域における通常兵器及び機微な関連汎用品・技術の過度の蓄積を防止することは，国際社会の平和と安定を確保する上で極めて重要であり，優先度は高いと考えられる。</t>
    <phoneticPr fontId="5"/>
  </si>
  <si>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</si>
  <si>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phoneticPr fontId="5"/>
  </si>
  <si>
    <t>妥当な水準と考えられる。</t>
    <phoneticPr fontId="5"/>
  </si>
  <si>
    <t>特定の国・地域における通常兵器及び機微な関連汎用品・技術の過度の蓄積を防止のための活動であり，年次総会等への報告を通じ，その透明性は確保されている。</t>
    <phoneticPr fontId="5"/>
  </si>
  <si>
    <t>名目ゼロ成長達成に努めつつ，それが難しい場合でも必要最小限の成長とすべく，コスト削減や効率化に向けた工夫が実施されている。</t>
    <rPh sb="9" eb="10">
      <t>ツト</t>
    </rPh>
    <rPh sb="17" eb="18">
      <t>ムズカ</t>
    </rPh>
    <rPh sb="20" eb="22">
      <t>バアイ</t>
    </rPh>
    <rPh sb="24" eb="26">
      <t>ヒツヨウ</t>
    </rPh>
    <phoneticPr fontId="5"/>
  </si>
  <si>
    <t>通常兵器等の輸出管理の国際的枠組としては，ＷＡ以外の手段・方法は現時点で考えられていない。</t>
    <phoneticPr fontId="5"/>
  </si>
  <si>
    <t>ＷＡの活動は事前の予算・計画に従って実施しており，その結果は総会に報告される。</t>
    <phoneticPr fontId="5"/>
  </si>
  <si>
    <t>採択されたガイドライン及び関連文書は，各国における輸出管理実務に役立てられている。</t>
    <phoneticPr fontId="5"/>
  </si>
  <si>
    <t>効率的かつ有効に機能している。</t>
    <phoneticPr fontId="5"/>
  </si>
  <si>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事業の効率化を進めることを通じて予算の削減に努めている。平成２９年度予算は必要最小限の成長とすべく，コスト削減や効率化に向けた工夫が実施された。</t>
    <phoneticPr fontId="5"/>
  </si>
  <si>
    <t>関係国との協議・協力を通じ，ＷＡ予算の作成において今後とも厳格な審査が行われるよう務める。</t>
    <phoneticPr fontId="5"/>
  </si>
  <si>
    <t>ＷＡにおいては，毎年１２月に開催される総会において次年度（会計年度は１月～１２月）予算及び活動が決定され（Ｐ），当該次年度の予算の執行（Ｄ）に係る外部監査報告はその翌年の５月と１０月に開催される一般作業部会にて検討され，同年の総会にて採択される（Ｃ），当該監査報告の結果も踏まえ次年度以降の活動が計画される（Ａ）。</t>
    <phoneticPr fontId="5"/>
  </si>
  <si>
    <t>41</t>
    <phoneticPr fontId="5"/>
  </si>
  <si>
    <t>69</t>
    <phoneticPr fontId="5"/>
  </si>
  <si>
    <t>139</t>
    <phoneticPr fontId="5"/>
  </si>
  <si>
    <t>131</t>
    <phoneticPr fontId="5"/>
  </si>
  <si>
    <t>138</t>
    <phoneticPr fontId="5"/>
  </si>
  <si>
    <t>167</t>
    <phoneticPr fontId="5"/>
  </si>
  <si>
    <t>分担金　　　　　　　　　　　　　</t>
    <rPh sb="0" eb="3">
      <t>ブンタンキン</t>
    </rPh>
    <phoneticPr fontId="5"/>
  </si>
  <si>
    <t>オンラインシステムの維持，人件費</t>
    <rPh sb="10" eb="12">
      <t>イジ</t>
    </rPh>
    <rPh sb="13" eb="16">
      <t>ジンケンヒ</t>
    </rPh>
    <phoneticPr fontId="5"/>
  </si>
  <si>
    <t>ワッセナー・アレンジメント（ＷＡ）</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</si>
  <si>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</si>
  <si>
    <t>-</t>
    <phoneticPr fontId="5"/>
  </si>
  <si>
    <t>-</t>
    <phoneticPr fontId="5"/>
  </si>
  <si>
    <t>-</t>
    <phoneticPr fontId="5"/>
  </si>
  <si>
    <t>-</t>
    <phoneticPr fontId="5"/>
  </si>
  <si>
    <t>９－２　大量破壊兵器等の拡散防止のための取組</t>
    <rPh sb="4" eb="6">
      <t>タイリョウ</t>
    </rPh>
    <rPh sb="6" eb="8">
      <t>ハカイ</t>
    </rPh>
    <rPh sb="8" eb="10">
      <t>ヘイキ</t>
    </rPh>
    <rPh sb="10" eb="11">
      <t>トウ</t>
    </rPh>
    <rPh sb="12" eb="14">
      <t>カクサン</t>
    </rPh>
    <rPh sb="14" eb="16">
      <t>ボウシ</t>
    </rPh>
    <rPh sb="20" eb="22">
      <t>トリクミ</t>
    </rPh>
    <phoneticPr fontId="5"/>
  </si>
  <si>
    <t>各種輸出管理レジーム等の場で，国際不拡散体制の強化・発展のための連携を強化するためのイニシアティブを発揮する。</t>
    <phoneticPr fontId="5"/>
  </si>
  <si>
    <t>ワッセナーアレンジメント総会等の場で，国際不拡散体制の強化・発展のため，各国の輸出管理のあり方について議論するなど，様々な国際的取組を行った。</t>
    <rPh sb="12" eb="14">
      <t>ソウカイ</t>
    </rPh>
    <rPh sb="14" eb="15">
      <t>トウ</t>
    </rPh>
    <rPh sb="16" eb="17">
      <t>バ</t>
    </rPh>
    <rPh sb="19" eb="21">
      <t>コクサイ</t>
    </rPh>
    <rPh sb="21" eb="24">
      <t>フカクサン</t>
    </rPh>
    <rPh sb="24" eb="26">
      <t>タイセイ</t>
    </rPh>
    <rPh sb="27" eb="29">
      <t>キョウカ</t>
    </rPh>
    <rPh sb="30" eb="32">
      <t>ハッテン</t>
    </rPh>
    <rPh sb="36" eb="38">
      <t>カクコク</t>
    </rPh>
    <rPh sb="39" eb="41">
      <t>ユシュツ</t>
    </rPh>
    <rPh sb="41" eb="43">
      <t>カンリ</t>
    </rPh>
    <rPh sb="46" eb="47">
      <t>カタ</t>
    </rPh>
    <rPh sb="51" eb="53">
      <t>ギロン</t>
    </rPh>
    <rPh sb="58" eb="60">
      <t>サマザマ</t>
    </rPh>
    <rPh sb="61" eb="63">
      <t>コクサイ</t>
    </rPh>
    <rPh sb="63" eb="64">
      <t>テキ</t>
    </rPh>
    <rPh sb="64" eb="66">
      <t>トリクミ</t>
    </rPh>
    <rPh sb="67" eb="68">
      <t>オコナ</t>
    </rPh>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</si>
  <si>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rPh sb="163" eb="165">
      <t>コクサイ</t>
    </rPh>
    <rPh sb="165" eb="166">
      <t>テキ</t>
    </rPh>
    <rPh sb="167" eb="170">
      <t>フカクサン</t>
    </rPh>
    <rPh sb="170" eb="172">
      <t>タイセイ</t>
    </rPh>
    <rPh sb="173" eb="175">
      <t>キョウカ</t>
    </rPh>
    <rPh sb="176" eb="177">
      <t>シ</t>
    </rPh>
    <phoneticPr fontId="5"/>
  </si>
  <si>
    <t>-</t>
    <phoneticPr fontId="5"/>
  </si>
  <si>
    <t>-</t>
    <phoneticPr fontId="5"/>
  </si>
  <si>
    <t>-</t>
    <phoneticPr fontId="5"/>
  </si>
  <si>
    <t>-</t>
    <phoneticPr fontId="5"/>
  </si>
  <si>
    <t>-</t>
    <phoneticPr fontId="5"/>
  </si>
  <si>
    <t>（参考指標）　　　　　　　　　　　　　　事務局職員数:13名（うち実質的な意思決定プロセスに関わるのは4名のみ）　　　　　　　　　　　　　　　　　うち日本人職員数：0名　</t>
    <rPh sb="33" eb="36">
      <t>ジッシツテキ</t>
    </rPh>
    <rPh sb="37" eb="39">
      <t>イシ</t>
    </rPh>
    <rPh sb="39" eb="41">
      <t>ケッテイ</t>
    </rPh>
    <rPh sb="46" eb="47">
      <t>カカ</t>
    </rPh>
    <phoneticPr fontId="5"/>
  </si>
  <si>
    <t>００６６に含まれるＷＡ関係経費は，参加国が利用するＷＡ独自の情報共有端末に係る経費</t>
    <phoneticPr fontId="5"/>
  </si>
  <si>
    <t>左記の通報（下半期）に関し，期限内に行われる率が平成３０年度に参加国の７０％以上となること。（成果実績計算式：通報済国数÷全参加国数×１００）</t>
    <rPh sb="0" eb="2">
      <t>サキ</t>
    </rPh>
    <rPh sb="3" eb="5">
      <t>ツウホウ</t>
    </rPh>
    <rPh sb="6" eb="9">
      <t>シモハンキ</t>
    </rPh>
    <rPh sb="11" eb="12">
      <t>カン</t>
    </rPh>
    <rPh sb="14" eb="17">
      <t>キゲンナイ</t>
    </rPh>
    <rPh sb="18" eb="19">
      <t>オコナ</t>
    </rPh>
    <rPh sb="22" eb="23">
      <t>リツ</t>
    </rPh>
    <rPh sb="24" eb="26">
      <t>ヘイセイ</t>
    </rPh>
    <rPh sb="28" eb="30">
      <t>ネンド</t>
    </rPh>
    <rPh sb="31" eb="33">
      <t>サンカ</t>
    </rPh>
    <rPh sb="33" eb="34">
      <t>コク</t>
    </rPh>
    <rPh sb="38" eb="40">
      <t>イジョウ</t>
    </rPh>
    <rPh sb="47" eb="49">
      <t>セイカ</t>
    </rPh>
    <rPh sb="49" eb="51">
      <t>ジッセキ</t>
    </rPh>
    <rPh sb="51" eb="54">
      <t>ケイサンシキ</t>
    </rPh>
    <rPh sb="55" eb="57">
      <t>ツウホウ</t>
    </rPh>
    <rPh sb="57" eb="58">
      <t>ズ</t>
    </rPh>
    <rPh sb="58" eb="60">
      <t>コクスウ</t>
    </rPh>
    <rPh sb="61" eb="62">
      <t>ゼン</t>
    </rPh>
    <rPh sb="62" eb="65">
      <t>サンカコク</t>
    </rPh>
    <rPh sb="65" eb="66">
      <t>スウ</t>
    </rPh>
    <phoneticPr fontId="5"/>
  </si>
  <si>
    <t>特に問題はないが，日本人職員を送り込む一層の努力が望まれる。</t>
    <phoneticPr fontId="5"/>
  </si>
  <si>
    <t>拠出先の国際機関に対する国際機関評価を実施しており，その結果（総合評価Ｂ）も踏まえつつ，分担金が効果的に活用されるよう，引き続き適正な執行管理に努める。</t>
    <phoneticPr fontId="5"/>
  </si>
  <si>
    <t>成果目標の達成を目指し，引き続き適切かつ効率的な事業実施の管理に努める。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</si>
</sst>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31</xdr:col>
      <xdr:colOff>6850</xdr:colOff>
      <xdr:row>742</xdr:row>
      <xdr:rowOff>327905</xdr:rowOff>
    </xdr:to>
    <xdr:sp macro="" textlink="">
      <xdr:nvSpPr>
        <xdr:cNvPr id="3" name="正方形/長方形 2"/>
        <xdr:cNvSpPr/>
      </xdr:nvSpPr>
      <xdr:spPr>
        <a:xfrm>
          <a:off x="4021667" y="236526917"/>
          <a:ext cx="2218766" cy="677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27</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19</xdr:col>
      <xdr:colOff>179918</xdr:colOff>
      <xdr:row>743</xdr:row>
      <xdr:rowOff>21167</xdr:rowOff>
    </xdr:from>
    <xdr:to>
      <xdr:col>31</xdr:col>
      <xdr:colOff>32909</xdr:colOff>
      <xdr:row>744</xdr:row>
      <xdr:rowOff>4766</xdr:rowOff>
    </xdr:to>
    <xdr:sp macro="" textlink="">
      <xdr:nvSpPr>
        <xdr:cNvPr id="4" name="大かっこ 3"/>
        <xdr:cNvSpPr/>
      </xdr:nvSpPr>
      <xdr:spPr>
        <a:xfrm>
          <a:off x="4000501" y="237246584"/>
          <a:ext cx="226599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17</xdr:col>
      <xdr:colOff>179916</xdr:colOff>
      <xdr:row>745</xdr:row>
      <xdr:rowOff>42334</xdr:rowOff>
    </xdr:from>
    <xdr:ext cx="607859" cy="275717"/>
    <xdr:sp macro="" textlink="">
      <xdr:nvSpPr>
        <xdr:cNvPr id="5" name="テキスト ボックス 4"/>
        <xdr:cNvSpPr txBox="1"/>
      </xdr:nvSpPr>
      <xdr:spPr>
        <a:xfrm>
          <a:off x="3598333" y="237966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oneCellAnchor>
    <xdr:from>
      <xdr:col>24</xdr:col>
      <xdr:colOff>84668</xdr:colOff>
      <xdr:row>744</xdr:row>
      <xdr:rowOff>338667</xdr:rowOff>
    </xdr:from>
    <xdr:ext cx="990600" cy="459100"/>
    <xdr:sp macro="" textlink="">
      <xdr:nvSpPr>
        <xdr:cNvPr id="7" name="テキスト ボックス 6"/>
        <xdr:cNvSpPr txBox="1"/>
      </xdr:nvSpPr>
      <xdr:spPr>
        <a:xfrm>
          <a:off x="4910668" y="237913334"/>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21</xdr:col>
      <xdr:colOff>169334</xdr:colOff>
      <xdr:row>744</xdr:row>
      <xdr:rowOff>306918</xdr:rowOff>
    </xdr:from>
    <xdr:to>
      <xdr:col>21</xdr:col>
      <xdr:colOff>169335</xdr:colOff>
      <xdr:row>746</xdr:row>
      <xdr:rowOff>64884</xdr:rowOff>
    </xdr:to>
    <xdr:cxnSp macro="">
      <xdr:nvCxnSpPr>
        <xdr:cNvPr id="8" name="直線矢印コネクタ 7"/>
        <xdr:cNvCxnSpPr/>
      </xdr:nvCxnSpPr>
      <xdr:spPr>
        <a:xfrm rot="5400000">
          <a:off x="4163852" y="238109817"/>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745</xdr:row>
      <xdr:rowOff>1</xdr:rowOff>
    </xdr:from>
    <xdr:to>
      <xdr:col>29</xdr:col>
      <xdr:colOff>190500</xdr:colOff>
      <xdr:row>746</xdr:row>
      <xdr:rowOff>100815</xdr:rowOff>
    </xdr:to>
    <xdr:cxnSp macro="">
      <xdr:nvCxnSpPr>
        <xdr:cNvPr id="10" name="直線矢印コネクタ 9"/>
        <xdr:cNvCxnSpPr/>
      </xdr:nvCxnSpPr>
      <xdr:spPr>
        <a:xfrm rot="16200000" flipV="1">
          <a:off x="5796885" y="238148949"/>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747</xdr:row>
      <xdr:rowOff>31750</xdr:rowOff>
    </xdr:from>
    <xdr:to>
      <xdr:col>30</xdr:col>
      <xdr:colOff>174939</xdr:colOff>
      <xdr:row>748</xdr:row>
      <xdr:rowOff>348047</xdr:rowOff>
    </xdr:to>
    <xdr:sp macro="" textlink="">
      <xdr:nvSpPr>
        <xdr:cNvPr id="11" name="正方形/長方形 10"/>
        <xdr:cNvSpPr/>
      </xdr:nvSpPr>
      <xdr:spPr>
        <a:xfrm>
          <a:off x="4011084" y="238654167"/>
          <a:ext cx="2196355" cy="6655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158750</xdr:colOff>
      <xdr:row>749</xdr:row>
      <xdr:rowOff>232834</xdr:rowOff>
    </xdr:from>
    <xdr:to>
      <xdr:col>32</xdr:col>
      <xdr:colOff>11721</xdr:colOff>
      <xdr:row>751</xdr:row>
      <xdr:rowOff>273842</xdr:rowOff>
    </xdr:to>
    <xdr:sp macro="" textlink="">
      <xdr:nvSpPr>
        <xdr:cNvPr id="12" name="大かっこ 11"/>
        <xdr:cNvSpPr/>
      </xdr:nvSpPr>
      <xdr:spPr>
        <a:xfrm>
          <a:off x="3979333" y="239553751"/>
          <a:ext cx="2467055" cy="739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168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1.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6.25"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38</v>
      </c>
      <c r="Q13" s="98"/>
      <c r="R13" s="98"/>
      <c r="S13" s="98"/>
      <c r="T13" s="98"/>
      <c r="U13" s="98"/>
      <c r="V13" s="99"/>
      <c r="W13" s="97">
        <v>31</v>
      </c>
      <c r="X13" s="98"/>
      <c r="Y13" s="98"/>
      <c r="Z13" s="98"/>
      <c r="AA13" s="98"/>
      <c r="AB13" s="98"/>
      <c r="AC13" s="99"/>
      <c r="AD13" s="97">
        <v>27</v>
      </c>
      <c r="AE13" s="98"/>
      <c r="AF13" s="98"/>
      <c r="AG13" s="98"/>
      <c r="AH13" s="98"/>
      <c r="AI13" s="98"/>
      <c r="AJ13" s="99"/>
      <c r="AK13" s="97">
        <v>28</v>
      </c>
      <c r="AL13" s="98"/>
      <c r="AM13" s="98"/>
      <c r="AN13" s="98"/>
      <c r="AO13" s="98"/>
      <c r="AP13" s="98"/>
      <c r="AQ13" s="99"/>
      <c r="AR13" s="94">
        <v>28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562</v>
      </c>
      <c r="X15" s="98"/>
      <c r="Y15" s="98"/>
      <c r="Z15" s="98"/>
      <c r="AA15" s="98"/>
      <c r="AB15" s="98"/>
      <c r="AC15" s="99"/>
      <c r="AD15" s="97" t="s">
        <v>564</v>
      </c>
      <c r="AE15" s="98"/>
      <c r="AF15" s="98"/>
      <c r="AG15" s="98"/>
      <c r="AH15" s="98"/>
      <c r="AI15" s="98"/>
      <c r="AJ15" s="99"/>
      <c r="AK15" s="97" t="s">
        <v>565</v>
      </c>
      <c r="AL15" s="98"/>
      <c r="AM15" s="98"/>
      <c r="AN15" s="98"/>
      <c r="AO15" s="98"/>
      <c r="AP15" s="98"/>
      <c r="AQ15" s="99"/>
      <c r="AR15" s="97" t="s">
        <v>565</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563</v>
      </c>
      <c r="X16" s="98"/>
      <c r="Y16" s="98"/>
      <c r="Z16" s="98"/>
      <c r="AA16" s="98"/>
      <c r="AB16" s="98"/>
      <c r="AC16" s="99"/>
      <c r="AD16" s="97" t="s">
        <v>565</v>
      </c>
      <c r="AE16" s="98"/>
      <c r="AF16" s="98"/>
      <c r="AG16" s="98"/>
      <c r="AH16" s="98"/>
      <c r="AI16" s="98"/>
      <c r="AJ16" s="99"/>
      <c r="AK16" s="97" t="s">
        <v>565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561</v>
      </c>
      <c r="Q17" s="98"/>
      <c r="R17" s="98"/>
      <c r="S17" s="98"/>
      <c r="T17" s="98"/>
      <c r="U17" s="98"/>
      <c r="V17" s="99"/>
      <c r="W17" s="97" t="s">
        <v>561</v>
      </c>
      <c r="X17" s="98"/>
      <c r="Y17" s="98"/>
      <c r="Z17" s="98"/>
      <c r="AA17" s="98"/>
      <c r="AB17" s="98"/>
      <c r="AC17" s="99"/>
      <c r="AD17" s="97" t="s">
        <v>565</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38</v>
      </c>
      <c r="Q18" s="104"/>
      <c r="R18" s="104"/>
      <c r="S18" s="104"/>
      <c r="T18" s="104"/>
      <c r="U18" s="104"/>
      <c r="V18" s="105"/>
      <c r="W18" s="103">
        <f>SUM(W13:AC17)</f>
        <v>31</v>
      </c>
      <c r="X18" s="104"/>
      <c r="Y18" s="104"/>
      <c r="Z18" s="104"/>
      <c r="AA18" s="104"/>
      <c r="AB18" s="104"/>
      <c r="AC18" s="105"/>
      <c r="AD18" s="103">
        <f>SUM(AD13:AJ17)</f>
        <v>27</v>
      </c>
      <c r="AE18" s="104"/>
      <c r="AF18" s="104"/>
      <c r="AG18" s="104"/>
      <c r="AH18" s="104"/>
      <c r="AI18" s="104"/>
      <c r="AJ18" s="105"/>
      <c r="AK18" s="103">
        <f>SUM(AK13:AQ17)</f>
        <v>28</v>
      </c>
      <c r="AL18" s="104"/>
      <c r="AM18" s="104"/>
      <c r="AN18" s="104"/>
      <c r="AO18" s="104"/>
      <c r="AP18" s="104"/>
      <c r="AQ18" s="105"/>
      <c r="AR18" s="103">
        <f>SUM(AR13:AX17)</f>
        <v>28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v>
      </c>
      <c r="Q19" s="98"/>
      <c r="R19" s="98"/>
      <c r="S19" s="98"/>
      <c r="T19" s="98"/>
      <c r="U19" s="98"/>
      <c r="V19" s="99"/>
      <c r="W19" s="97">
        <v>30</v>
      </c>
      <c r="X19" s="98"/>
      <c r="Y19" s="98"/>
      <c r="Z19" s="98"/>
      <c r="AA19" s="98"/>
      <c r="AB19" s="98"/>
      <c r="AC19" s="99"/>
      <c r="AD19" s="97">
        <v>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0.81578947368421051</v>
      </c>
      <c r="Q20" s="539"/>
      <c r="R20" s="539"/>
      <c r="S20" s="539"/>
      <c r="T20" s="539"/>
      <c r="U20" s="539"/>
      <c r="V20" s="539"/>
      <c r="W20" s="539">
        <f t="shared" ref="W20" si="0">IF(W18=0, "-", SUM(W19)/W18)</f>
        <v>0.967741935483871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0.81578947368421051</v>
      </c>
      <c r="Q21" s="539"/>
      <c r="R21" s="539"/>
      <c r="S21" s="539"/>
      <c r="T21" s="539"/>
      <c r="U21" s="539"/>
      <c r="V21" s="539"/>
      <c r="W21" s="539">
        <f t="shared" ref="W21" si="2">IF(W19=0, "-", SUM(W19)/SUM(W13,W14))</f>
        <v>0.967741935483871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28</v>
      </c>
      <c r="Q23" s="95"/>
      <c r="R23" s="95"/>
      <c r="S23" s="95"/>
      <c r="T23" s="95"/>
      <c r="U23" s="95"/>
      <c r="V23" s="96"/>
      <c r="W23" s="94">
        <v>28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v>
      </c>
      <c r="Q29" s="226"/>
      <c r="R29" s="226"/>
      <c r="S29" s="226"/>
      <c r="T29" s="226"/>
      <c r="U29" s="226"/>
      <c r="V29" s="227"/>
      <c r="W29" s="225">
        <f>AR13</f>
        <v>28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632</v>
      </c>
      <c r="Q32" s="158"/>
      <c r="R32" s="158"/>
      <c r="S32" s="158"/>
      <c r="T32" s="158"/>
      <c r="U32" s="158"/>
      <c r="V32" s="158"/>
      <c r="W32" s="158"/>
      <c r="X32" s="229"/>
      <c r="Y32" s="336" t="s">
        <v>12</v>
      </c>
      <c r="Z32" s="549"/>
      <c r="AA32" s="550"/>
      <c r="AB32" s="551" t="s">
        <v>568</v>
      </c>
      <c r="AC32" s="551"/>
      <c r="AD32" s="551"/>
      <c r="AE32" s="362">
        <v>76</v>
      </c>
      <c r="AF32" s="363"/>
      <c r="AG32" s="363"/>
      <c r="AH32" s="363"/>
      <c r="AI32" s="362">
        <v>78</v>
      </c>
      <c r="AJ32" s="363"/>
      <c r="AK32" s="363"/>
      <c r="AL32" s="363"/>
      <c r="AM32" s="362">
        <v>71</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50</v>
      </c>
      <c r="AF33" s="363"/>
      <c r="AG33" s="363"/>
      <c r="AH33" s="363"/>
      <c r="AI33" s="362">
        <v>50</v>
      </c>
      <c r="AJ33" s="363"/>
      <c r="AK33" s="363"/>
      <c r="AL33" s="363"/>
      <c r="AM33" s="362">
        <v>55</v>
      </c>
      <c r="AN33" s="363"/>
      <c r="AO33" s="363"/>
      <c r="AP33" s="363"/>
      <c r="AQ33" s="100">
        <v>55</v>
      </c>
      <c r="AR33" s="101"/>
      <c r="AS33" s="101"/>
      <c r="AT33" s="102"/>
      <c r="AU33" s="363"/>
      <c r="AV33" s="363"/>
      <c r="AW33" s="363"/>
      <c r="AX33" s="365"/>
    </row>
    <row r="34" spans="1:50" ht="38.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132</v>
      </c>
      <c r="AF34" s="363"/>
      <c r="AG34" s="363"/>
      <c r="AH34" s="363"/>
      <c r="AI34" s="362">
        <v>152</v>
      </c>
      <c r="AJ34" s="363"/>
      <c r="AK34" s="363"/>
      <c r="AL34" s="363"/>
      <c r="AM34" s="362">
        <v>129</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t="s">
        <v>571</v>
      </c>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8.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32.2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8.5" customHeight="1" x14ac:dyDescent="0.15">
      <c r="A87" s="520"/>
      <c r="B87" s="552"/>
      <c r="C87" s="552"/>
      <c r="D87" s="552"/>
      <c r="E87" s="552"/>
      <c r="F87" s="553"/>
      <c r="G87" s="228"/>
      <c r="H87" s="158"/>
      <c r="I87" s="158"/>
      <c r="J87" s="158"/>
      <c r="K87" s="158"/>
      <c r="L87" s="158"/>
      <c r="M87" s="158"/>
      <c r="N87" s="158"/>
      <c r="O87" s="229"/>
      <c r="P87" s="158" t="s">
        <v>630</v>
      </c>
      <c r="Q87" s="802"/>
      <c r="R87" s="802"/>
      <c r="S87" s="802"/>
      <c r="T87" s="802"/>
      <c r="U87" s="802"/>
      <c r="V87" s="802"/>
      <c r="W87" s="802"/>
      <c r="X87" s="803"/>
      <c r="Y87" s="755" t="s">
        <v>62</v>
      </c>
      <c r="Z87" s="756"/>
      <c r="AA87" s="757"/>
      <c r="AB87" s="551" t="s">
        <v>617</v>
      </c>
      <c r="AC87" s="551"/>
      <c r="AD87" s="551"/>
      <c r="AE87" s="362" t="s">
        <v>617</v>
      </c>
      <c r="AF87" s="363"/>
      <c r="AG87" s="363"/>
      <c r="AH87" s="363"/>
      <c r="AI87" s="362" t="s">
        <v>572</v>
      </c>
      <c r="AJ87" s="363"/>
      <c r="AK87" s="363"/>
      <c r="AL87" s="363"/>
      <c r="AM87" s="362" t="s">
        <v>572</v>
      </c>
      <c r="AN87" s="363"/>
      <c r="AO87" s="363"/>
      <c r="AP87" s="363"/>
      <c r="AQ87" s="100"/>
      <c r="AR87" s="101"/>
      <c r="AS87" s="101"/>
      <c r="AT87" s="102"/>
      <c r="AU87" s="363"/>
      <c r="AV87" s="363"/>
      <c r="AW87" s="363"/>
      <c r="AX87" s="365"/>
    </row>
    <row r="88" spans="1:60" ht="28.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617</v>
      </c>
      <c r="AC88" s="522"/>
      <c r="AD88" s="522"/>
      <c r="AE88" s="362" t="s">
        <v>618</v>
      </c>
      <c r="AF88" s="363"/>
      <c r="AG88" s="363"/>
      <c r="AH88" s="363"/>
      <c r="AI88" s="362" t="s">
        <v>618</v>
      </c>
      <c r="AJ88" s="363"/>
      <c r="AK88" s="363"/>
      <c r="AL88" s="363"/>
      <c r="AM88" s="362" t="s">
        <v>620</v>
      </c>
      <c r="AN88" s="363"/>
      <c r="AO88" s="363"/>
      <c r="AP88" s="363"/>
      <c r="AQ88" s="100"/>
      <c r="AR88" s="101"/>
      <c r="AS88" s="101"/>
      <c r="AT88" s="102"/>
      <c r="AU88" s="363"/>
      <c r="AV88" s="363"/>
      <c r="AW88" s="363"/>
      <c r="AX88" s="365"/>
      <c r="AY88" s="10"/>
      <c r="AZ88" s="10"/>
      <c r="BA88" s="10"/>
      <c r="BB88" s="10"/>
      <c r="BC88" s="10"/>
    </row>
    <row r="89" spans="1:60" ht="28.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619</v>
      </c>
      <c r="AF89" s="363"/>
      <c r="AG89" s="363"/>
      <c r="AH89" s="363"/>
      <c r="AI89" s="362" t="s">
        <v>572</v>
      </c>
      <c r="AJ89" s="363"/>
      <c r="AK89" s="363"/>
      <c r="AL89" s="363"/>
      <c r="AM89" s="362" t="s">
        <v>572</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7.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7</v>
      </c>
      <c r="AF101" s="363"/>
      <c r="AG101" s="363"/>
      <c r="AH101" s="364"/>
      <c r="AI101" s="362">
        <v>8</v>
      </c>
      <c r="AJ101" s="363"/>
      <c r="AK101" s="363"/>
      <c r="AL101" s="364"/>
      <c r="AM101" s="362">
        <v>7</v>
      </c>
      <c r="AN101" s="363"/>
      <c r="AO101" s="363"/>
      <c r="AP101" s="364"/>
      <c r="AQ101" s="362"/>
      <c r="AR101" s="363"/>
      <c r="AS101" s="363"/>
      <c r="AT101" s="364"/>
      <c r="AU101" s="362"/>
      <c r="AV101" s="363"/>
      <c r="AW101" s="363"/>
      <c r="AX101" s="364"/>
    </row>
    <row r="102" spans="1:60" ht="42.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7</v>
      </c>
      <c r="AF102" s="356"/>
      <c r="AG102" s="356"/>
      <c r="AH102" s="356"/>
      <c r="AI102" s="356">
        <v>8</v>
      </c>
      <c r="AJ102" s="356"/>
      <c r="AK102" s="356"/>
      <c r="AL102" s="356"/>
      <c r="AM102" s="356">
        <v>7</v>
      </c>
      <c r="AN102" s="356"/>
      <c r="AO102" s="356"/>
      <c r="AP102" s="356"/>
      <c r="AQ102" s="817">
        <v>7</v>
      </c>
      <c r="AR102" s="818"/>
      <c r="AS102" s="818"/>
      <c r="AT102" s="819"/>
      <c r="AU102" s="817">
        <v>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546</v>
      </c>
      <c r="AF116" s="356"/>
      <c r="AG116" s="356"/>
      <c r="AH116" s="356"/>
      <c r="AI116" s="356">
        <v>386</v>
      </c>
      <c r="AJ116" s="356"/>
      <c r="AK116" s="356"/>
      <c r="AL116" s="356"/>
      <c r="AM116" s="356">
        <v>384</v>
      </c>
      <c r="AN116" s="356"/>
      <c r="AO116" s="356"/>
      <c r="AP116" s="356"/>
      <c r="AQ116" s="362">
        <v>340</v>
      </c>
      <c r="AR116" s="363"/>
      <c r="AS116" s="363"/>
      <c r="AT116" s="363"/>
      <c r="AU116" s="363"/>
      <c r="AV116" s="363"/>
      <c r="AW116" s="363"/>
      <c r="AX116" s="365"/>
    </row>
    <row r="117" spans="1:50" ht="2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579</v>
      </c>
      <c r="AF117" s="304"/>
      <c r="AG117" s="304"/>
      <c r="AH117" s="304"/>
      <c r="AI117" s="304" t="s">
        <v>580</v>
      </c>
      <c r="AJ117" s="304"/>
      <c r="AK117" s="304"/>
      <c r="AL117" s="304"/>
      <c r="AM117" s="304" t="s">
        <v>581</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587</v>
      </c>
      <c r="AJ134" s="101"/>
      <c r="AK134" s="101"/>
      <c r="AL134" s="101"/>
      <c r="AM134" s="264" t="s">
        <v>587</v>
      </c>
      <c r="AN134" s="101"/>
      <c r="AO134" s="101"/>
      <c r="AP134" s="101"/>
      <c r="AQ134" s="264" t="s">
        <v>588</v>
      </c>
      <c r="AR134" s="101"/>
      <c r="AS134" s="101"/>
      <c r="AT134" s="101"/>
      <c r="AU134" s="264" t="s">
        <v>589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587</v>
      </c>
      <c r="AF135" s="101"/>
      <c r="AG135" s="101"/>
      <c r="AH135" s="101"/>
      <c r="AI135" s="264" t="s">
        <v>587</v>
      </c>
      <c r="AJ135" s="101"/>
      <c r="AK135" s="101"/>
      <c r="AL135" s="101"/>
      <c r="AM135" s="264" t="s">
        <v>587</v>
      </c>
      <c r="AN135" s="101"/>
      <c r="AO135" s="101"/>
      <c r="AP135" s="101"/>
      <c r="AQ135" s="264" t="s">
        <v>589</v>
      </c>
      <c r="AR135" s="101"/>
      <c r="AS135" s="101"/>
      <c r="AT135" s="101"/>
      <c r="AU135" s="264" t="s">
        <v>587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621</v>
      </c>
      <c r="H154" s="158"/>
      <c r="I154" s="158"/>
      <c r="J154" s="158"/>
      <c r="K154" s="158"/>
      <c r="L154" s="158"/>
      <c r="M154" s="158"/>
      <c r="N154" s="158"/>
      <c r="O154" s="158"/>
      <c r="P154" s="229"/>
      <c r="Q154" s="157" t="s">
        <v>585</v>
      </c>
      <c r="R154" s="158"/>
      <c r="S154" s="158"/>
      <c r="T154" s="158"/>
      <c r="U154" s="158"/>
      <c r="V154" s="158"/>
      <c r="W154" s="158"/>
      <c r="X154" s="158"/>
      <c r="Y154" s="158"/>
      <c r="Z154" s="158"/>
      <c r="AA154" s="926"/>
      <c r="AB154" s="253" t="s">
        <v>586</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t="s">
        <v>625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626</v>
      </c>
      <c r="AC433" s="130"/>
      <c r="AD433" s="130"/>
      <c r="AE433" s="100" t="s">
        <v>626</v>
      </c>
      <c r="AF433" s="101"/>
      <c r="AG433" s="101"/>
      <c r="AH433" s="101"/>
      <c r="AI433" s="100" t="s">
        <v>626</v>
      </c>
      <c r="AJ433" s="101"/>
      <c r="AK433" s="101"/>
      <c r="AL433" s="101"/>
      <c r="AM433" s="100" t="s">
        <v>626</v>
      </c>
      <c r="AN433" s="101"/>
      <c r="AO433" s="101"/>
      <c r="AP433" s="102"/>
      <c r="AQ433" s="100" t="s">
        <v>626</v>
      </c>
      <c r="AR433" s="101"/>
      <c r="AS433" s="101"/>
      <c r="AT433" s="102"/>
      <c r="AU433" s="101" t="s">
        <v>626</v>
      </c>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626</v>
      </c>
      <c r="AC434" s="219"/>
      <c r="AD434" s="219"/>
      <c r="AE434" s="100" t="s">
        <v>627</v>
      </c>
      <c r="AF434" s="101"/>
      <c r="AG434" s="101"/>
      <c r="AH434" s="102"/>
      <c r="AI434" s="100" t="s">
        <v>626</v>
      </c>
      <c r="AJ434" s="101"/>
      <c r="AK434" s="101"/>
      <c r="AL434" s="101"/>
      <c r="AM434" s="100" t="s">
        <v>626</v>
      </c>
      <c r="AN434" s="101"/>
      <c r="AO434" s="101"/>
      <c r="AP434" s="102"/>
      <c r="AQ434" s="100" t="s">
        <v>626</v>
      </c>
      <c r="AR434" s="101"/>
      <c r="AS434" s="101"/>
      <c r="AT434" s="102"/>
      <c r="AU434" s="101" t="s">
        <v>626</v>
      </c>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626</v>
      </c>
      <c r="AF435" s="101"/>
      <c r="AG435" s="101"/>
      <c r="AH435" s="102"/>
      <c r="AI435" s="100" t="s">
        <v>626</v>
      </c>
      <c r="AJ435" s="101"/>
      <c r="AK435" s="101"/>
      <c r="AL435" s="101"/>
      <c r="AM435" s="100" t="s">
        <v>626</v>
      </c>
      <c r="AN435" s="101"/>
      <c r="AO435" s="101"/>
      <c r="AP435" s="102"/>
      <c r="AQ435" s="100" t="s">
        <v>626</v>
      </c>
      <c r="AR435" s="101"/>
      <c r="AS435" s="101"/>
      <c r="AT435" s="102"/>
      <c r="AU435" s="101" t="s">
        <v>626</v>
      </c>
      <c r="AV435" s="101"/>
      <c r="AW435" s="101"/>
      <c r="AX435" s="220"/>
    </row>
    <row r="436" spans="1:50" ht="18.75" hidden="1" customHeight="1" thickBo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x14ac:dyDescent="0.2">
      <c r="A438" s="997"/>
      <c r="B438" s="250"/>
      <c r="C438" s="249"/>
      <c r="D438" s="250"/>
      <c r="E438" s="163"/>
      <c r="F438" s="164"/>
      <c r="G438" s="228" t="s">
        <v>626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626</v>
      </c>
      <c r="AC438" s="130"/>
      <c r="AD438" s="130"/>
      <c r="AE438" s="100" t="s">
        <v>626</v>
      </c>
      <c r="AF438" s="101"/>
      <c r="AG438" s="101"/>
      <c r="AH438" s="101"/>
      <c r="AI438" s="100" t="s">
        <v>626</v>
      </c>
      <c r="AJ438" s="101"/>
      <c r="AK438" s="101"/>
      <c r="AL438" s="101"/>
      <c r="AM438" s="100" t="s">
        <v>626</v>
      </c>
      <c r="AN438" s="101"/>
      <c r="AO438" s="101"/>
      <c r="AP438" s="102"/>
      <c r="AQ438" s="100" t="s">
        <v>626</v>
      </c>
      <c r="AR438" s="101"/>
      <c r="AS438" s="101"/>
      <c r="AT438" s="102"/>
      <c r="AU438" s="101" t="s">
        <v>626</v>
      </c>
      <c r="AV438" s="101"/>
      <c r="AW438" s="101"/>
      <c r="AX438" s="220"/>
    </row>
    <row r="439" spans="1:50" ht="23.25" hidden="1" customHeight="1" thickBo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626</v>
      </c>
      <c r="AC439" s="219"/>
      <c r="AD439" s="219"/>
      <c r="AE439" s="100" t="s">
        <v>627</v>
      </c>
      <c r="AF439" s="101"/>
      <c r="AG439" s="101"/>
      <c r="AH439" s="102"/>
      <c r="AI439" s="100" t="s">
        <v>626</v>
      </c>
      <c r="AJ439" s="101"/>
      <c r="AK439" s="101"/>
      <c r="AL439" s="101"/>
      <c r="AM439" s="100" t="s">
        <v>626</v>
      </c>
      <c r="AN439" s="101"/>
      <c r="AO439" s="101"/>
      <c r="AP439" s="102"/>
      <c r="AQ439" s="100" t="s">
        <v>626</v>
      </c>
      <c r="AR439" s="101"/>
      <c r="AS439" s="101"/>
      <c r="AT439" s="102"/>
      <c r="AU439" s="101" t="s">
        <v>628</v>
      </c>
      <c r="AV439" s="101"/>
      <c r="AW439" s="101"/>
      <c r="AX439" s="220"/>
    </row>
    <row r="440" spans="1:50" ht="23.25" hidden="1"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626</v>
      </c>
      <c r="AF440" s="101"/>
      <c r="AG440" s="101"/>
      <c r="AH440" s="102"/>
      <c r="AI440" s="100" t="s">
        <v>626</v>
      </c>
      <c r="AJ440" s="101"/>
      <c r="AK440" s="101"/>
      <c r="AL440" s="101"/>
      <c r="AM440" s="100" t="s">
        <v>627</v>
      </c>
      <c r="AN440" s="101"/>
      <c r="AO440" s="101"/>
      <c r="AP440" s="102"/>
      <c r="AQ440" s="100" t="s">
        <v>626</v>
      </c>
      <c r="AR440" s="101"/>
      <c r="AS440" s="101"/>
      <c r="AT440" s="102"/>
      <c r="AU440" s="101" t="s">
        <v>626</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631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66</v>
      </c>
      <c r="K721" s="919"/>
      <c r="L721" s="83" t="str">
        <f>IF(M721="","","-")</f>
        <v/>
      </c>
      <c r="M721" s="84"/>
      <c r="N721" s="916" t="s">
        <v>591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613</v>
      </c>
      <c r="H781" s="450"/>
      <c r="I781" s="450"/>
      <c r="J781" s="450"/>
      <c r="K781" s="451"/>
      <c r="L781" s="452" t="s">
        <v>614</v>
      </c>
      <c r="M781" s="453"/>
      <c r="N781" s="453"/>
      <c r="O781" s="453"/>
      <c r="P781" s="453"/>
      <c r="Q781" s="453"/>
      <c r="R781" s="453"/>
      <c r="S781" s="453"/>
      <c r="T781" s="453"/>
      <c r="U781" s="453"/>
      <c r="V781" s="453"/>
      <c r="W781" s="453"/>
      <c r="X781" s="454"/>
      <c r="Y781" s="455">
        <v>27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615</v>
      </c>
      <c r="D837" s="416"/>
      <c r="E837" s="416"/>
      <c r="F837" s="416"/>
      <c r="G837" s="416"/>
      <c r="H837" s="416"/>
      <c r="I837" s="416"/>
      <c r="J837" s="417"/>
      <c r="K837" s="418"/>
      <c r="L837" s="418"/>
      <c r="M837" s="418"/>
      <c r="N837" s="418"/>
      <c r="O837" s="418"/>
      <c r="P837" s="426" t="s">
        <v>616</v>
      </c>
      <c r="Q837" s="315"/>
      <c r="R837" s="315"/>
      <c r="S837" s="315"/>
      <c r="T837" s="315"/>
      <c r="U837" s="315"/>
      <c r="V837" s="315"/>
      <c r="W837" s="315"/>
      <c r="X837" s="315"/>
      <c r="Y837" s="316">
        <v>27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2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2018-05-21T08:56:15Z</cp:lastPrinted>
  <dcterms:created xsi:type="dcterms:W3CDTF">2012-03-13T00:50:25Z</dcterms:created>
  <dcterms:modified xsi:type="dcterms:W3CDTF">2018-09-03T08:57:07Z</dcterms:modified>
</cp:coreProperties>
</file>