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<sst xmlns="http://schemas.openxmlformats.org/spreadsheetml/2006/main" count="2807" uniqueCount="621">
  <si>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</si>
  <si>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</si>
  <si>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</si>
  <si>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</si>
  <si>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</si>
  <si>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</si>
  <si>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</si>
  <si>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</si>
  <si>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</si>
  <si>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</si>
  <si>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</si>
  <si>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</si>
  <si>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</si>
  <si>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</si>
  <si>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</si>
  <si>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</si>
  <si>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</si>
  <si>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</si>
  <si>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</si>
  <si>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</si>
  <si>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</si>
  <si>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</si>
  <si>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</si>
  <si>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</si>
  <si>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</si>
  <si>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</si>
  <si>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</si>
  <si>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</si>
  <si>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</si>
  <si>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</si>
  <si>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</si>
  <si>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</si>
  <si>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</si>
  <si>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</si>
  <si>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</si>
  <si>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</si>
  <si>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</si>
  <si>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</si>
  <si>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</si>
  <si>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</si>
  <si>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</si>
  <si>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</si>
  <si>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</si>
  <si>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</si>
  <si>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</si>
  <si>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</si>
  <si>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</si>
  <si>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</si>
  <si>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</si>
  <si>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</si>
  <si>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</si>
  <si>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</si>
  <si>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</si>
  <si>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</si>
  <si>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</si>
  <si>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</si>
  <si>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</si>
  <si>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</si>
  <si>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</si>
  <si>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</si>
  <si>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</si>
  <si>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</si>
  <si>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</si>
  <si>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</si>
  <si>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</si>
  <si>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</si>
  <si>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</si>
  <si>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</si>
  <si>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</si>
  <si>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</si>
  <si>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</si>
  <si>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</si>
  <si>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</si>
  <si>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</si>
  <si>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</si>
  <si>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</si>
  <si>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</si>
  <si>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</si>
  <si>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</si>
  <si>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</si>
  <si>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</si>
  <si>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</si>
  <si>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</si>
  <si>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</si>
  <si>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</si>
  <si>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</si>
  <si>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</si>
  <si>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</si>
  <si>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</si>
  <si>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</si>
  <si>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</si>
  <si>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</si>
  <si>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</si>
  <si>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</si>
  <si>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</si>
  <si>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</si>
  <si>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</si>
  <si>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</si>
  <si>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</si>
  <si>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</si>
  <si>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</si>
  <si>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</si>
  <si>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</si>
  <si>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</si>
  <si>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</si>
  <si>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</si>
  <si>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</si>
  <si>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</si>
  <si>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</si>
  <si>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</si>
  <si>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</si>
  <si>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</si>
  <si>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</si>
  <si>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</si>
  <si>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</si>
  <si>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</si>
  <si>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</si>
  <si>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</si>
  <si>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</si>
  <si>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</si>
  <si>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</si>
  <si>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</si>
  <si>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</si>
  <si>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</si>
  <si>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</si>
  <si>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</si>
  <si>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</si>
  <si>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</si>
  <si>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</si>
  <si>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</si>
  <si>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</si>
  <si>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</si>
  <si>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</si>
  <si>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</si>
  <si>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</si>
  <si>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</si>
  <si>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</si>
  <si>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</si>
  <si>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</si>
  <si>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</si>
  <si>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</si>
  <si>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</si>
  <si>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</si>
  <si>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</si>
  <si>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</si>
  <si>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</si>
  <si>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</si>
  <si>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</si>
  <si>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</si>
  <si>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</si>
  <si>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</si>
  <si>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</si>
  <si>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</si>
  <si>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</si>
  <si>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</si>
  <si>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</si>
  <si>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</si>
  <si>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</si>
  <si>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</si>
  <si>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</si>
  <si>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</si>
  <si>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</si>
  <si>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</si>
  <si>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</si>
  <si>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</si>
  <si>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</si>
  <si>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</si>
  <si>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</si>
  <si>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</si>
  <si>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</si>
  <si>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</si>
  <si>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</si>
  <si>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</si>
  <si>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</si>
  <si>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</si>
  <si>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</si>
  <si>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</si>
  <si>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</si>
  <si>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</si>
  <si>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</si>
  <si>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</si>
  <si>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</si>
  <si>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</si>
  <si>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</si>
  <si>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</si>
  <si>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</si>
  <si>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</si>
  <si>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</si>
  <si>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</si>
  <si>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</si>
  <si>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</si>
  <si>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</si>
  <si>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</si>
  <si>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</si>
  <si>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</si>
  <si>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</si>
  <si>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</si>
  <si>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</si>
  <si>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</si>
  <si>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</si>
  <si>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</si>
  <si>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</si>
  <si>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</si>
  <si>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</si>
  <si>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</si>
  <si>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</si>
  <si>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</si>
  <si>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</si>
  <si>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</si>
  <si>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</si>
  <si>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</si>
  <si>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</si>
  <si>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</si>
  <si>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</si>
  <si>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</si>
  <si>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</si>
  <si>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</si>
  <si>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</si>
  <si>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</si>
  <si>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</si>
  <si>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</si>
  <si>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</si>
  <si>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</si>
  <si>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</si>
  <si>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</si>
  <si>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</si>
  <si>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</si>
  <si>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</si>
  <si>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</si>
  <si>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</si>
  <si>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</si>
  <si>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</si>
  <si>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</si>
  <si>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</si>
  <si>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</si>
  <si>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</si>
  <si>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</si>
  <si>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</si>
  <si>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</si>
  <si>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</si>
  <si>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</si>
  <si>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</si>
  <si>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</si>
  <si>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</si>
  <si>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</si>
  <si>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</si>
  <si>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</si>
  <si>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</si>
  <si>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</si>
  <si>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</si>
  <si>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</si>
  <si>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</si>
  <si>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</si>
  <si>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</si>
  <si>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</si>
  <si>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</si>
  <si>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</si>
  <si>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</si>
  <si>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</si>
  <si>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</si>
  <si>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</si>
  <si>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</si>
  <si>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</si>
  <si>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</si>
  <si>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</si>
  <si>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</si>
  <si>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</si>
  <si>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</si>
  <si>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</si>
  <si>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</si>
  <si>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</si>
  <si>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</si>
  <si>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</si>
  <si>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</si>
  <si>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</si>
  <si>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</si>
  <si>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</si>
  <si>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</si>
  <si>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</si>
  <si>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</si>
  <si>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</si>
  <si>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</si>
  <si>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</si>
  <si>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</si>
  <si>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</si>
  <si>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</si>
  <si>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</si>
  <si>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</si>
  <si>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</si>
  <si>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</si>
  <si>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</si>
  <si>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</si>
  <si>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</si>
  <si>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</si>
  <si>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</si>
  <si>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</si>
  <si>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</si>
  <si>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</si>
  <si>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</si>
  <si>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</si>
  <si>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</si>
  <si>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</si>
  <si>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</si>
  <si>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</si>
  <si>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</si>
  <si>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</si>
  <si>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</si>
  <si>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</si>
  <si>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</si>
  <si>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</si>
  <si>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</si>
  <si>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</si>
  <si>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</si>
  <si>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</si>
  <si>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</si>
  <si>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</si>
  <si>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</si>
  <si>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</si>
  <si>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</si>
  <si>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</si>
  <si>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</si>
  <si>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</si>
  <si>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</si>
  <si>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</si>
  <si>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</si>
  <si>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</si>
  <si>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</si>
  <si>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</si>
  <si>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</si>
  <si>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</si>
  <si>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</si>
  <si>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</si>
  <si>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</si>
  <si>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</si>
  <si>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</si>
  <si>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</si>
  <si>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</si>
  <si>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</si>
  <si>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</si>
  <si>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</si>
  <si>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</si>
  <si>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</si>
  <si>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</si>
  <si>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</si>
  <si>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</si>
  <si>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</si>
  <si>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</si>
  <si>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</si>
  <si>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</si>
  <si>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</si>
  <si>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</si>
  <si>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</si>
  <si>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</si>
  <si>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</si>
  <si>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</si>
  <si>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</si>
  <si>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</si>
  <si>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</si>
  <si>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</si>
  <si>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</si>
  <si>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</si>
  <si>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</si>
  <si>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</si>
  <si>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</si>
  <si>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</si>
  <si>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</si>
  <si>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</si>
  <si>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</si>
  <si>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</si>
  <si>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</si>
  <si>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</si>
  <si>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</si>
  <si>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</si>
  <si>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</si>
  <si>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</si>
  <si>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</si>
  <si>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</si>
  <si>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</si>
  <si>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</si>
  <si>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</si>
  <si>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</si>
  <si>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</si>
  <si>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</si>
  <si>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</si>
  <si>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</si>
  <si>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</si>
  <si>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</si>
  <si>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</si>
  <si>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</si>
  <si>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</si>
  <si>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</si>
  <si>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</si>
  <si>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</si>
  <si>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</si>
  <si>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</si>
  <si>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</si>
  <si>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</si>
  <si>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</si>
  <si>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</si>
  <si>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</si>
  <si>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</si>
  <si>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</si>
  <si>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</si>
  <si>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</si>
  <si>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</si>
  <si>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</si>
  <si>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</si>
  <si>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</si>
  <si>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</si>
  <si>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</si>
  <si>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</si>
  <si>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</si>
  <si>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</si>
  <si>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</si>
  <si>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</si>
  <si>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</si>
  <si>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</si>
  <si>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</si>
  <si>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</si>
  <si>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</si>
  <si>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</si>
  <si>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</si>
  <si>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</si>
  <si>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</si>
  <si>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</si>
  <si>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</si>
  <si>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</si>
  <si>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</si>
  <si>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</si>
  <si>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</si>
  <si>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</si>
  <si>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</si>
  <si>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</si>
  <si>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</si>
  <si>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</si>
  <si>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</si>
  <si>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</si>
  <si>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</si>
  <si>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</si>
  <si>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</si>
  <si>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</si>
  <si>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</si>
  <si>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</si>
  <si>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</si>
  <si>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</si>
  <si>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</si>
  <si>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</si>
  <si>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</si>
  <si>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</si>
  <si>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</si>
  <si>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</si>
  <si>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</si>
  <si>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</si>
  <si>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</si>
  <si>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</si>
  <si>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</si>
  <si>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</si>
  <si>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</si>
  <si>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</si>
  <si>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</si>
  <si>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</si>
  <si>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</si>
  <si>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</si>
  <si>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</si>
  <si>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</si>
  <si>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</si>
  <si>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</si>
  <si>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</si>
  <si>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</si>
  <si>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</si>
  <si>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</si>
  <si>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</si>
  <si>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</si>
  <si>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</si>
  <si>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</si>
  <si>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</si>
  <si>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</si>
  <si>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</si>
  <si>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</si>
  <si>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</si>
  <si>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</si>
  <si>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</si>
  <si>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</si>
  <si>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</si>
  <si>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</si>
  <si>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</si>
  <si>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</si>
  <si>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</si>
  <si>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</si>
  <si>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</si>
  <si>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</si>
  <si>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</si>
  <si>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</si>
  <si>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</si>
  <si>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</si>
  <si>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</si>
  <si>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</si>
  <si>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</si>
  <si>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</si>
  <si>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</si>
  <si>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</si>
  <si>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</si>
  <si>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</si>
  <si>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</si>
  <si>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</si>
  <si>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</si>
  <si>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</si>
  <si>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</si>
  <si>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</si>
  <si>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</si>
  <si>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</si>
  <si>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</si>
  <si>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</si>
  <si>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</si>
  <si>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</si>
  <si>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</si>
  <si>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</si>
  <si>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</si>
  <si>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</si>
  <si>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</si>
  <si>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</si>
  <si>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</si>
  <si>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</si>
  <si>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</si>
  <si>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</si>
  <si>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</si>
  <si>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</si>
  <si>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</si>
  <si>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</si>
  <si>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</si>
  <si>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</si>
  <si>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</si>
  <si>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</si>
  <si>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</si>
  <si>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</si>
  <si>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</si>
  <si>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</si>
  <si>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</si>
  <si>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</si>
  <si>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</si>
  <si>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</si>
  <si>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</si>
  <si>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</si>
  <si>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</si>
  <si>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</si>
  <si>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</si>
  <si>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</si>
  <si>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</si>
  <si>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</si>
  <si>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</si>
  <si>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化学兵器禁止機関（ＯＰＣＷ）分担金</t>
    <phoneticPr fontId="5"/>
  </si>
  <si>
    <t>軍縮不拡散・科学部</t>
  </si>
  <si>
    <t>生物・化学兵器禁止条約室</t>
  </si>
  <si>
    <t>○</t>
  </si>
  <si>
    <t>外務省設置法第4条第3号</t>
    <rPh sb="0" eb="3">
      <t>ガイムショウ</t>
    </rPh>
    <rPh sb="3" eb="5">
      <t>セッチ</t>
    </rPh>
    <rPh sb="5" eb="6">
      <t>ホウ</t>
    </rPh>
    <rPh sb="6" eb="7">
      <t>ダイ</t>
    </rPh>
    <rPh sb="8" eb="9">
      <t>ジョウ</t>
    </rPh>
    <rPh sb="9" eb="10">
      <t>ダイ</t>
    </rPh>
    <rPh sb="11" eb="12">
      <t>ゴウ</t>
    </rPh>
    <phoneticPr fontId="5"/>
  </si>
  <si>
    <t>化学兵器禁止条約検証付属書第4部（B)１５，第4回締約国会議決定，日中OPCW三者間での合意</t>
    <rPh sb="0" eb="2">
      <t>カガク</t>
    </rPh>
    <rPh sb="2" eb="4">
      <t>ヘイキ</t>
    </rPh>
    <rPh sb="4" eb="6">
      <t>キンシ</t>
    </rPh>
    <rPh sb="6" eb="8">
      <t>ジョウヤク</t>
    </rPh>
    <rPh sb="8" eb="10">
      <t>ケンショウ</t>
    </rPh>
    <rPh sb="10" eb="13">
      <t>フゾクショ</t>
    </rPh>
    <rPh sb="13" eb="14">
      <t>ダイ</t>
    </rPh>
    <rPh sb="15" eb="16">
      <t>ブ</t>
    </rPh>
    <rPh sb="22" eb="23">
      <t>ダイ</t>
    </rPh>
    <rPh sb="24" eb="25">
      <t>カイ</t>
    </rPh>
    <rPh sb="25" eb="28">
      <t>テイヤクコク</t>
    </rPh>
    <rPh sb="28" eb="30">
      <t>カイギ</t>
    </rPh>
    <rPh sb="30" eb="32">
      <t>ケッテイ</t>
    </rPh>
    <rPh sb="33" eb="35">
      <t>ニッチュウ</t>
    </rPh>
    <rPh sb="39" eb="41">
      <t>サンシャ</t>
    </rPh>
    <rPh sb="41" eb="42">
      <t>カン</t>
    </rPh>
    <rPh sb="44" eb="46">
      <t>ゴウイ</t>
    </rPh>
    <phoneticPr fontId="5"/>
  </si>
  <si>
    <t>化学兵器禁止条約（ＣＷＣ）は，化学兵器の生産・保有等を包括的に禁止し，既存の化学兵器の全廃を定めるとともに，条約上定められた検証制度（申告，査察等）を通じて条約の遵守を確保するもの。大量破壊兵器である化学兵器の全廃という条約上の目的実現に寄与するべく，締約国は，ＣＷＣの実施機関である化学兵器禁止機関（ＯＰＣＷ）が実施する検証活動、締約国による条約の実施促進に向けた活動に要する費用その他ＯＰＣＷの運営費等を分担金として負担する。</t>
  </si>
  <si>
    <t>ＣＷＣには，条約の完全な履行を確保するために，申告，査察等の検証制度が設けられている。ＯＰＣＷは，各国の申告に基づき，化学兵器及び化学産業（条約で定められた化学物質を取り扱う締約国内の企業等）に対する査察等を実施している。また，ＣＷＣの普遍化（締約国数の拡大）促進及び各締約国によるＣＷＣの国内実施の強化は，ＣＷＣの完全な履行のために，また，非国家主体によるテロ対策にとっても極めて重要であることから，発展途上国を対象にした様々なセミナーやワークショップを多数実施している。また，化学兵器による攻撃が行われた場合に，緊急かつ適切な援助が実施できるよう，援助・防護計画の整備も行う等，ＣＷＣの完全な履行のために様々な事業を実施している。</t>
    <rPh sb="122" eb="124">
      <t>テイヤク</t>
    </rPh>
    <phoneticPr fontId="5"/>
  </si>
  <si>
    <t>分担金</t>
    <rPh sb="0" eb="3">
      <t>ブンタンキン</t>
    </rPh>
    <phoneticPr fontId="5"/>
  </si>
  <si>
    <t>大量破壊兵器の一つである化学兵器の不拡散や化学テロの脅威等を低減するため，化学兵器禁止条約（ＣＷＣ）の普遍化・国内実施等を強化する。</t>
    <phoneticPr fontId="5"/>
  </si>
  <si>
    <t>締約国数</t>
    <phoneticPr fontId="5"/>
  </si>
  <si>
    <t>回</t>
    <rPh sb="0" eb="1">
      <t>カイ</t>
    </rPh>
    <phoneticPr fontId="5"/>
  </si>
  <si>
    <t>OPCWホームページ</t>
    <phoneticPr fontId="5"/>
  </si>
  <si>
    <t>査察局予算／査察回数　　　　　　　　　　　　　　</t>
    <rPh sb="0" eb="2">
      <t>ササツ</t>
    </rPh>
    <rPh sb="2" eb="3">
      <t>キョク</t>
    </rPh>
    <rPh sb="3" eb="5">
      <t>ヨサン</t>
    </rPh>
    <rPh sb="6" eb="8">
      <t>ササツ</t>
    </rPh>
    <rPh sb="8" eb="10">
      <t>カイスウ</t>
    </rPh>
    <phoneticPr fontId="5"/>
  </si>
  <si>
    <t>ユーロ</t>
    <phoneticPr fontId="5"/>
  </si>
  <si>
    <t>化学兵器禁止条約(CWC)の実施強化のための取組を強化する。</t>
    <rPh sb="2" eb="4">
      <t>ヘイキ</t>
    </rPh>
    <rPh sb="4" eb="6">
      <t>キンシ</t>
    </rPh>
    <phoneticPr fontId="5"/>
  </si>
  <si>
    <t xml:space="preserve">化学兵器禁止条約(CWC)に関し以下を実施する。
（１）非締約国に対して加入を呼びかけ，少なくとも年に１ヶ国の増加を目指す。
（２）化学兵器禁止機関(OPCW)締約国会議，執行理事会(年３回開催)及び締約国会議間に開催される条約実施のための各種協議へ積極的に参画する。
（３）専門家派遣，研修員受入等締約国の国内実施措置の強化のための国際協力を実施する。
（４）化学兵器禁止機関(OPCW)による査察を受入れ，我が国のCWC履行に対する一層の透明性確保及び信頼醸成を図る｡
</t>
    <rPh sb="44" eb="45">
      <t>スク</t>
    </rPh>
    <phoneticPr fontId="5"/>
  </si>
  <si>
    <t>Ｈ２９</t>
    <phoneticPr fontId="5"/>
  </si>
  <si>
    <t>（１）非締約国に対して加入を呼びかけ，年に１ヶ国の増加を目指す。
（２）化学兵器禁止機関(OPCW)締約国会議，執行理事会(年３回開催)及び締約国会議間に開催される条約実施のための各種協議へ積極的に参画する。
（３）専門家派遣，研修員受入等締約国の国内実施措置の強化のための国際協力を実施する。
（４）化学兵器禁止機関(OPCW)による査察を受入れ，我が国のCWC履行に対する一層の透明性確保及び信頼醸成を図る｡</t>
    <phoneticPr fontId="5"/>
  </si>
  <si>
    <t>化学兵器禁止機関(OPCW)締約国会議，執行理事会(年３回開催)及び執行理事会間に開催される条約実施のための各種協議への積極的な参画するとともに，中国遺棄化学兵器(ACW)処理事業等への査察受入においてOPCWに協力する。こうした取組はCWCの実施強化に資する。</t>
    <phoneticPr fontId="5"/>
  </si>
  <si>
    <t>‐</t>
  </si>
  <si>
    <t>無</t>
  </si>
  <si>
    <t>分担率は締約国が国連分担金に準じて決定し，妥当。</t>
    <rPh sb="4" eb="6">
      <t>テイヤク</t>
    </rPh>
    <phoneticPr fontId="5"/>
  </si>
  <si>
    <t>大量破壊兵器の一つである化学兵器の廃棄及び検証，再出現の防止は我が国の安全保障上重要でありなおかつ国際の平和と安全の維持・促進という我が国の外交政策にも資することから，国民のニーズがあり，優先度が高く，国が実施すべきものと考えられる。</t>
    <phoneticPr fontId="5"/>
  </si>
  <si>
    <t>国際機関であるOPCWを支出先とすることは条約上の義務であることから、妥当。単位当たりコストの算出は困難であるが、近年、OPCW予算は横ばいもしくは減額で推移（特に、過去２年間は減額）。使途は国際社会における軍縮・不拡散であり，妥当。</t>
    <phoneticPr fontId="5"/>
  </si>
  <si>
    <t>単位当たりコストの算出は困難であるが、近年、OPCW予算は横ばいもしくは減額で推移（特に、過去２年間は減額）。</t>
    <phoneticPr fontId="5"/>
  </si>
  <si>
    <t>該当なし。</t>
    <phoneticPr fontId="5"/>
  </si>
  <si>
    <t>使途はOPCWの運営のためであり妥当。</t>
    <phoneticPr fontId="5"/>
  </si>
  <si>
    <t>近年、OPCW予算は横ばいもしくは減額で推移（特に、過去２年間は減額）。</t>
    <phoneticPr fontId="5"/>
  </si>
  <si>
    <t>条約上の義務である分担金支払いに代替する手段はない。ＯＰＣＷは各年の予算書において成果目標を立て，化学兵器廃棄の検証等，条約の目的達成のための活動を着実に実施。</t>
    <phoneticPr fontId="5"/>
  </si>
  <si>
    <t>本件予算は国際機関分担金であり，締約国は国連分担金に準じて定められる分担率に基づき分担金を支払うことが義務として求められる。我が国の分担率は22年度までは約１７％であったが，分担率の変更により23年度から約１３％に，25年度からは約11％にまで減少した。ＣＷＣの実施機関であるＯＰＣＷは，各国からの分担金を活用して運営されている。ＯＰＣＷは２０１３年予算を対前年比マイナス１％とし，その前年はマイナス５％，それ以前も6年連続で名目ゼロ成長を達成する等，効率的に予算を使用している。ＯＰＣＷの活動により，世界の化学兵器の廃棄が着実に進捗しているとともに，化学兵器の不拡散に向けた取り組みも強化されている。このため我が国として，軍縮・不拡散外交を積極的に推進し，国際の平和と安全に貢献するとの観点から，こうしたＯＰＣＷの活動を支援する必要があり，本件分担金を引き続き負担する必要がある。</t>
    <rPh sb="16" eb="18">
      <t>テイヤク</t>
    </rPh>
    <phoneticPr fontId="5"/>
  </si>
  <si>
    <t>大量破壊兵器である化学兵器の全廃という条約上の目的実現に向け、ＯＰＣＷが実施する検証活動、締約国による条約の実施促進に向けた活動に要する費用その他ＯＰＣＷの運営費等を分担金として負担するにあたっては、ＯＰＣＷ予算の効率的な使用を絶えず検証する。</t>
    <phoneticPr fontId="5"/>
  </si>
  <si>
    <t>OPCWにおいては，以下の通りＰＤＣＡを確保。
①Plan:執行理事会で次年度予算案を策定，締約国会議にて予算案を承認。②Do:我が国の分担金支払。OPCWによる予算案執行。③Check:内部・外部監査報告書による運営活動の成果を評価。④Act:執行理事会や締約国会議，不定期の非公式協議を通じて運営における要改善事項を申し入れ。</t>
    <phoneticPr fontId="5"/>
  </si>
  <si>
    <t>54</t>
    <phoneticPr fontId="5"/>
  </si>
  <si>
    <t>14</t>
    <phoneticPr fontId="5"/>
  </si>
  <si>
    <t>44</t>
    <phoneticPr fontId="5"/>
  </si>
  <si>
    <t>130</t>
    <phoneticPr fontId="5"/>
  </si>
  <si>
    <t>121</t>
    <phoneticPr fontId="5"/>
  </si>
  <si>
    <t>128</t>
    <phoneticPr fontId="5"/>
  </si>
  <si>
    <t>157</t>
    <phoneticPr fontId="5"/>
  </si>
  <si>
    <t>国際機関の運営費</t>
    <rPh sb="0" eb="2">
      <t>コクサイ</t>
    </rPh>
    <rPh sb="2" eb="4">
      <t>キカン</t>
    </rPh>
    <rPh sb="5" eb="8">
      <t>ウンエイヒ</t>
    </rPh>
    <phoneticPr fontId="5"/>
  </si>
  <si>
    <t>拠出金</t>
    <rPh sb="0" eb="3">
      <t>キョシュツキン</t>
    </rPh>
    <phoneticPr fontId="5"/>
  </si>
  <si>
    <t>化学兵器禁止機関</t>
    <rPh sb="0" eb="2">
      <t>カガク</t>
    </rPh>
    <rPh sb="2" eb="4">
      <t>ヘイキ</t>
    </rPh>
    <rPh sb="4" eb="6">
      <t>キンシ</t>
    </rPh>
    <rPh sb="6" eb="8">
      <t>キカン</t>
    </rPh>
    <phoneticPr fontId="5"/>
  </si>
  <si>
    <t>OPCWへの分担金</t>
    <rPh sb="6" eb="9">
      <t>ブンタンキン</t>
    </rPh>
    <phoneticPr fontId="5"/>
  </si>
  <si>
    <t xml:space="preserve">邦人職員数
</t>
    <rPh sb="0" eb="2">
      <t>ホウジン</t>
    </rPh>
    <rPh sb="2" eb="5">
      <t>ショクインスウ</t>
    </rPh>
    <phoneticPr fontId="5"/>
  </si>
  <si>
    <t xml:space="preserve">OPCWに勤務する邦人職員数
</t>
    <rPh sb="5" eb="7">
      <t>キンム</t>
    </rPh>
    <rPh sb="9" eb="11">
      <t>ホウジン</t>
    </rPh>
    <rPh sb="11" eb="13">
      <t>ショクイン</t>
    </rPh>
    <phoneticPr fontId="5"/>
  </si>
  <si>
    <t>（１）イスラエル，エジプト，北朝鮮及び南スーダンの４ヶ国の非締約国に対する加入の呼びかけを化学兵器禁止機関(OPCW)と共に行った。（現在192ヶ国が，CWC締約加盟国となっている。）
（２）OPCW締約国会議，執行理事会(年３回開催)に参画し，条約実施のための協議（遺棄化学兵器の廃棄，シリアの化学兵器廃棄，クアラルンプール国際空港における化学兵器使用事案に対する非難声明の発出など）に積極的に貢献し，化学兵器のない世界の実現に向けて取り組んだ。
（３）バングラディシュ及びスリランカからの研修生各１名を国内の化学事業所に受け入れ，化学プラントの保安体制，事故の被害拡大防止策などのノウハウを提供し，締約国の国内実施措置の強化のための国際協力を実施した。
（４）OPCWによる査察を滞りなく受入れ（産業査察２１件・ACW査察６件），我が国のCWC履行に対する透明性確保，信頼醸成に努めた。</t>
    <rPh sb="236" eb="237">
      <t>オヨ</t>
    </rPh>
    <rPh sb="364" eb="365">
      <t>ケン</t>
    </rPh>
    <phoneticPr fontId="5"/>
  </si>
  <si>
    <t>外務省</t>
  </si>
  <si>
    <t>基本目標VII　分担金・拠出金</t>
    <phoneticPr fontId="5"/>
  </si>
  <si>
    <t>施策VII－1　国際機関を通じた政務及び安全保障分野に係る国際貢献</t>
    <phoneticPr fontId="5"/>
  </si>
  <si>
    <t>人</t>
    <rPh sb="0" eb="1">
      <t>ジン</t>
    </rPh>
    <phoneticPr fontId="5"/>
  </si>
  <si>
    <t>OPCWから聴取等</t>
    <rPh sb="6" eb="8">
      <t>チョウシュ</t>
    </rPh>
    <rPh sb="8" eb="9">
      <t>ナド</t>
    </rPh>
    <phoneticPr fontId="5"/>
  </si>
  <si>
    <t>邦人幹部職員数</t>
    <rPh sb="0" eb="2">
      <t>ホウジン</t>
    </rPh>
    <rPh sb="2" eb="4">
      <t>カンブ</t>
    </rPh>
    <rPh sb="4" eb="6">
      <t>ショクイン</t>
    </rPh>
    <rPh sb="6" eb="7">
      <t>スウ</t>
    </rPh>
    <phoneticPr fontId="5"/>
  </si>
  <si>
    <t>OPCWから聴取等</t>
    <phoneticPr fontId="5"/>
  </si>
  <si>
    <t>人</t>
    <rPh sb="0" eb="1">
      <t>ヒト</t>
    </rPh>
    <phoneticPr fontId="5"/>
  </si>
  <si>
    <t>ＯＰＣＷに勤務する邦人幹部職員数</t>
    <rPh sb="5" eb="7">
      <t>キンム</t>
    </rPh>
    <rPh sb="9" eb="11">
      <t>ホウジン</t>
    </rPh>
    <rPh sb="11" eb="13">
      <t>カンブ</t>
    </rPh>
    <rPh sb="13" eb="15">
      <t>ショクイン</t>
    </rPh>
    <rPh sb="15" eb="16">
      <t>スウ</t>
    </rPh>
    <phoneticPr fontId="5"/>
  </si>
  <si>
    <t>ＯＰＣＷが実施する化学兵器廃棄関連査察及び化学産業検証関連査察の回数</t>
    <rPh sb="5" eb="7">
      <t>ジッシ</t>
    </rPh>
    <rPh sb="9" eb="11">
      <t>カガク</t>
    </rPh>
    <rPh sb="11" eb="13">
      <t>ヘイキ</t>
    </rPh>
    <rPh sb="13" eb="15">
      <t>ハイキ</t>
    </rPh>
    <rPh sb="15" eb="17">
      <t>カンレン</t>
    </rPh>
    <rPh sb="17" eb="19">
      <t>ササツ</t>
    </rPh>
    <rPh sb="19" eb="20">
      <t>オヨ</t>
    </rPh>
    <rPh sb="21" eb="23">
      <t>カガク</t>
    </rPh>
    <rPh sb="23" eb="25">
      <t>サンギョウ</t>
    </rPh>
    <rPh sb="25" eb="27">
      <t>ケンショウ</t>
    </rPh>
    <rPh sb="27" eb="29">
      <t>カンレン</t>
    </rPh>
    <rPh sb="29" eb="31">
      <t>ササツ</t>
    </rPh>
    <rPh sb="32" eb="34">
      <t>カイスウ</t>
    </rPh>
    <phoneticPr fontId="5"/>
  </si>
  <si>
    <t>回</t>
    <rPh sb="0" eb="1">
      <t>カイ</t>
    </rPh>
    <phoneticPr fontId="5"/>
  </si>
  <si>
    <t>29,492.8/352</t>
    <phoneticPr fontId="5"/>
  </si>
  <si>
    <t>千ユーロ</t>
    <rPh sb="0" eb="1">
      <t>セン</t>
    </rPh>
    <phoneticPr fontId="5"/>
  </si>
  <si>
    <t>26,025.7/356</t>
    <phoneticPr fontId="5"/>
  </si>
  <si>
    <t>28,160/352</t>
    <phoneticPr fontId="5"/>
  </si>
  <si>
    <t>28,000/350</t>
    <phoneticPr fontId="5"/>
  </si>
  <si>
    <t>化学兵器禁止機関（ＯＰＣＷ）拠出金（義務的拠出金）</t>
    <phoneticPr fontId="5"/>
  </si>
  <si>
    <t xml:space="preserve"> 分担金は、締約国が支払いを義務づけられているものであり、ＯＰＣＷが実施する検証活動、締約国による条約の実施促進に向けた活動に要する費用その他ＯＰＣＷの運営費等に用いられる。他部署、他府省庁における類似の事業は存在しない。
 事業番号０１６６の拠出金は，中国遺棄化学兵器（ＡＣＷ）の査察受入れに要する経費であり、我が国に課せられた条約上の義務（ＡＣＷの廃棄に関連した査察への対応）を果たすためのもの。
</t>
    <rPh sb="6" eb="8">
      <t>テイヤク</t>
    </rPh>
    <rPh sb="8" eb="9">
      <t>コク</t>
    </rPh>
    <rPh sb="113" eb="115">
      <t>ジギョウ</t>
    </rPh>
    <rPh sb="115" eb="117">
      <t>バンゴウ</t>
    </rPh>
    <phoneticPr fontId="5"/>
  </si>
  <si>
    <t>佐藤　建五</t>
    <rPh sb="0" eb="2">
      <t>サトウ</t>
    </rPh>
    <rPh sb="3" eb="4">
      <t>ケン</t>
    </rPh>
    <rPh sb="4" eb="5">
      <t>ゴ</t>
    </rPh>
    <phoneticPr fontId="5"/>
  </si>
  <si>
    <t>外部有識者の点検対象外である。</t>
    <phoneticPr fontId="5"/>
  </si>
  <si>
    <t>拠出先の国際機関に対する国際機関評価を実施しており，その結果（総合評価Ｃ）も踏まえつつ，分担金がより一層効果的・効率的に活用されるよう，適正な執行管理及び国際機関への働きかけ強化に努める。</t>
    <phoneticPr fontId="5"/>
  </si>
  <si>
    <t>各種協議への積極的参加を通じた条約実施の促進への貢献及び邦人職員の確保など，分担期金が効果的に活用されるよう適正な執行管理に努める。</t>
    <rPh sb="0" eb="2">
      <t>カクシュ</t>
    </rPh>
    <rPh sb="2" eb="4">
      <t>キョウギ</t>
    </rPh>
    <rPh sb="6" eb="9">
      <t>セッキョクテキ</t>
    </rPh>
    <rPh sb="9" eb="11">
      <t>サンカ</t>
    </rPh>
    <rPh sb="12" eb="13">
      <t>ツウ</t>
    </rPh>
    <rPh sb="15" eb="17">
      <t>ジョウヤク</t>
    </rPh>
    <rPh sb="17" eb="19">
      <t>ジッシ</t>
    </rPh>
    <rPh sb="20" eb="22">
      <t>ソクシン</t>
    </rPh>
    <rPh sb="24" eb="26">
      <t>コウケン</t>
    </rPh>
    <rPh sb="26" eb="27">
      <t>オヨ</t>
    </rPh>
    <rPh sb="28" eb="30">
      <t>ホウジン</t>
    </rPh>
    <rPh sb="30" eb="32">
      <t>ショクイン</t>
    </rPh>
    <rPh sb="33" eb="35">
      <t>カクホ</t>
    </rPh>
    <rPh sb="38" eb="40">
      <t>ブンタン</t>
    </rPh>
    <rPh sb="40" eb="41">
      <t>キ</t>
    </rPh>
    <rPh sb="41" eb="42">
      <t>キン</t>
    </rPh>
    <phoneticPr fontId="5"/>
  </si>
  <si>
    <t>執行等改善</t>
  </si>
  <si>
    <t>為替の変動</t>
    <rPh sb="0" eb="2">
      <t>カワセ</t>
    </rPh>
    <rPh sb="3" eb="5">
      <t>ヘンドウ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</si>
</sst>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190499</xdr:colOff>
      <xdr:row>742</xdr:row>
      <xdr:rowOff>340178</xdr:rowOff>
    </xdr:from>
    <xdr:to>
      <xdr:col>39</xdr:col>
      <xdr:colOff>95249</xdr:colOff>
      <xdr:row>753</xdr:row>
      <xdr:rowOff>231320</xdr:rowOff>
    </xdr:to>
    <xdr:grpSp>
      <xdr:nvGrpSpPr>
        <xdr:cNvPr id="9" name="グループ化 8"/>
        <xdr:cNvGrpSpPr/>
      </xdr:nvGrpSpPr>
      <xdr:grpSpPr>
        <a:xfrm>
          <a:off x="4212166" y="49658511"/>
          <a:ext cx="3725333" cy="3732892"/>
          <a:chOff x="4235824" y="49742912"/>
          <a:chExt cx="2610970" cy="2835088"/>
        </a:xfrm>
      </xdr:grpSpPr>
      <xdr:sp macro="" textlink="">
        <xdr:nvSpPr>
          <xdr:cNvPr id="10" name="テキスト ボックス 9"/>
          <xdr:cNvSpPr txBox="1"/>
        </xdr:nvSpPr>
        <xdr:spPr>
          <a:xfrm>
            <a:off x="4942354" y="49742912"/>
            <a:ext cx="1190625" cy="49474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en-US" altLang="ja-JP" sz="1100"/>
              <a:t>780</a:t>
            </a:r>
            <a:r>
              <a:rPr kumimoji="1" lang="ja-JP" altLang="en-US" sz="1100"/>
              <a:t>百万円</a:t>
            </a:r>
          </a:p>
        </xdr:txBody>
      </xdr:sp>
      <xdr:cxnSp macro="">
        <xdr:nvCxnSpPr>
          <xdr:cNvPr id="11" name="直線矢印コネクタ 10"/>
          <xdr:cNvCxnSpPr/>
        </xdr:nvCxnSpPr>
        <xdr:spPr>
          <a:xfrm>
            <a:off x="5523379" y="50238213"/>
            <a:ext cx="0" cy="56197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a:xfrm>
            <a:off x="4924986" y="50809712"/>
            <a:ext cx="1181659"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13" name="テキスト ボックス 12"/>
          <xdr:cNvSpPr txBox="1"/>
        </xdr:nvSpPr>
        <xdr:spPr>
          <a:xfrm>
            <a:off x="4235824" y="51085937"/>
            <a:ext cx="2610970" cy="51042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Ａ．化学兵器禁止機関（ＯＰＣＷ）</a:t>
            </a:r>
            <a:endParaRPr kumimoji="1" lang="en-US" altLang="ja-JP" sz="1100"/>
          </a:p>
          <a:p>
            <a:pPr algn="ctr"/>
            <a:r>
              <a:rPr kumimoji="1" lang="en-US" altLang="ja-JP" sz="1100"/>
              <a:t>780</a:t>
            </a:r>
            <a:r>
              <a:rPr kumimoji="1" lang="ja-JP" altLang="en-US" sz="1100"/>
              <a:t>百万円</a:t>
            </a:r>
            <a:endParaRPr kumimoji="1" lang="en-US" altLang="ja-JP" sz="1100"/>
          </a:p>
        </xdr:txBody>
      </xdr:sp>
      <xdr:sp macro="" textlink="">
        <xdr:nvSpPr>
          <xdr:cNvPr id="14" name="大かっこ 13"/>
          <xdr:cNvSpPr/>
        </xdr:nvSpPr>
        <xdr:spPr>
          <a:xfrm>
            <a:off x="4447054" y="51643989"/>
            <a:ext cx="2190749" cy="90039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4594411" y="51615415"/>
            <a:ext cx="1938619" cy="9625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・国際機関の検証活動</a:t>
            </a:r>
            <a:endParaRPr lang="en-US"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・締約国による条約の促進に向けた活動に要する費用</a:t>
            </a:r>
            <a:endParaRPr lang="en-US"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・国際機関の運営費</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157</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597</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168</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615</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530</v>
      </c>
      <c r="Q13" s="98"/>
      <c r="R13" s="98"/>
      <c r="S13" s="98"/>
      <c r="T13" s="98"/>
      <c r="U13" s="98"/>
      <c r="V13" s="99"/>
      <c r="W13" s="97">
        <v>980</v>
      </c>
      <c r="X13" s="98"/>
      <c r="Y13" s="98"/>
      <c r="Z13" s="98"/>
      <c r="AA13" s="98"/>
      <c r="AB13" s="98"/>
      <c r="AC13" s="99"/>
      <c r="AD13" s="97">
        <v>780</v>
      </c>
      <c r="AE13" s="98"/>
      <c r="AF13" s="98"/>
      <c r="AG13" s="98"/>
      <c r="AH13" s="98"/>
      <c r="AI13" s="98"/>
      <c r="AJ13" s="99"/>
      <c r="AK13" s="97">
        <v>793</v>
      </c>
      <c r="AL13" s="98"/>
      <c r="AM13" s="98"/>
      <c r="AN13" s="98"/>
      <c r="AO13" s="98"/>
      <c r="AP13" s="98"/>
      <c r="AQ13" s="99"/>
      <c r="AR13" s="94">
        <v>844</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530</v>
      </c>
      <c r="Q18" s="104"/>
      <c r="R18" s="104"/>
      <c r="S18" s="104"/>
      <c r="T18" s="104"/>
      <c r="U18" s="104"/>
      <c r="V18" s="105"/>
      <c r="W18" s="103">
        <f>SUM(W13:AC17)</f>
        <v>980</v>
      </c>
      <c r="X18" s="104"/>
      <c r="Y18" s="104"/>
      <c r="Z18" s="104"/>
      <c r="AA18" s="104"/>
      <c r="AB18" s="104"/>
      <c r="AC18" s="105"/>
      <c r="AD18" s="103">
        <f>SUM(AD13:AJ17)</f>
        <v>780</v>
      </c>
      <c r="AE18" s="104"/>
      <c r="AF18" s="104"/>
      <c r="AG18" s="104"/>
      <c r="AH18" s="104"/>
      <c r="AI18" s="104"/>
      <c r="AJ18" s="105"/>
      <c r="AK18" s="103">
        <f>SUM(AK13:AQ17)</f>
        <v>793</v>
      </c>
      <c r="AL18" s="104"/>
      <c r="AM18" s="104"/>
      <c r="AN18" s="104"/>
      <c r="AO18" s="104"/>
      <c r="AP18" s="104"/>
      <c r="AQ18" s="105"/>
      <c r="AR18" s="103">
        <f>SUM(AR13:AX17)</f>
        <v>844</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530</v>
      </c>
      <c r="Q19" s="98"/>
      <c r="R19" s="98"/>
      <c r="S19" s="98"/>
      <c r="T19" s="98"/>
      <c r="U19" s="98"/>
      <c r="V19" s="99"/>
      <c r="W19" s="97">
        <v>980</v>
      </c>
      <c r="X19" s="98"/>
      <c r="Y19" s="98"/>
      <c r="Z19" s="98"/>
      <c r="AA19" s="98"/>
      <c r="AB19" s="98"/>
      <c r="AC19" s="99"/>
      <c r="AD19" s="97">
        <v>780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558</v>
      </c>
      <c r="H23" s="184"/>
      <c r="I23" s="184"/>
      <c r="J23" s="184"/>
      <c r="K23" s="184"/>
      <c r="L23" s="184"/>
      <c r="M23" s="184"/>
      <c r="N23" s="184"/>
      <c r="O23" s="185"/>
      <c r="P23" s="94">
        <v>793</v>
      </c>
      <c r="Q23" s="95"/>
      <c r="R23" s="95"/>
      <c r="S23" s="95"/>
      <c r="T23" s="95"/>
      <c r="U23" s="95"/>
      <c r="V23" s="96"/>
      <c r="W23" s="94">
        <v>844</v>
      </c>
      <c r="X23" s="95"/>
      <c r="Y23" s="95"/>
      <c r="Z23" s="95"/>
      <c r="AA23" s="95"/>
      <c r="AB23" s="95"/>
      <c r="AC23" s="96"/>
      <c r="AD23" s="206" t="s">
        <v>620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793</v>
      </c>
      <c r="Q29" s="226"/>
      <c r="R29" s="226"/>
      <c r="S29" s="226"/>
      <c r="T29" s="226"/>
      <c r="U29" s="226"/>
      <c r="V29" s="227"/>
      <c r="W29" s="225">
        <f>AR13</f>
        <v>844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c r="AV31" s="269"/>
      <c r="AW31" s="377" t="s">
        <v>300</v>
      </c>
      <c r="AX31" s="378"/>
    </row>
    <row r="32" spans="1:50" ht="23.25" customHeight="1" x14ac:dyDescent="0.15">
      <c r="A32" s="515"/>
      <c r="B32" s="513"/>
      <c r="C32" s="513"/>
      <c r="D32" s="513"/>
      <c r="E32" s="513"/>
      <c r="F32" s="514"/>
      <c r="G32" s="540" t="s">
        <v>559</v>
      </c>
      <c r="H32" s="541"/>
      <c r="I32" s="541"/>
      <c r="J32" s="541"/>
      <c r="K32" s="541"/>
      <c r="L32" s="541"/>
      <c r="M32" s="541"/>
      <c r="N32" s="541"/>
      <c r="O32" s="542"/>
      <c r="P32" s="158" t="s">
        <v>560</v>
      </c>
      <c r="Q32" s="158"/>
      <c r="R32" s="158"/>
      <c r="S32" s="158"/>
      <c r="T32" s="158"/>
      <c r="U32" s="158"/>
      <c r="V32" s="158"/>
      <c r="W32" s="158"/>
      <c r="X32" s="229"/>
      <c r="Y32" s="336" t="s">
        <v>12</v>
      </c>
      <c r="Z32" s="549"/>
      <c r="AA32" s="550"/>
      <c r="AB32" s="551" t="s">
        <v>561</v>
      </c>
      <c r="AC32" s="551"/>
      <c r="AD32" s="551"/>
      <c r="AE32" s="362">
        <v>192</v>
      </c>
      <c r="AF32" s="363"/>
      <c r="AG32" s="363"/>
      <c r="AH32" s="363"/>
      <c r="AI32" s="362">
        <v>192</v>
      </c>
      <c r="AJ32" s="363"/>
      <c r="AK32" s="363"/>
      <c r="AL32" s="363"/>
      <c r="AM32" s="362">
        <v>192</v>
      </c>
      <c r="AN32" s="363"/>
      <c r="AO32" s="363"/>
      <c r="AP32" s="363"/>
      <c r="AQ32" s="100"/>
      <c r="AR32" s="101"/>
      <c r="AS32" s="101"/>
      <c r="AT32" s="102"/>
      <c r="AU32" s="363"/>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561</v>
      </c>
      <c r="AC33" s="522"/>
      <c r="AD33" s="522"/>
      <c r="AE33" s="362">
        <v>192</v>
      </c>
      <c r="AF33" s="363"/>
      <c r="AG33" s="363"/>
      <c r="AH33" s="363"/>
      <c r="AI33" s="362">
        <v>192</v>
      </c>
      <c r="AJ33" s="363"/>
      <c r="AK33" s="363"/>
      <c r="AL33" s="363"/>
      <c r="AM33" s="362">
        <v>192</v>
      </c>
      <c r="AN33" s="363"/>
      <c r="AO33" s="363"/>
      <c r="AP33" s="363"/>
      <c r="AQ33" s="100">
        <v>193</v>
      </c>
      <c r="AR33" s="101"/>
      <c r="AS33" s="101"/>
      <c r="AT33" s="102"/>
      <c r="AU33" s="363"/>
      <c r="AV33" s="363"/>
      <c r="AW33" s="363"/>
      <c r="AX33" s="365"/>
    </row>
    <row r="34" spans="1:50" ht="60"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v>
      </c>
      <c r="AF34" s="363"/>
      <c r="AG34" s="363"/>
      <c r="AH34" s="363"/>
      <c r="AI34" s="362">
        <v>100</v>
      </c>
      <c r="AJ34" s="363"/>
      <c r="AK34" s="363"/>
      <c r="AL34" s="363"/>
      <c r="AM34" s="362">
        <v>100</v>
      </c>
      <c r="AN34" s="363"/>
      <c r="AO34" s="363"/>
      <c r="AP34" s="363"/>
      <c r="AQ34" s="100"/>
      <c r="AR34" s="101"/>
      <c r="AS34" s="101"/>
      <c r="AT34" s="102"/>
      <c r="AU34" s="363"/>
      <c r="AV34" s="363"/>
      <c r="AW34" s="363"/>
      <c r="AX34" s="365"/>
    </row>
    <row r="35" spans="1:50" ht="23.25" customHeight="1" x14ac:dyDescent="0.15">
      <c r="A35" s="900" t="s">
        <v>528</v>
      </c>
      <c r="B35" s="901"/>
      <c r="C35" s="901"/>
      <c r="D35" s="901"/>
      <c r="E35" s="901"/>
      <c r="F35" s="902"/>
      <c r="G35" s="906" t="s">
        <v>562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v>30</v>
      </c>
      <c r="AR38" s="133"/>
      <c r="AS38" s="134" t="s">
        <v>356</v>
      </c>
      <c r="AT38" s="169"/>
      <c r="AU38" s="269"/>
      <c r="AV38" s="269"/>
      <c r="AW38" s="377" t="s">
        <v>300</v>
      </c>
      <c r="AX38" s="378"/>
    </row>
    <row r="39" spans="1:50" ht="23.25" customHeight="1" x14ac:dyDescent="0.15">
      <c r="A39" s="515"/>
      <c r="B39" s="513"/>
      <c r="C39" s="513"/>
      <c r="D39" s="513"/>
      <c r="E39" s="513"/>
      <c r="F39" s="514"/>
      <c r="G39" s="540" t="s">
        <v>595</v>
      </c>
      <c r="H39" s="541"/>
      <c r="I39" s="541"/>
      <c r="J39" s="541"/>
      <c r="K39" s="541"/>
      <c r="L39" s="541"/>
      <c r="M39" s="541"/>
      <c r="N39" s="541"/>
      <c r="O39" s="542"/>
      <c r="P39" s="158" t="s">
        <v>594</v>
      </c>
      <c r="Q39" s="158"/>
      <c r="R39" s="158"/>
      <c r="S39" s="158"/>
      <c r="T39" s="158"/>
      <c r="U39" s="158"/>
      <c r="V39" s="158"/>
      <c r="W39" s="158"/>
      <c r="X39" s="229"/>
      <c r="Y39" s="336" t="s">
        <v>12</v>
      </c>
      <c r="Z39" s="549"/>
      <c r="AA39" s="550"/>
      <c r="AB39" s="551" t="s">
        <v>600</v>
      </c>
      <c r="AC39" s="551"/>
      <c r="AD39" s="551"/>
      <c r="AE39" s="362">
        <v>4</v>
      </c>
      <c r="AF39" s="363"/>
      <c r="AG39" s="363"/>
      <c r="AH39" s="363"/>
      <c r="AI39" s="362">
        <v>3</v>
      </c>
      <c r="AJ39" s="363"/>
      <c r="AK39" s="363"/>
      <c r="AL39" s="363"/>
      <c r="AM39" s="362">
        <v>2</v>
      </c>
      <c r="AN39" s="363"/>
      <c r="AO39" s="363"/>
      <c r="AP39" s="363"/>
      <c r="AQ39" s="100"/>
      <c r="AR39" s="101"/>
      <c r="AS39" s="101"/>
      <c r="AT39" s="102"/>
      <c r="AU39" s="363"/>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600</v>
      </c>
      <c r="AC40" s="522"/>
      <c r="AD40" s="522"/>
      <c r="AE40" s="362">
        <v>5</v>
      </c>
      <c r="AF40" s="363"/>
      <c r="AG40" s="363"/>
      <c r="AH40" s="363"/>
      <c r="AI40" s="362">
        <v>5</v>
      </c>
      <c r="AJ40" s="363"/>
      <c r="AK40" s="363"/>
      <c r="AL40" s="363"/>
      <c r="AM40" s="362">
        <v>5</v>
      </c>
      <c r="AN40" s="363"/>
      <c r="AO40" s="363"/>
      <c r="AP40" s="363"/>
      <c r="AQ40" s="100">
        <v>5</v>
      </c>
      <c r="AR40" s="101"/>
      <c r="AS40" s="101"/>
      <c r="AT40" s="102"/>
      <c r="AU40" s="363"/>
      <c r="AV40" s="363"/>
      <c r="AW40" s="363"/>
      <c r="AX40" s="365"/>
    </row>
    <row r="41" spans="1:50" ht="23.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80</v>
      </c>
      <c r="AF41" s="363"/>
      <c r="AG41" s="363"/>
      <c r="AH41" s="363"/>
      <c r="AI41" s="362">
        <v>60</v>
      </c>
      <c r="AJ41" s="363"/>
      <c r="AK41" s="363"/>
      <c r="AL41" s="363"/>
      <c r="AM41" s="362">
        <v>40</v>
      </c>
      <c r="AN41" s="363"/>
      <c r="AO41" s="363"/>
      <c r="AP41" s="363"/>
      <c r="AQ41" s="100"/>
      <c r="AR41" s="101"/>
      <c r="AS41" s="101"/>
      <c r="AT41" s="102"/>
      <c r="AU41" s="363"/>
      <c r="AV41" s="363"/>
      <c r="AW41" s="363"/>
      <c r="AX41" s="365"/>
    </row>
    <row r="42" spans="1:50" ht="21.75" customHeight="1" x14ac:dyDescent="0.15">
      <c r="A42" s="900" t="s">
        <v>528</v>
      </c>
      <c r="B42" s="901"/>
      <c r="C42" s="901"/>
      <c r="D42" s="901"/>
      <c r="E42" s="901"/>
      <c r="F42" s="902"/>
      <c r="G42" s="906" t="s">
        <v>601</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7.7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v>30</v>
      </c>
      <c r="AR45" s="133"/>
      <c r="AS45" s="134" t="s">
        <v>356</v>
      </c>
      <c r="AT45" s="169"/>
      <c r="AU45" s="269"/>
      <c r="AV45" s="269"/>
      <c r="AW45" s="377" t="s">
        <v>300</v>
      </c>
      <c r="AX45" s="378"/>
    </row>
    <row r="46" spans="1:50" ht="23.25" customHeight="1" x14ac:dyDescent="0.15">
      <c r="A46" s="515"/>
      <c r="B46" s="513"/>
      <c r="C46" s="513"/>
      <c r="D46" s="513"/>
      <c r="E46" s="513"/>
      <c r="F46" s="514"/>
      <c r="G46" s="540" t="s">
        <v>605</v>
      </c>
      <c r="H46" s="541"/>
      <c r="I46" s="541"/>
      <c r="J46" s="541"/>
      <c r="K46" s="541"/>
      <c r="L46" s="541"/>
      <c r="M46" s="541"/>
      <c r="N46" s="541"/>
      <c r="O46" s="542"/>
      <c r="P46" s="158" t="s">
        <v>602</v>
      </c>
      <c r="Q46" s="158"/>
      <c r="R46" s="158"/>
      <c r="S46" s="158"/>
      <c r="T46" s="158"/>
      <c r="U46" s="158"/>
      <c r="V46" s="158"/>
      <c r="W46" s="158"/>
      <c r="X46" s="229"/>
      <c r="Y46" s="336" t="s">
        <v>12</v>
      </c>
      <c r="Z46" s="549"/>
      <c r="AA46" s="550"/>
      <c r="AB46" s="551" t="s">
        <v>604</v>
      </c>
      <c r="AC46" s="551"/>
      <c r="AD46" s="551"/>
      <c r="AE46" s="362">
        <v>0</v>
      </c>
      <c r="AF46" s="363"/>
      <c r="AG46" s="363"/>
      <c r="AH46" s="363"/>
      <c r="AI46" s="362">
        <v>0</v>
      </c>
      <c r="AJ46" s="363"/>
      <c r="AK46" s="363"/>
      <c r="AL46" s="363"/>
      <c r="AM46" s="362">
        <v>0</v>
      </c>
      <c r="AN46" s="363"/>
      <c r="AO46" s="363"/>
      <c r="AP46" s="363"/>
      <c r="AQ46" s="100"/>
      <c r="AR46" s="101"/>
      <c r="AS46" s="101"/>
      <c r="AT46" s="102"/>
      <c r="AU46" s="363"/>
      <c r="AV46" s="363"/>
      <c r="AW46" s="363"/>
      <c r="AX46" s="365"/>
    </row>
    <row r="47" spans="1:50" ht="23.25"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604</v>
      </c>
      <c r="AC47" s="522"/>
      <c r="AD47" s="522"/>
      <c r="AE47" s="362">
        <v>1</v>
      </c>
      <c r="AF47" s="363"/>
      <c r="AG47" s="363"/>
      <c r="AH47" s="363"/>
      <c r="AI47" s="362">
        <v>1</v>
      </c>
      <c r="AJ47" s="363"/>
      <c r="AK47" s="363"/>
      <c r="AL47" s="363"/>
      <c r="AM47" s="362">
        <v>1</v>
      </c>
      <c r="AN47" s="363"/>
      <c r="AO47" s="363"/>
      <c r="AP47" s="363"/>
      <c r="AQ47" s="100">
        <v>1</v>
      </c>
      <c r="AR47" s="101"/>
      <c r="AS47" s="101"/>
      <c r="AT47" s="102"/>
      <c r="AU47" s="363"/>
      <c r="AV47" s="363"/>
      <c r="AW47" s="363"/>
      <c r="AX47" s="365"/>
    </row>
    <row r="48" spans="1:50" ht="23.25"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v>0</v>
      </c>
      <c r="AF48" s="363"/>
      <c r="AG48" s="363"/>
      <c r="AH48" s="363"/>
      <c r="AI48" s="362">
        <v>0</v>
      </c>
      <c r="AJ48" s="363"/>
      <c r="AK48" s="363"/>
      <c r="AL48" s="363"/>
      <c r="AM48" s="362">
        <v>0</v>
      </c>
      <c r="AN48" s="363"/>
      <c r="AO48" s="363"/>
      <c r="AP48" s="363"/>
      <c r="AQ48" s="100"/>
      <c r="AR48" s="101"/>
      <c r="AS48" s="101"/>
      <c r="AT48" s="102"/>
      <c r="AU48" s="363"/>
      <c r="AV48" s="363"/>
      <c r="AW48" s="363"/>
      <c r="AX48" s="365"/>
    </row>
    <row r="49" spans="1:50" ht="23.25" customHeight="1" x14ac:dyDescent="0.15">
      <c r="A49" s="900" t="s">
        <v>528</v>
      </c>
      <c r="B49" s="901"/>
      <c r="C49" s="901"/>
      <c r="D49" s="901"/>
      <c r="E49" s="901"/>
      <c r="F49" s="902"/>
      <c r="G49" s="906" t="s">
        <v>603</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thickBo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606</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607</v>
      </c>
      <c r="AC101" s="551"/>
      <c r="AD101" s="551"/>
      <c r="AE101" s="362">
        <v>352</v>
      </c>
      <c r="AF101" s="363"/>
      <c r="AG101" s="363"/>
      <c r="AH101" s="364"/>
      <c r="AI101" s="362">
        <v>356</v>
      </c>
      <c r="AJ101" s="363"/>
      <c r="AK101" s="363"/>
      <c r="AL101" s="364"/>
      <c r="AM101" s="362">
        <v>352</v>
      </c>
      <c r="AN101" s="363"/>
      <c r="AO101" s="363"/>
      <c r="AP101" s="364"/>
      <c r="AQ101" s="362"/>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607</v>
      </c>
      <c r="AC102" s="551"/>
      <c r="AD102" s="551"/>
      <c r="AE102" s="356">
        <v>350</v>
      </c>
      <c r="AF102" s="356"/>
      <c r="AG102" s="356"/>
      <c r="AH102" s="356"/>
      <c r="AI102" s="356">
        <v>350</v>
      </c>
      <c r="AJ102" s="356"/>
      <c r="AK102" s="356"/>
      <c r="AL102" s="356"/>
      <c r="AM102" s="356">
        <v>350</v>
      </c>
      <c r="AN102" s="356"/>
      <c r="AO102" s="356"/>
      <c r="AP102" s="356"/>
      <c r="AQ102" s="817">
        <v>350</v>
      </c>
      <c r="AR102" s="818"/>
      <c r="AS102" s="818"/>
      <c r="AT102" s="819"/>
      <c r="AU102" s="817"/>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609</v>
      </c>
      <c r="AC116" s="299"/>
      <c r="AD116" s="300"/>
      <c r="AE116" s="356">
        <v>83.8</v>
      </c>
      <c r="AF116" s="356"/>
      <c r="AG116" s="356"/>
      <c r="AH116" s="356"/>
      <c r="AI116" s="356">
        <v>73.099999999999994</v>
      </c>
      <c r="AJ116" s="356"/>
      <c r="AK116" s="356"/>
      <c r="AL116" s="356"/>
      <c r="AM116" s="356">
        <v>80</v>
      </c>
      <c r="AN116" s="356"/>
      <c r="AO116" s="356"/>
      <c r="AP116" s="356"/>
      <c r="AQ116" s="362">
        <v>80</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564</v>
      </c>
      <c r="AC117" s="340"/>
      <c r="AD117" s="341"/>
      <c r="AE117" s="304" t="s">
        <v>608</v>
      </c>
      <c r="AF117" s="304"/>
      <c r="AG117" s="304"/>
      <c r="AH117" s="304"/>
      <c r="AI117" s="304" t="s">
        <v>610</v>
      </c>
      <c r="AJ117" s="304"/>
      <c r="AK117" s="304"/>
      <c r="AL117" s="304"/>
      <c r="AM117" s="304" t="s">
        <v>611</v>
      </c>
      <c r="AN117" s="304"/>
      <c r="AO117" s="304"/>
      <c r="AP117" s="304"/>
      <c r="AQ117" s="304" t="s">
        <v>612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598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599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997"/>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7"/>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customHeight="1" x14ac:dyDescent="0.15">
      <c r="A422" s="997"/>
      <c r="B422" s="250"/>
      <c r="C422" s="249"/>
      <c r="D422" s="250"/>
      <c r="E422" s="249"/>
      <c r="F422" s="312"/>
      <c r="G422" s="228" t="s">
        <v>565</v>
      </c>
      <c r="H422" s="158"/>
      <c r="I422" s="158"/>
      <c r="J422" s="158"/>
      <c r="K422" s="158"/>
      <c r="L422" s="158"/>
      <c r="M422" s="158"/>
      <c r="N422" s="158"/>
      <c r="O422" s="158"/>
      <c r="P422" s="229"/>
      <c r="Q422" s="157" t="s">
        <v>566</v>
      </c>
      <c r="R422" s="158"/>
      <c r="S422" s="158"/>
      <c r="T422" s="158"/>
      <c r="U422" s="158"/>
      <c r="V422" s="158"/>
      <c r="W422" s="158"/>
      <c r="X422" s="158"/>
      <c r="Y422" s="158"/>
      <c r="Z422" s="158"/>
      <c r="AA422" s="926"/>
      <c r="AB422" s="253" t="s">
        <v>567</v>
      </c>
      <c r="AC422" s="254"/>
      <c r="AD422" s="254"/>
      <c r="AE422" s="259" t="s">
        <v>568</v>
      </c>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98.25" customHeight="1" x14ac:dyDescent="0.15">
      <c r="A423" s="997"/>
      <c r="B423" s="250"/>
      <c r="C423" s="249"/>
      <c r="D423" s="250"/>
      <c r="E423" s="249"/>
      <c r="F423" s="312"/>
      <c r="G423" s="230"/>
      <c r="H423" s="231"/>
      <c r="I423" s="231"/>
      <c r="J423" s="231"/>
      <c r="K423" s="231"/>
      <c r="L423" s="231"/>
      <c r="M423" s="231"/>
      <c r="N423" s="231"/>
      <c r="O423" s="231"/>
      <c r="P423" s="232"/>
      <c r="Q423" s="429"/>
      <c r="R423" s="231"/>
      <c r="S423" s="231"/>
      <c r="T423" s="231"/>
      <c r="U423" s="231"/>
      <c r="V423" s="231"/>
      <c r="W423" s="231"/>
      <c r="X423" s="231"/>
      <c r="Y423" s="231"/>
      <c r="Z423" s="231"/>
      <c r="AA423" s="92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customHeight="1" x14ac:dyDescent="0.15">
      <c r="A424" s="997"/>
      <c r="B424" s="250"/>
      <c r="C424" s="249"/>
      <c r="D424" s="250"/>
      <c r="E424" s="249"/>
      <c r="F424" s="312"/>
      <c r="G424" s="230"/>
      <c r="H424" s="231"/>
      <c r="I424" s="231"/>
      <c r="J424" s="231"/>
      <c r="K424" s="231"/>
      <c r="L424" s="231"/>
      <c r="M424" s="231"/>
      <c r="N424" s="231"/>
      <c r="O424" s="231"/>
      <c r="P424" s="232"/>
      <c r="Q424" s="429"/>
      <c r="R424" s="231"/>
      <c r="S424" s="231"/>
      <c r="T424" s="231"/>
      <c r="U424" s="231"/>
      <c r="V424" s="231"/>
      <c r="W424" s="231"/>
      <c r="X424" s="231"/>
      <c r="Y424" s="231"/>
      <c r="Z424" s="231"/>
      <c r="AA424" s="927"/>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customHeight="1" x14ac:dyDescent="0.15">
      <c r="A425" s="997"/>
      <c r="B425" s="250"/>
      <c r="C425" s="249"/>
      <c r="D425" s="250"/>
      <c r="E425" s="249"/>
      <c r="F425" s="312"/>
      <c r="G425" s="230"/>
      <c r="H425" s="231"/>
      <c r="I425" s="231"/>
      <c r="J425" s="231"/>
      <c r="K425" s="231"/>
      <c r="L425" s="231"/>
      <c r="M425" s="231"/>
      <c r="N425" s="231"/>
      <c r="O425" s="231"/>
      <c r="P425" s="232"/>
      <c r="Q425" s="429"/>
      <c r="R425" s="231"/>
      <c r="S425" s="231"/>
      <c r="T425" s="231"/>
      <c r="U425" s="231"/>
      <c r="V425" s="231"/>
      <c r="W425" s="231"/>
      <c r="X425" s="231"/>
      <c r="Y425" s="231"/>
      <c r="Z425" s="231"/>
      <c r="AA425" s="927"/>
      <c r="AB425" s="255"/>
      <c r="AC425" s="256"/>
      <c r="AD425" s="256"/>
      <c r="AE425" s="157" t="s">
        <v>596</v>
      </c>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185.25" customHeight="1" x14ac:dyDescent="0.15">
      <c r="A426" s="997"/>
      <c r="B426" s="250"/>
      <c r="C426" s="249"/>
      <c r="D426" s="250"/>
      <c r="E426" s="313"/>
      <c r="F426" s="314"/>
      <c r="G426" s="233"/>
      <c r="H426" s="161"/>
      <c r="I426" s="161"/>
      <c r="J426" s="161"/>
      <c r="K426" s="161"/>
      <c r="L426" s="161"/>
      <c r="M426" s="161"/>
      <c r="N426" s="161"/>
      <c r="O426" s="161"/>
      <c r="P426" s="234"/>
      <c r="Q426" s="160"/>
      <c r="R426" s="161"/>
      <c r="S426" s="161"/>
      <c r="T426" s="161"/>
      <c r="U426" s="161"/>
      <c r="V426" s="161"/>
      <c r="W426" s="161"/>
      <c r="X426" s="161"/>
      <c r="Y426" s="161"/>
      <c r="Z426" s="161"/>
      <c r="AA426" s="92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customHeight="1" x14ac:dyDescent="0.15">
      <c r="A428" s="997"/>
      <c r="B428" s="250"/>
      <c r="C428" s="249"/>
      <c r="D428" s="250"/>
      <c r="E428" s="157" t="s">
        <v>569</v>
      </c>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customHeight="1" thickBot="1" x14ac:dyDescent="0.2">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thickBot="1" x14ac:dyDescent="0.2">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93"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553</v>
      </c>
      <c r="AE702" s="899"/>
      <c r="AF702" s="899"/>
      <c r="AG702" s="888" t="s">
        <v>573</v>
      </c>
      <c r="AH702" s="889"/>
      <c r="AI702" s="889"/>
      <c r="AJ702" s="889"/>
      <c r="AK702" s="889"/>
      <c r="AL702" s="889"/>
      <c r="AM702" s="889"/>
      <c r="AN702" s="889"/>
      <c r="AO702" s="889"/>
      <c r="AP702" s="889"/>
      <c r="AQ702" s="889"/>
      <c r="AR702" s="889"/>
      <c r="AS702" s="889"/>
      <c r="AT702" s="889"/>
      <c r="AU702" s="889"/>
      <c r="AV702" s="889"/>
      <c r="AW702" s="889"/>
      <c r="AX702" s="890"/>
    </row>
    <row r="703" spans="1:50" ht="87.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573</v>
      </c>
      <c r="AH703" s="665"/>
      <c r="AI703" s="665"/>
      <c r="AJ703" s="665"/>
      <c r="AK703" s="665"/>
      <c r="AL703" s="665"/>
      <c r="AM703" s="665"/>
      <c r="AN703" s="665"/>
      <c r="AO703" s="665"/>
      <c r="AP703" s="665"/>
      <c r="AQ703" s="665"/>
      <c r="AR703" s="665"/>
      <c r="AS703" s="665"/>
      <c r="AT703" s="665"/>
      <c r="AU703" s="665"/>
      <c r="AV703" s="665"/>
      <c r="AW703" s="665"/>
      <c r="AX703" s="666"/>
    </row>
    <row r="704" spans="1:50" ht="84.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573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570</v>
      </c>
      <c r="AE705" s="733"/>
      <c r="AF705" s="733"/>
      <c r="AG705" s="157" t="s">
        <v>574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571</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553</v>
      </c>
      <c r="AE708" s="668"/>
      <c r="AF708" s="668"/>
      <c r="AG708" s="526" t="s">
        <v>572</v>
      </c>
      <c r="AH708" s="527"/>
      <c r="AI708" s="527"/>
      <c r="AJ708" s="527"/>
      <c r="AK708" s="527"/>
      <c r="AL708" s="527"/>
      <c r="AM708" s="527"/>
      <c r="AN708" s="527"/>
      <c r="AO708" s="527"/>
      <c r="AP708" s="527"/>
      <c r="AQ708" s="527"/>
      <c r="AR708" s="527"/>
      <c r="AS708" s="527"/>
      <c r="AT708" s="527"/>
      <c r="AU708" s="527"/>
      <c r="AV708" s="527"/>
      <c r="AW708" s="527"/>
      <c r="AX708" s="528"/>
    </row>
    <row r="709" spans="1:50" ht="48.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553</v>
      </c>
      <c r="AE709" s="152"/>
      <c r="AF709" s="152"/>
      <c r="AG709" s="664" t="s">
        <v>575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570</v>
      </c>
      <c r="AE710" s="152"/>
      <c r="AF710" s="152"/>
      <c r="AG710" s="664" t="s">
        <v>576</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570</v>
      </c>
      <c r="AE711" s="152"/>
      <c r="AF711" s="152"/>
      <c r="AG711" s="664" t="s">
        <v>577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553</v>
      </c>
      <c r="AE712" s="586"/>
      <c r="AF712" s="586"/>
      <c r="AG712" s="594" t="s">
        <v>576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553</v>
      </c>
      <c r="AE713" s="152"/>
      <c r="AF713" s="153"/>
      <c r="AG713" s="664" t="s">
        <v>576</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553</v>
      </c>
      <c r="AE714" s="592"/>
      <c r="AF714" s="593"/>
      <c r="AG714" s="689" t="s">
        <v>578</v>
      </c>
      <c r="AH714" s="690"/>
      <c r="AI714" s="690"/>
      <c r="AJ714" s="690"/>
      <c r="AK714" s="690"/>
      <c r="AL714" s="690"/>
      <c r="AM714" s="690"/>
      <c r="AN714" s="690"/>
      <c r="AO714" s="690"/>
      <c r="AP714" s="690"/>
      <c r="AQ714" s="690"/>
      <c r="AR714" s="690"/>
      <c r="AS714" s="690"/>
      <c r="AT714" s="690"/>
      <c r="AU714" s="690"/>
      <c r="AV714" s="690"/>
      <c r="AW714" s="690"/>
      <c r="AX714" s="691"/>
    </row>
    <row r="715" spans="1:50" ht="74.2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553</v>
      </c>
      <c r="AE715" s="668"/>
      <c r="AF715" s="777"/>
      <c r="AG715" s="526" t="s">
        <v>579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570</v>
      </c>
      <c r="AE716" s="759"/>
      <c r="AF716" s="759"/>
      <c r="AG716" s="664" t="s">
        <v>576</v>
      </c>
      <c r="AH716" s="665"/>
      <c r="AI716" s="665"/>
      <c r="AJ716" s="665"/>
      <c r="AK716" s="665"/>
      <c r="AL716" s="665"/>
      <c r="AM716" s="665"/>
      <c r="AN716" s="665"/>
      <c r="AO716" s="665"/>
      <c r="AP716" s="665"/>
      <c r="AQ716" s="665"/>
      <c r="AR716" s="665"/>
      <c r="AS716" s="665"/>
      <c r="AT716" s="665"/>
      <c r="AU716" s="665"/>
      <c r="AV716" s="665"/>
      <c r="AW716" s="665"/>
      <c r="AX716" s="666"/>
    </row>
    <row r="717" spans="1:50" ht="70.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553</v>
      </c>
      <c r="AE717" s="152"/>
      <c r="AF717" s="152"/>
      <c r="AG717" s="664" t="s">
        <v>579</v>
      </c>
      <c r="AH717" s="665"/>
      <c r="AI717" s="665"/>
      <c r="AJ717" s="665"/>
      <c r="AK717" s="665"/>
      <c r="AL717" s="665"/>
      <c r="AM717" s="665"/>
      <c r="AN717" s="665"/>
      <c r="AO717" s="665"/>
      <c r="AP717" s="665"/>
      <c r="AQ717" s="665"/>
      <c r="AR717" s="665"/>
      <c r="AS717" s="665"/>
      <c r="AT717" s="665"/>
      <c r="AU717" s="665"/>
      <c r="AV717" s="665"/>
      <c r="AW717" s="665"/>
      <c r="AX717" s="666"/>
    </row>
    <row r="718" spans="1:50" ht="65.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553</v>
      </c>
      <c r="AE718" s="152"/>
      <c r="AF718" s="152"/>
      <c r="AG718" s="160" t="s">
        <v>579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570</v>
      </c>
      <c r="AE719" s="668"/>
      <c r="AF719" s="668"/>
      <c r="AG719" s="157" t="s">
        <v>614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t="s">
        <v>597</v>
      </c>
      <c r="D721" s="921"/>
      <c r="E721" s="921"/>
      <c r="F721" s="922"/>
      <c r="G721" s="940"/>
      <c r="H721" s="941"/>
      <c r="I721" s="83" t="str">
        <f>IF(OR(G721="　", G721=""), "", "-")</f>
        <v/>
      </c>
      <c r="J721" s="919">
        <v>166</v>
      </c>
      <c r="K721" s="919"/>
      <c r="L721" s="83" t="str">
        <f>IF(M721="","","-")</f>
        <v/>
      </c>
      <c r="M721" s="84"/>
      <c r="N721" s="916" t="s">
        <v>613</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107.25" customHeight="1" x14ac:dyDescent="0.15">
      <c r="A726" s="621" t="s">
        <v>48</v>
      </c>
      <c r="B726" s="622"/>
      <c r="C726" s="444" t="s">
        <v>53</v>
      </c>
      <c r="D726" s="581"/>
      <c r="E726" s="581"/>
      <c r="F726" s="582"/>
      <c r="G726" s="797" t="s">
        <v>580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581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616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617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619</v>
      </c>
      <c r="B733" s="750"/>
      <c r="C733" s="750"/>
      <c r="D733" s="750"/>
      <c r="E733" s="751"/>
      <c r="F733" s="766" t="s">
        <v>618</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582</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583</v>
      </c>
      <c r="F737" s="111"/>
      <c r="G737" s="111"/>
      <c r="H737" s="111"/>
      <c r="I737" s="111"/>
      <c r="J737" s="111"/>
      <c r="K737" s="111"/>
      <c r="L737" s="111"/>
      <c r="M737" s="111"/>
      <c r="N737" s="112" t="s">
        <v>358</v>
      </c>
      <c r="O737" s="112"/>
      <c r="P737" s="112"/>
      <c r="Q737" s="112"/>
      <c r="R737" s="111" t="s">
        <v>584</v>
      </c>
      <c r="S737" s="111"/>
      <c r="T737" s="111"/>
      <c r="U737" s="111"/>
      <c r="V737" s="111"/>
      <c r="W737" s="111"/>
      <c r="X737" s="111"/>
      <c r="Y737" s="111"/>
      <c r="Z737" s="111"/>
      <c r="AA737" s="112" t="s">
        <v>359</v>
      </c>
      <c r="AB737" s="112"/>
      <c r="AC737" s="112"/>
      <c r="AD737" s="112"/>
      <c r="AE737" s="111" t="s">
        <v>585</v>
      </c>
      <c r="AF737" s="111"/>
      <c r="AG737" s="111"/>
      <c r="AH737" s="111"/>
      <c r="AI737" s="111"/>
      <c r="AJ737" s="111"/>
      <c r="AK737" s="111"/>
      <c r="AL737" s="111"/>
      <c r="AM737" s="111"/>
      <c r="AN737" s="112" t="s">
        <v>360</v>
      </c>
      <c r="AO737" s="112"/>
      <c r="AP737" s="112"/>
      <c r="AQ737" s="112"/>
      <c r="AR737" s="113" t="s">
        <v>586</v>
      </c>
      <c r="AS737" s="114"/>
      <c r="AT737" s="114"/>
      <c r="AU737" s="114"/>
      <c r="AV737" s="114"/>
      <c r="AW737" s="114"/>
      <c r="AX737" s="115"/>
      <c r="AY737" s="89"/>
      <c r="AZ737" s="89"/>
    </row>
    <row r="738" spans="1:52" ht="24.75" customHeight="1" x14ac:dyDescent="0.15">
      <c r="A738" s="116" t="s">
        <v>361</v>
      </c>
      <c r="B738" s="117"/>
      <c r="C738" s="117"/>
      <c r="D738" s="118"/>
      <c r="E738" s="111" t="s">
        <v>587</v>
      </c>
      <c r="F738" s="111"/>
      <c r="G738" s="111"/>
      <c r="H738" s="111"/>
      <c r="I738" s="111"/>
      <c r="J738" s="111"/>
      <c r="K738" s="111"/>
      <c r="L738" s="111"/>
      <c r="M738" s="111"/>
      <c r="N738" s="112" t="s">
        <v>362</v>
      </c>
      <c r="O738" s="112"/>
      <c r="P738" s="112"/>
      <c r="Q738" s="112"/>
      <c r="R738" s="111" t="s">
        <v>588</v>
      </c>
      <c r="S738" s="111"/>
      <c r="T738" s="111"/>
      <c r="U738" s="111"/>
      <c r="V738" s="111"/>
      <c r="W738" s="111"/>
      <c r="X738" s="111"/>
      <c r="Y738" s="111"/>
      <c r="Z738" s="111"/>
      <c r="AA738" s="112" t="s">
        <v>482</v>
      </c>
      <c r="AB738" s="112"/>
      <c r="AC738" s="112"/>
      <c r="AD738" s="112"/>
      <c r="AE738" s="111" t="s">
        <v>589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597</v>
      </c>
      <c r="F739" s="126"/>
      <c r="G739" s="126"/>
      <c r="H739" s="91" t="str">
        <f>IF(E739="", "", "(")</f>
        <v>(</v>
      </c>
      <c r="I739" s="106"/>
      <c r="J739" s="106"/>
      <c r="K739" s="91" t="str">
        <f>IF(OR(I739="　", I739=""), "", "-")</f>
        <v/>
      </c>
      <c r="L739" s="107">
        <v>158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t="s">
        <v>593</v>
      </c>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591</v>
      </c>
      <c r="H781" s="450"/>
      <c r="I781" s="450"/>
      <c r="J781" s="450"/>
      <c r="K781" s="451"/>
      <c r="L781" s="452" t="s">
        <v>590</v>
      </c>
      <c r="M781" s="453"/>
      <c r="N781" s="453"/>
      <c r="O781" s="453"/>
      <c r="P781" s="453"/>
      <c r="Q781" s="453"/>
      <c r="R781" s="453"/>
      <c r="S781" s="453"/>
      <c r="T781" s="453"/>
      <c r="U781" s="453"/>
      <c r="V781" s="453"/>
      <c r="W781" s="453"/>
      <c r="X781" s="454"/>
      <c r="Y781" s="455">
        <v>780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780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592</v>
      </c>
      <c r="D837" s="416"/>
      <c r="E837" s="416"/>
      <c r="F837" s="416"/>
      <c r="G837" s="416"/>
      <c r="H837" s="416"/>
      <c r="I837" s="416"/>
      <c r="J837" s="417"/>
      <c r="K837" s="418"/>
      <c r="L837" s="418"/>
      <c r="M837" s="418"/>
      <c r="N837" s="418"/>
      <c r="O837" s="418"/>
      <c r="P837" s="426" t="s">
        <v>590</v>
      </c>
      <c r="Q837" s="315"/>
      <c r="R837" s="315"/>
      <c r="S837" s="315"/>
      <c r="T837" s="315"/>
      <c r="U837" s="315"/>
      <c r="V837" s="315"/>
      <c r="W837" s="315"/>
      <c r="X837" s="315"/>
      <c r="Y837" s="316">
        <v>780</v>
      </c>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29" max="49" man="1"/>
    <brk id="156" max="49" man="1"/>
    <brk id="714" max="49" man="1"/>
    <brk id="735" max="49" man="1"/>
    <brk id="83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553</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2018-07-03T01:31:27Z</cp:lastPrinted>
  <dcterms:created xsi:type="dcterms:W3CDTF">2012-03-13T00:50:25Z</dcterms:created>
  <dcterms:modified xsi:type="dcterms:W3CDTF">2018-09-03T08:54:20Z</dcterms:modified>
</cp:coreProperties>
</file>