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<sst xmlns="http://schemas.openxmlformats.org/spreadsheetml/2006/main" count="2928" uniqueCount="641">
  <si>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</si>
  <si>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</si>
  <si>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</si>
  <si>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</si>
  <si>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</si>
  <si>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</si>
  <si>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</si>
  <si>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</si>
  <si>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</si>
  <si>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</si>
  <si>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</si>
  <si>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</si>
  <si>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</si>
  <si>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</si>
  <si>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</si>
  <si>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</si>
  <si>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</si>
  <si>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</si>
  <si>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</si>
  <si>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</si>
  <si>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</si>
  <si>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</si>
  <si>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</si>
  <si>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</si>
  <si>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</si>
  <si>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</si>
  <si>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</si>
  <si>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</si>
  <si>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</si>
  <si>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</si>
  <si>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</si>
  <si>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</si>
  <si>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</si>
  <si>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</si>
  <si>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</si>
  <si>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</si>
  <si>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</si>
  <si>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</si>
  <si>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</si>
  <si>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</si>
  <si>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</si>
  <si>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</si>
  <si>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</si>
  <si>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</si>
  <si>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</si>
  <si>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</si>
  <si>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</si>
  <si>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</si>
  <si>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</si>
  <si>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</si>
  <si>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</si>
  <si>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</si>
  <si>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</si>
  <si>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</si>
  <si>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</si>
  <si>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</si>
  <si>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</si>
  <si>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</si>
  <si>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</si>
  <si>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</si>
  <si>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</si>
  <si>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</si>
  <si>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</si>
  <si>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</si>
  <si>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</si>
  <si>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</si>
  <si>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</si>
  <si>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</si>
  <si>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</si>
  <si>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</si>
  <si>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</si>
  <si>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</si>
  <si>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</si>
  <si>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</si>
  <si>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</si>
  <si>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</si>
  <si>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</si>
  <si>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</si>
  <si>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</si>
  <si>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</si>
  <si>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</si>
  <si>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</si>
  <si>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</si>
  <si>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</si>
  <si>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</si>
  <si>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</si>
  <si>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</si>
  <si>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</si>
  <si>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</si>
  <si>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</si>
  <si>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</si>
  <si>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</si>
  <si>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</si>
  <si>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</si>
  <si>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</si>
  <si>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</si>
  <si>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</si>
  <si>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</si>
  <si>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</si>
  <si>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</si>
  <si>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</si>
  <si>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</si>
  <si>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</si>
  <si>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</si>
  <si>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</si>
  <si>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</si>
  <si>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</si>
  <si>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</si>
  <si>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</si>
  <si>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</si>
  <si>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</si>
  <si>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</si>
  <si>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</si>
  <si>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</si>
  <si>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</si>
  <si>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</si>
  <si>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</si>
  <si>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</si>
  <si>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</si>
  <si>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</si>
  <si>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</si>
  <si>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</si>
  <si>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</si>
  <si>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</si>
  <si>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</si>
  <si>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</si>
  <si>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</si>
  <si>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</si>
  <si>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</si>
  <si>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</si>
  <si>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</si>
  <si>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</si>
  <si>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</si>
  <si>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</si>
  <si>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</si>
  <si>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</si>
  <si>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</si>
  <si>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</si>
  <si>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</si>
  <si>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</si>
  <si>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</si>
  <si>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</si>
  <si>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</si>
  <si>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</si>
  <si>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</si>
  <si>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</si>
  <si>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</si>
  <si>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</si>
  <si>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</si>
  <si>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</si>
  <si>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</si>
  <si>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</si>
  <si>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</si>
  <si>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</si>
  <si>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</si>
  <si>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</si>
  <si>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</si>
  <si>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</si>
  <si>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</si>
  <si>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</si>
  <si>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</si>
  <si>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</si>
  <si>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</si>
  <si>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</si>
  <si>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</si>
  <si>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</si>
  <si>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</si>
  <si>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</si>
  <si>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</si>
  <si>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</si>
  <si>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</si>
  <si>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</si>
  <si>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</si>
  <si>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</si>
  <si>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</si>
  <si>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</si>
  <si>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</si>
  <si>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</si>
  <si>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</si>
  <si>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</si>
  <si>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</si>
  <si>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</si>
  <si>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</si>
  <si>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</si>
  <si>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</si>
  <si>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</si>
  <si>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</si>
  <si>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</si>
  <si>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</si>
  <si>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</si>
  <si>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</si>
  <si>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</si>
  <si>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</si>
  <si>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</si>
  <si>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</si>
  <si>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</si>
  <si>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</si>
  <si>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</si>
  <si>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</si>
  <si>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</si>
  <si>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</si>
  <si>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</si>
  <si>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</si>
  <si>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</si>
  <si>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</si>
  <si>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</si>
  <si>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</si>
  <si>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</si>
  <si>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</si>
  <si>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</si>
  <si>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</si>
  <si>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</si>
  <si>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</si>
  <si>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</si>
  <si>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</si>
  <si>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</si>
  <si>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</si>
  <si>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</si>
  <si>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</si>
  <si>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</si>
  <si>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</si>
  <si>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</si>
  <si>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</si>
  <si>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</si>
  <si>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</si>
  <si>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</si>
  <si>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</si>
  <si>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</si>
  <si>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</si>
  <si>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</si>
  <si>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</si>
  <si>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</si>
  <si>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</si>
  <si>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</si>
  <si>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</si>
  <si>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</si>
  <si>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</si>
  <si>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</si>
  <si>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</si>
  <si>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</si>
  <si>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</si>
  <si>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</si>
  <si>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</si>
  <si>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</si>
  <si>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</si>
  <si>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</si>
  <si>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</si>
  <si>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</si>
  <si>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</si>
  <si>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</si>
  <si>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</si>
  <si>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</si>
  <si>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</si>
  <si>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</si>
  <si>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</si>
  <si>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</si>
  <si>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</si>
  <si>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</si>
  <si>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</si>
  <si>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</si>
  <si>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</si>
  <si>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</si>
  <si>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</si>
  <si>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</si>
  <si>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</si>
  <si>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</si>
  <si>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</si>
  <si>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</si>
  <si>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</si>
  <si>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</si>
  <si>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</si>
  <si>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</si>
  <si>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</si>
  <si>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</si>
  <si>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</si>
  <si>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</si>
  <si>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</si>
  <si>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</si>
  <si>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</si>
  <si>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</si>
  <si>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</si>
  <si>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</si>
  <si>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</si>
  <si>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</si>
  <si>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</si>
  <si>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</si>
  <si>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</si>
  <si>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</si>
  <si>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</si>
  <si>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</si>
  <si>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</si>
  <si>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</si>
  <si>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</si>
  <si>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</si>
  <si>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</si>
  <si>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</si>
  <si>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</si>
  <si>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</si>
  <si>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</si>
  <si>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</si>
  <si>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</si>
  <si>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</si>
  <si>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</si>
  <si>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</si>
  <si>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</si>
  <si>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</si>
  <si>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</si>
  <si>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</si>
  <si>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</si>
  <si>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</si>
  <si>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</si>
  <si>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</si>
  <si>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</si>
  <si>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</si>
  <si>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</si>
  <si>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</si>
  <si>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</si>
  <si>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</si>
  <si>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</si>
  <si>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</si>
  <si>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</si>
  <si>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</si>
  <si>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</si>
  <si>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</si>
  <si>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</si>
  <si>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</si>
  <si>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</si>
  <si>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</si>
  <si>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</si>
  <si>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</si>
  <si>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</si>
  <si>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</si>
  <si>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</si>
  <si>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</si>
  <si>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</si>
  <si>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</si>
  <si>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</si>
  <si>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</si>
  <si>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</si>
  <si>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</si>
  <si>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</si>
  <si>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</si>
  <si>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</si>
  <si>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</si>
  <si>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</si>
  <si>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</si>
  <si>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</si>
  <si>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</si>
  <si>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</si>
  <si>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</si>
  <si>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</si>
  <si>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</si>
  <si>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</si>
  <si>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</si>
  <si>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</si>
  <si>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</si>
  <si>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</si>
  <si>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</si>
  <si>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</si>
  <si>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</si>
  <si>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</si>
  <si>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</si>
  <si>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</si>
  <si>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</si>
  <si>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</si>
  <si>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</si>
  <si>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</si>
  <si>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</si>
  <si>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</si>
  <si>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</si>
  <si>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</si>
  <si>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</si>
  <si>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</si>
  <si>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</si>
  <si>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</si>
  <si>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</si>
  <si>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</si>
  <si>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</si>
  <si>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</si>
  <si>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</si>
  <si>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</si>
  <si>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</si>
  <si>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</si>
  <si>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</si>
  <si>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</si>
  <si>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</si>
  <si>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</si>
  <si>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</si>
  <si>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</si>
  <si>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</si>
  <si>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</si>
  <si>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</si>
  <si>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</si>
  <si>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</si>
  <si>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</si>
  <si>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</si>
  <si>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</si>
  <si>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</si>
  <si>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</si>
  <si>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</si>
  <si>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</si>
  <si>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</si>
  <si>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</si>
  <si>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</si>
  <si>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</si>
  <si>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</si>
  <si>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</si>
  <si>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</si>
  <si>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</si>
  <si>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</si>
  <si>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</si>
  <si>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</si>
  <si>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</si>
  <si>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</si>
  <si>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</si>
  <si>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</si>
  <si>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</si>
  <si>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</si>
  <si>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</si>
  <si>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</si>
  <si>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</si>
  <si>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</si>
  <si>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</si>
  <si>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</si>
  <si>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</si>
  <si>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</si>
  <si>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</si>
  <si>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</si>
  <si>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</si>
  <si>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</si>
  <si>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</si>
  <si>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</si>
  <si>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</si>
  <si>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</si>
  <si>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</si>
  <si>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</si>
  <si>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</si>
  <si>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</si>
  <si>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</si>
  <si>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</si>
  <si>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</si>
  <si>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</si>
  <si>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</si>
  <si>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</si>
  <si>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</si>
  <si>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</si>
  <si>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</si>
  <si>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</si>
  <si>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</si>
  <si>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</si>
  <si>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</si>
  <si>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</si>
  <si>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</si>
  <si>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</si>
  <si>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</si>
  <si>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</si>
  <si>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</si>
  <si>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</si>
  <si>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</si>
  <si>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</si>
  <si>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</si>
  <si>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</si>
  <si>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</si>
  <si>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</si>
  <si>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</si>
  <si>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</si>
  <si>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</si>
  <si>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</si>
  <si>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</si>
  <si>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</si>
  <si>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</si>
  <si>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</si>
  <si>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</si>
  <si>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</si>
  <si>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</si>
  <si>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</si>
  <si>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</si>
  <si>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</si>
  <si>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</si>
  <si>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</si>
  <si>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</si>
  <si>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</si>
  <si>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</si>
  <si>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</si>
  <si>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</si>
  <si>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</si>
  <si>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</si>
  <si>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</si>
  <si>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</si>
  <si>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</si>
  <si>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</si>
  <si>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</si>
  <si>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</si>
  <si>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</si>
  <si>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</si>
  <si>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</si>
  <si>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</si>
  <si>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</si>
  <si>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</si>
  <si>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</si>
  <si>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</si>
  <si>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</si>
  <si>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</si>
  <si>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</si>
  <si>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</si>
  <si>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</si>
  <si>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</si>
  <si>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</si>
  <si>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</si>
  <si>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</si>
  <si>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</si>
  <si>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</si>
  <si>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</si>
  <si>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</si>
  <si>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</si>
  <si>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</si>
  <si>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</si>
  <si>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</si>
  <si>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</si>
  <si>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</si>
  <si>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</si>
  <si>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</si>
  <si>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</si>
  <si>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</si>
  <si>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</si>
  <si>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</si>
  <si>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</si>
  <si>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</si>
  <si>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</si>
  <si>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</si>
  <si>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</si>
  <si>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</si>
  <si>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</si>
  <si>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</si>
  <si>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</si>
  <si>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</si>
  <si>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</si>
  <si>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</si>
  <si>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</si>
  <si>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</si>
  <si>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</si>
  <si>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</si>
  <si>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</si>
  <si>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</si>
  <si>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</si>
  <si>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</si>
  <si>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</si>
  <si>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</si>
  <si>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</si>
  <si>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</si>
  <si>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</si>
  <si>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国別開発協力方針策定調査</t>
    <rPh sb="0" eb="2">
      <t>クニベツ</t>
    </rPh>
    <rPh sb="2" eb="4">
      <t>カイハツ</t>
    </rPh>
    <rPh sb="4" eb="6">
      <t>キョウリョク</t>
    </rPh>
    <rPh sb="6" eb="8">
      <t>ホウシン</t>
    </rPh>
    <rPh sb="8" eb="10">
      <t>サクテイ</t>
    </rPh>
    <rPh sb="10" eb="12">
      <t>チョウサ</t>
    </rPh>
    <phoneticPr fontId="5"/>
  </si>
  <si>
    <t>国際協力局</t>
    <rPh sb="0" eb="5">
      <t>コクサイキョウリョクキョク</t>
    </rPh>
    <phoneticPr fontId="5"/>
  </si>
  <si>
    <t>国別開発協力第二課</t>
    <rPh sb="0" eb="2">
      <t>クニベツ</t>
    </rPh>
    <rPh sb="2" eb="4">
      <t>カイハツ</t>
    </rPh>
    <rPh sb="4" eb="6">
      <t>キョウリョク</t>
    </rPh>
    <rPh sb="6" eb="9">
      <t>ダイニカ</t>
    </rPh>
    <phoneticPr fontId="5"/>
  </si>
  <si>
    <t>○</t>
  </si>
  <si>
    <t>外務省設置法第四条第一項ハ</t>
    <rPh sb="0" eb="3">
      <t>ガイムショウ</t>
    </rPh>
    <rPh sb="3" eb="6">
      <t>セッチホウ</t>
    </rPh>
    <rPh sb="6" eb="7">
      <t>ダイ</t>
    </rPh>
    <rPh sb="7" eb="8">
      <t>ヨン</t>
    </rPh>
    <rPh sb="8" eb="9">
      <t>ジョウ</t>
    </rPh>
    <rPh sb="9" eb="10">
      <t>ダイ</t>
    </rPh>
    <rPh sb="10" eb="11">
      <t>イチ</t>
    </rPh>
    <rPh sb="11" eb="12">
      <t>コウ</t>
    </rPh>
    <phoneticPr fontId="5"/>
  </si>
  <si>
    <t>「開発協力大綱」（平成２７年２月閣議決定）</t>
    <rPh sb="1" eb="3">
      <t>カイハツ</t>
    </rPh>
    <rPh sb="3" eb="5">
      <t>キョウリョク</t>
    </rPh>
    <rPh sb="5" eb="7">
      <t>タイコウ</t>
    </rPh>
    <rPh sb="9" eb="11">
      <t>ヘイセイ</t>
    </rPh>
    <rPh sb="13" eb="14">
      <t>ネン</t>
    </rPh>
    <rPh sb="15" eb="16">
      <t>ガツ</t>
    </rPh>
    <rPh sb="16" eb="18">
      <t>カクギ</t>
    </rPh>
    <rPh sb="18" eb="20">
      <t>ケッテイ</t>
    </rPh>
    <phoneticPr fontId="5"/>
  </si>
  <si>
    <t>関係者の出張及び翻訳等に要する経費を手当てし，被援助国の政府及び他ドナー等との協議等を行い，国別開発協力方針の適切な策定・改定に資することを目的とする。</t>
    <phoneticPr fontId="5"/>
  </si>
  <si>
    <t>国別開発協力方針は，開発協力大綱の下に位置づけられ，被援助国における具体的な援助案件選定の指針とすべく，その政治・経済・社会情勢を踏まえ，当該国の開発計画や開発上の課題等を勘案して策定する国別の我が国の援助方針で，原則としてすべての我が国のＯＤＡ対象国について策定するもの。
方針の策定に当たり，被援助国の政治・経済・社会情勢，開発上の課題等に関する深い理解が求められ，被援助国の政府・他ドナーを含む幅広い関係者との意見交換が必要なため，関係者が同国の政治・開発関係者との協議，援助現場の視察，我が方在外公館及びＪＩＣＡの現地事務所等で構成される現地ＯＤＡタスクフォースとの意見交換を行うことが必要不可欠である。</t>
    <phoneticPr fontId="5"/>
  </si>
  <si>
    <t>-</t>
  </si>
  <si>
    <t>-</t>
    <phoneticPr fontId="5"/>
  </si>
  <si>
    <t>-</t>
    <phoneticPr fontId="5"/>
  </si>
  <si>
    <t>-</t>
    <phoneticPr fontId="5"/>
  </si>
  <si>
    <t>-</t>
    <phoneticPr fontId="5"/>
  </si>
  <si>
    <t>政府開発援助職員旅費（外国旅費）</t>
    <rPh sb="0" eb="2">
      <t>セイフ</t>
    </rPh>
    <rPh sb="2" eb="4">
      <t>カイハツ</t>
    </rPh>
    <rPh sb="4" eb="6">
      <t>エンジョ</t>
    </rPh>
    <rPh sb="6" eb="8">
      <t>ショクイン</t>
    </rPh>
    <rPh sb="8" eb="10">
      <t>リョヒ</t>
    </rPh>
    <rPh sb="11" eb="13">
      <t>ガイコク</t>
    </rPh>
    <rPh sb="13" eb="15">
      <t>リョヒ</t>
    </rPh>
    <phoneticPr fontId="5"/>
  </si>
  <si>
    <t>政府開発援助文化人等派遣旅費</t>
    <rPh sb="0" eb="2">
      <t>セイフ</t>
    </rPh>
    <rPh sb="2" eb="4">
      <t>カイハツ</t>
    </rPh>
    <rPh sb="4" eb="6">
      <t>エンジョ</t>
    </rPh>
    <rPh sb="6" eb="9">
      <t>ブンカジン</t>
    </rPh>
    <rPh sb="9" eb="10">
      <t>トウ</t>
    </rPh>
    <rPh sb="10" eb="12">
      <t>ハケン</t>
    </rPh>
    <rPh sb="12" eb="14">
      <t>リョヒ</t>
    </rPh>
    <phoneticPr fontId="5"/>
  </si>
  <si>
    <t>政府開発援助諸謝金</t>
    <rPh sb="0" eb="2">
      <t>セイフ</t>
    </rPh>
    <rPh sb="2" eb="4">
      <t>カイハツ</t>
    </rPh>
    <rPh sb="4" eb="6">
      <t>エンジョ</t>
    </rPh>
    <rPh sb="6" eb="7">
      <t>ショ</t>
    </rPh>
    <rPh sb="7" eb="9">
      <t>シャキン</t>
    </rPh>
    <phoneticPr fontId="5"/>
  </si>
  <si>
    <t>政府開発援助庁費</t>
    <rPh sb="0" eb="2">
      <t>セイフ</t>
    </rPh>
    <rPh sb="2" eb="4">
      <t>カイハツ</t>
    </rPh>
    <rPh sb="4" eb="6">
      <t>エンジョ</t>
    </rPh>
    <rPh sb="6" eb="8">
      <t>チョウヒ</t>
    </rPh>
    <phoneticPr fontId="5"/>
  </si>
  <si>
    <t>国別開発協力方針（別紙を含む）の策定・改定。目標最終年度は未定（方針の変更がない限り継続）。</t>
    <phoneticPr fontId="5"/>
  </si>
  <si>
    <t>国別開発協力方針の策定・改定の作業件数</t>
    <phoneticPr fontId="5"/>
  </si>
  <si>
    <t>件数</t>
    <rPh sb="0" eb="2">
      <t>ケンスウ</t>
    </rPh>
    <phoneticPr fontId="5"/>
  </si>
  <si>
    <t>外務省ホームページ（ＯＤＡ（政府開発援助）国別開発協力方針（旧国別援助方針）・事業展開計画）</t>
    <rPh sb="0" eb="3">
      <t>ガイムショウ</t>
    </rPh>
    <rPh sb="14" eb="16">
      <t>セイフ</t>
    </rPh>
    <rPh sb="16" eb="18">
      <t>カイハツ</t>
    </rPh>
    <rPh sb="18" eb="20">
      <t>エンジョ</t>
    </rPh>
    <rPh sb="21" eb="23">
      <t>クニベツ</t>
    </rPh>
    <rPh sb="23" eb="25">
      <t>カイハツ</t>
    </rPh>
    <rPh sb="25" eb="27">
      <t>キョウリョク</t>
    </rPh>
    <rPh sb="27" eb="29">
      <t>ホウシン</t>
    </rPh>
    <rPh sb="30" eb="31">
      <t>キュウ</t>
    </rPh>
    <rPh sb="31" eb="33">
      <t>クニベツ</t>
    </rPh>
    <rPh sb="33" eb="35">
      <t>エンジョ</t>
    </rPh>
    <rPh sb="35" eb="37">
      <t>ホウシン</t>
    </rPh>
    <rPh sb="39" eb="41">
      <t>ジギョウ</t>
    </rPh>
    <rPh sb="41" eb="43">
      <t>テンカイ</t>
    </rPh>
    <rPh sb="43" eb="45">
      <t>ケイカク</t>
    </rPh>
    <phoneticPr fontId="5"/>
  </si>
  <si>
    <t>国別開発協力方針に関する協議のための出張件数</t>
    <phoneticPr fontId="5"/>
  </si>
  <si>
    <t>回</t>
    <rPh sb="0" eb="1">
      <t>カイ</t>
    </rPh>
    <phoneticPr fontId="5"/>
  </si>
  <si>
    <t>円</t>
    <rPh sb="0" eb="1">
      <t>エン</t>
    </rPh>
    <phoneticPr fontId="5"/>
  </si>
  <si>
    <t>8,206,360/105</t>
    <phoneticPr fontId="5"/>
  </si>
  <si>
    <t>11,092,566/110</t>
    <phoneticPr fontId="5"/>
  </si>
  <si>
    <t>-</t>
    <phoneticPr fontId="5"/>
  </si>
  <si>
    <t>-</t>
    <phoneticPr fontId="5"/>
  </si>
  <si>
    <t>基本目標Ⅳ：経済協力</t>
    <rPh sb="0" eb="2">
      <t>キホン</t>
    </rPh>
    <rPh sb="2" eb="4">
      <t>モクヒョウ</t>
    </rPh>
    <rPh sb="6" eb="8">
      <t>ケイザイ</t>
    </rPh>
    <rPh sb="8" eb="10">
      <t>キョウリョク</t>
    </rPh>
    <phoneticPr fontId="5"/>
  </si>
  <si>
    <t>施策Ⅳ-1：経済協力</t>
    <rPh sb="0" eb="2">
      <t>シサク</t>
    </rPh>
    <rPh sb="6" eb="8">
      <t>ケイザイ</t>
    </rPh>
    <rPh sb="8" eb="10">
      <t>キョウリョク</t>
    </rPh>
    <phoneticPr fontId="5"/>
  </si>
  <si>
    <t>国別開発協力方針（別紙を含む）の策定・改定の作業件数。目標最終年度は未定（方針の変更がない限り継続）。</t>
    <phoneticPr fontId="5"/>
  </si>
  <si>
    <t>国別開発協力方針の策定・改定を通じて，当該国毎の援助の重点分野や方針を一層明確にすることで，戦略性をもって当該国の開発に資する支援を実施した。また，開発協力大綱及び分野別開発政策等の上位政策を踏まえ，当該国の開発課題やニーズを勘案して国別開発協力方針の策定・改定を実施した。</t>
    <phoneticPr fontId="5"/>
  </si>
  <si>
    <t>－</t>
    <phoneticPr fontId="5"/>
  </si>
  <si>
    <t>－</t>
    <phoneticPr fontId="5"/>
  </si>
  <si>
    <t>-</t>
    <phoneticPr fontId="5"/>
  </si>
  <si>
    <t>-</t>
    <phoneticPr fontId="5"/>
  </si>
  <si>
    <t>-</t>
    <phoneticPr fontId="5"/>
  </si>
  <si>
    <t>－</t>
    <phoneticPr fontId="5"/>
  </si>
  <si>
    <t>無</t>
  </si>
  <si>
    <t>‐</t>
  </si>
  <si>
    <t>我が国のＯＤＡを戦略的に実施し，国民への説明責任を高めることを目的としたものであり国民や社会のニーズを的確に反映している。</t>
    <rPh sb="0" eb="1">
      <t>ワ</t>
    </rPh>
    <rPh sb="2" eb="3">
      <t>クニ</t>
    </rPh>
    <rPh sb="8" eb="11">
      <t>センリャクテキ</t>
    </rPh>
    <rPh sb="12" eb="14">
      <t>ジッシ</t>
    </rPh>
    <rPh sb="16" eb="18">
      <t>コクミン</t>
    </rPh>
    <rPh sb="20" eb="22">
      <t>セツメイ</t>
    </rPh>
    <rPh sb="22" eb="24">
      <t>セキニン</t>
    </rPh>
    <rPh sb="25" eb="26">
      <t>タカ</t>
    </rPh>
    <rPh sb="31" eb="33">
      <t>モクテキ</t>
    </rPh>
    <rPh sb="41" eb="43">
      <t>コクミン</t>
    </rPh>
    <rPh sb="44" eb="46">
      <t>シャカイ</t>
    </rPh>
    <rPh sb="51" eb="53">
      <t>テキカク</t>
    </rPh>
    <rPh sb="54" eb="56">
      <t>ハンエイ</t>
    </rPh>
    <phoneticPr fontId="5"/>
  </si>
  <si>
    <t>政策文書の策定・改定であり，地方自治体，民間等に委ねることはできない。</t>
    <rPh sb="0" eb="2">
      <t>セイサク</t>
    </rPh>
    <rPh sb="2" eb="4">
      <t>ブンショ</t>
    </rPh>
    <rPh sb="5" eb="7">
      <t>サクテイ</t>
    </rPh>
    <rPh sb="8" eb="10">
      <t>カイテイ</t>
    </rPh>
    <rPh sb="14" eb="16">
      <t>チホウ</t>
    </rPh>
    <rPh sb="16" eb="19">
      <t>ジチタイ</t>
    </rPh>
    <rPh sb="20" eb="22">
      <t>ミンカン</t>
    </rPh>
    <rPh sb="22" eb="23">
      <t>トウ</t>
    </rPh>
    <rPh sb="24" eb="25">
      <t>ユダ</t>
    </rPh>
    <phoneticPr fontId="5"/>
  </si>
  <si>
    <t>開発協力大綱における「国別政策」の位置づけであり，必要かつ適切な事業で，優先度が高い。</t>
    <rPh sb="0" eb="2">
      <t>カイハツ</t>
    </rPh>
    <rPh sb="2" eb="4">
      <t>キョウリョク</t>
    </rPh>
    <rPh sb="4" eb="6">
      <t>タイコウ</t>
    </rPh>
    <rPh sb="11" eb="13">
      <t>クニベツ</t>
    </rPh>
    <rPh sb="13" eb="15">
      <t>セイサク</t>
    </rPh>
    <rPh sb="17" eb="19">
      <t>イチ</t>
    </rPh>
    <rPh sb="25" eb="27">
      <t>ヒツヨウ</t>
    </rPh>
    <rPh sb="29" eb="31">
      <t>テキセツ</t>
    </rPh>
    <rPh sb="32" eb="34">
      <t>ジギョウ</t>
    </rPh>
    <rPh sb="36" eb="39">
      <t>ユウセンド</t>
    </rPh>
    <rPh sb="40" eb="41">
      <t>タカ</t>
    </rPh>
    <phoneticPr fontId="5"/>
  </si>
  <si>
    <t>有識者出張経費については各人の格付けに基づき，国家公務員旅費法に準じた手当を支弁している。</t>
    <rPh sb="0" eb="3">
      <t>ユウシキシャ</t>
    </rPh>
    <rPh sb="3" eb="5">
      <t>シュッチョウ</t>
    </rPh>
    <rPh sb="5" eb="7">
      <t>ケイヒ</t>
    </rPh>
    <rPh sb="12" eb="14">
      <t>カクジン</t>
    </rPh>
    <rPh sb="15" eb="17">
      <t>カクヅ</t>
    </rPh>
    <rPh sb="19" eb="20">
      <t>モト</t>
    </rPh>
    <rPh sb="23" eb="25">
      <t>コッカ</t>
    </rPh>
    <rPh sb="25" eb="28">
      <t>コウムイン</t>
    </rPh>
    <rPh sb="28" eb="31">
      <t>リョヒホウ</t>
    </rPh>
    <rPh sb="32" eb="33">
      <t>ジュン</t>
    </rPh>
    <rPh sb="35" eb="37">
      <t>テアテ</t>
    </rPh>
    <rPh sb="38" eb="40">
      <t>シベン</t>
    </rPh>
    <phoneticPr fontId="5"/>
  </si>
  <si>
    <t>国家公務員旅費法に準じた手当を支弁しており妥当。</t>
    <rPh sb="0" eb="2">
      <t>コッカ</t>
    </rPh>
    <rPh sb="2" eb="5">
      <t>コウムイン</t>
    </rPh>
    <rPh sb="5" eb="8">
      <t>リョヒホウ</t>
    </rPh>
    <rPh sb="9" eb="10">
      <t>ジュン</t>
    </rPh>
    <rPh sb="12" eb="14">
      <t>テアテ</t>
    </rPh>
    <rPh sb="15" eb="17">
      <t>シベン</t>
    </rPh>
    <rPh sb="21" eb="23">
      <t>ダトウ</t>
    </rPh>
    <phoneticPr fontId="5"/>
  </si>
  <si>
    <t>出張用航空賃は複数業者間による見積もり合わせ等により，安価な価格帯を選択。</t>
    <rPh sb="0" eb="2">
      <t>シュッチョウ</t>
    </rPh>
    <rPh sb="2" eb="3">
      <t>ヨウ</t>
    </rPh>
    <rPh sb="3" eb="5">
      <t>コウクウ</t>
    </rPh>
    <rPh sb="5" eb="6">
      <t>チン</t>
    </rPh>
    <rPh sb="7" eb="9">
      <t>フクスウ</t>
    </rPh>
    <rPh sb="9" eb="12">
      <t>ギョウシャカン</t>
    </rPh>
    <rPh sb="15" eb="17">
      <t>ミツ</t>
    </rPh>
    <rPh sb="19" eb="20">
      <t>ア</t>
    </rPh>
    <rPh sb="22" eb="23">
      <t>トウ</t>
    </rPh>
    <rPh sb="27" eb="29">
      <t>アンカ</t>
    </rPh>
    <rPh sb="30" eb="33">
      <t>カカクタイ</t>
    </rPh>
    <rPh sb="34" eb="36">
      <t>センタク</t>
    </rPh>
    <phoneticPr fontId="5"/>
  </si>
  <si>
    <t>策定・改定された国別開発協力方針（別紙含む）は，インターネット上で公開され，関係者に活用されている。</t>
    <rPh sb="0" eb="2">
      <t>サクテイ</t>
    </rPh>
    <rPh sb="3" eb="5">
      <t>カイテイ</t>
    </rPh>
    <rPh sb="8" eb="10">
      <t>クニベツ</t>
    </rPh>
    <rPh sb="10" eb="12">
      <t>カイハツ</t>
    </rPh>
    <rPh sb="12" eb="14">
      <t>キョウリョク</t>
    </rPh>
    <rPh sb="14" eb="16">
      <t>ホウシン</t>
    </rPh>
    <rPh sb="17" eb="19">
      <t>ベッシ</t>
    </rPh>
    <rPh sb="19" eb="20">
      <t>フク</t>
    </rPh>
    <rPh sb="31" eb="32">
      <t>ジョウ</t>
    </rPh>
    <rPh sb="33" eb="35">
      <t>コウカイ</t>
    </rPh>
    <rPh sb="38" eb="41">
      <t>カンケイシャ</t>
    </rPh>
    <rPh sb="42" eb="44">
      <t>カツヨウ</t>
    </rPh>
    <phoneticPr fontId="5"/>
  </si>
  <si>
    <t>現地ＯＤＡタスクフォース</t>
    <rPh sb="0" eb="2">
      <t>ゲンチ</t>
    </rPh>
    <phoneticPr fontId="5"/>
  </si>
  <si>
    <t>過去３か年度において，概ね当初の目標に沿って作業を進捗させており，相手国政府及び現地ＯＤＡタスクフォースの意見聴取等を通じて，被援助国の政治・経済・社会情勢，開発上の課題等を踏まえた国別開発協力方針の策定・改定作業を実施した。また，相手国政府やドナー等への説明を行うための翻訳等作業を実施したことにより，関係各者とより緊密に連携し，当該国の開発に資する支援の実施に寄与したことから，本事業は適切であると判断される。</t>
    <phoneticPr fontId="5"/>
  </si>
  <si>
    <t>本事業の高い必要性を踏まえて，一層効率的かつ効果的な事業の実施に取り組む。具体的には，国別開発協力方針の策定・改定作業における過去の事例と教訓の活用，翻訳者業における記載内容の標準化を行い，事業の効率性及び効果の改善を図る。</t>
    <phoneticPr fontId="5"/>
  </si>
  <si>
    <t>国民が国別開発協力方針について理解を深めるために有用と考えられる情報について，以下のＷＥＢサイトで公開している。
http://www.mofa.go.jp/mofaj/gaiko/oda/seisaku/kuni_enjyo_kakkoku.html
また，国別開発協力方針の策定においては，パブリックコメントを通じて国民から意見を募っている。</t>
    <phoneticPr fontId="5"/>
  </si>
  <si>
    <t>外務省出張者Ａ</t>
    <rPh sb="0" eb="3">
      <t>ガイムショウ</t>
    </rPh>
    <rPh sb="3" eb="6">
      <t>シュッチョウシャ</t>
    </rPh>
    <phoneticPr fontId="5"/>
  </si>
  <si>
    <t>外務省出張者Ｂ</t>
    <rPh sb="0" eb="3">
      <t>ガイムショウ</t>
    </rPh>
    <rPh sb="3" eb="6">
      <t>シュッチョウシャ</t>
    </rPh>
    <phoneticPr fontId="5"/>
  </si>
  <si>
    <t>外務省出張者Ｃ</t>
    <rPh sb="0" eb="3">
      <t>ガイムショウ</t>
    </rPh>
    <rPh sb="3" eb="6">
      <t>シュッチョウシャ</t>
    </rPh>
    <phoneticPr fontId="5"/>
  </si>
  <si>
    <t>外務省出張者Ｄ</t>
    <rPh sb="0" eb="3">
      <t>ガイムショウ</t>
    </rPh>
    <rPh sb="3" eb="6">
      <t>シュッチョウシャ</t>
    </rPh>
    <phoneticPr fontId="5"/>
  </si>
  <si>
    <t>外務省出張者Ｅ</t>
    <rPh sb="0" eb="3">
      <t>ガイムショウ</t>
    </rPh>
    <rPh sb="3" eb="6">
      <t>シュッチョウシャ</t>
    </rPh>
    <phoneticPr fontId="5"/>
  </si>
  <si>
    <t>外務省出張者Ｆ</t>
    <rPh sb="0" eb="3">
      <t>ガイムショウ</t>
    </rPh>
    <rPh sb="3" eb="6">
      <t>シュッチョウシャ</t>
    </rPh>
    <phoneticPr fontId="5"/>
  </si>
  <si>
    <t>外務省出張者Ｇ</t>
    <rPh sb="0" eb="3">
      <t>ガイムショウ</t>
    </rPh>
    <rPh sb="3" eb="6">
      <t>シュッチョウシャ</t>
    </rPh>
    <phoneticPr fontId="5"/>
  </si>
  <si>
    <t>外務省出張者Ｈ</t>
    <rPh sb="0" eb="3">
      <t>ガイムショウ</t>
    </rPh>
    <rPh sb="3" eb="6">
      <t>シュッチョウシャ</t>
    </rPh>
    <phoneticPr fontId="5"/>
  </si>
  <si>
    <t>外務省出張者Ｉ</t>
    <rPh sb="0" eb="3">
      <t>ガイムショウ</t>
    </rPh>
    <rPh sb="3" eb="6">
      <t>シュッチョウシャ</t>
    </rPh>
    <phoneticPr fontId="5"/>
  </si>
  <si>
    <t>外務省出張者Ｊ</t>
    <rPh sb="0" eb="3">
      <t>ガイムショウ</t>
    </rPh>
    <rPh sb="3" eb="6">
      <t>シュッチョウシャ</t>
    </rPh>
    <phoneticPr fontId="5"/>
  </si>
  <si>
    <t>-</t>
    <phoneticPr fontId="5"/>
  </si>
  <si>
    <t>旅費</t>
    <rPh sb="0" eb="2">
      <t>リョヒ</t>
    </rPh>
    <phoneticPr fontId="5"/>
  </si>
  <si>
    <t>-</t>
    <phoneticPr fontId="5"/>
  </si>
  <si>
    <t>-</t>
    <phoneticPr fontId="5"/>
  </si>
  <si>
    <t>－</t>
    <phoneticPr fontId="5"/>
  </si>
  <si>
    <t>有識者Ａ</t>
    <rPh sb="0" eb="3">
      <t>ユウシキシャ</t>
    </rPh>
    <phoneticPr fontId="5"/>
  </si>
  <si>
    <t>有識者Ｂ</t>
    <rPh sb="0" eb="3">
      <t>ユウシキシャ</t>
    </rPh>
    <phoneticPr fontId="5"/>
  </si>
  <si>
    <t>有識者Ｃ</t>
    <rPh sb="0" eb="3">
      <t>ユウシキシャ</t>
    </rPh>
    <phoneticPr fontId="5"/>
  </si>
  <si>
    <t>-</t>
    <phoneticPr fontId="5"/>
  </si>
  <si>
    <t>-</t>
    <phoneticPr fontId="5"/>
  </si>
  <si>
    <t>281</t>
    <phoneticPr fontId="5"/>
  </si>
  <si>
    <t>143</t>
    <phoneticPr fontId="5"/>
  </si>
  <si>
    <t>114</t>
    <phoneticPr fontId="5"/>
  </si>
  <si>
    <t>109</t>
    <phoneticPr fontId="5"/>
  </si>
  <si>
    <t>10,223,784/114</t>
    <phoneticPr fontId="5"/>
  </si>
  <si>
    <t>平成29年は策定・改定数114か国のうち，出張数は計23回（人）。</t>
    <rPh sb="0" eb="2">
      <t>ヘイセイ</t>
    </rPh>
    <rPh sb="4" eb="5">
      <t>ネン</t>
    </rPh>
    <rPh sb="6" eb="8">
      <t>サクテイ</t>
    </rPh>
    <rPh sb="9" eb="11">
      <t>カイテイ</t>
    </rPh>
    <rPh sb="11" eb="12">
      <t>スウ</t>
    </rPh>
    <rPh sb="16" eb="17">
      <t>コク</t>
    </rPh>
    <rPh sb="21" eb="23">
      <t>シュッチョウ</t>
    </rPh>
    <rPh sb="23" eb="24">
      <t>スウ</t>
    </rPh>
    <rPh sb="25" eb="26">
      <t>ケイ</t>
    </rPh>
    <rPh sb="28" eb="29">
      <t>カイ</t>
    </rPh>
    <rPh sb="30" eb="31">
      <t>ニン</t>
    </rPh>
    <phoneticPr fontId="5"/>
  </si>
  <si>
    <t>平成29年は計23回（人）の出張に対して，114か国分が策定・改定された。</t>
    <rPh sb="0" eb="2">
      <t>ヘイセイ</t>
    </rPh>
    <rPh sb="4" eb="5">
      <t>ネン</t>
    </rPh>
    <rPh sb="6" eb="7">
      <t>ケイ</t>
    </rPh>
    <rPh sb="9" eb="10">
      <t>カイ</t>
    </rPh>
    <rPh sb="11" eb="12">
      <t>ニン</t>
    </rPh>
    <rPh sb="14" eb="16">
      <t>シュッチョウ</t>
    </rPh>
    <rPh sb="17" eb="18">
      <t>タイ</t>
    </rPh>
    <rPh sb="25" eb="26">
      <t>コク</t>
    </rPh>
    <rPh sb="26" eb="27">
      <t>ブン</t>
    </rPh>
    <rPh sb="28" eb="30">
      <t>サクテイ</t>
    </rPh>
    <rPh sb="31" eb="33">
      <t>カイテイ</t>
    </rPh>
    <phoneticPr fontId="5"/>
  </si>
  <si>
    <t>平成29年は114か国分の策定・改定のため，当初見込み計12回に対し，計23回（人）の出張を実施。</t>
    <rPh sb="0" eb="2">
      <t>ヘイセイ</t>
    </rPh>
    <rPh sb="4" eb="5">
      <t>ネン</t>
    </rPh>
    <rPh sb="10" eb="11">
      <t>コク</t>
    </rPh>
    <rPh sb="11" eb="12">
      <t>ブン</t>
    </rPh>
    <rPh sb="13" eb="15">
      <t>サクテイ</t>
    </rPh>
    <rPh sb="16" eb="18">
      <t>カイテイ</t>
    </rPh>
    <rPh sb="22" eb="24">
      <t>トウショ</t>
    </rPh>
    <rPh sb="24" eb="26">
      <t>ミコ</t>
    </rPh>
    <rPh sb="27" eb="28">
      <t>ケイ</t>
    </rPh>
    <rPh sb="30" eb="31">
      <t>カイ</t>
    </rPh>
    <rPh sb="32" eb="33">
      <t>タイ</t>
    </rPh>
    <rPh sb="35" eb="36">
      <t>ケイ</t>
    </rPh>
    <rPh sb="38" eb="39">
      <t>カイ</t>
    </rPh>
    <rPh sb="40" eb="41">
      <t>ニン</t>
    </rPh>
    <rPh sb="43" eb="45">
      <t>シュッチョウ</t>
    </rPh>
    <rPh sb="46" eb="48">
      <t>ジッシ</t>
    </rPh>
    <phoneticPr fontId="5"/>
  </si>
  <si>
    <t>563</t>
    <phoneticPr fontId="5"/>
  </si>
  <si>
    <t>579</t>
    <phoneticPr fontId="5"/>
  </si>
  <si>
    <t>-</t>
    <phoneticPr fontId="5"/>
  </si>
  <si>
    <t>-</t>
    <phoneticPr fontId="5"/>
  </si>
  <si>
    <t>前年度執行額に基づく外国旅費の増額</t>
    <rPh sb="0" eb="3">
      <t>ゼンネンド</t>
    </rPh>
    <rPh sb="3" eb="5">
      <t>シッコウ</t>
    </rPh>
    <rPh sb="5" eb="6">
      <t>ガク</t>
    </rPh>
    <rPh sb="7" eb="8">
      <t>モト</t>
    </rPh>
    <rPh sb="10" eb="12">
      <t>ガイコク</t>
    </rPh>
    <rPh sb="12" eb="14">
      <t>リョヒ</t>
    </rPh>
    <rPh sb="15" eb="17">
      <t>ゾウガク</t>
    </rPh>
    <phoneticPr fontId="5"/>
  </si>
  <si>
    <t>門脇　仁一</t>
    <rPh sb="0" eb="2">
      <t>カドワキ</t>
    </rPh>
    <rPh sb="3" eb="5">
      <t>ジンイチ</t>
    </rPh>
    <phoneticPr fontId="5"/>
  </si>
  <si>
    <t>現地ＯＤＡタスクフォースは，日本大使館及びＪＩＣＡ現地事務所などをメンバーとして構成されており，我が国のその国に対する援助政策の立案や相手国政府との政策協議などを行う場である一方，国別開発協力方針は，ＯＤＡの被援助国の政治・経済・社会情勢を踏まえ，当該国の開発計画，開発上の課題などを総合的に勘案して作成する我が国のＯＤＡの方針を簡潔にまとめたペーパーである。</t>
    <phoneticPr fontId="5"/>
  </si>
  <si>
    <t>引き続き適切かつ効率的な事業実施に努める。</t>
    <phoneticPr fontId="5"/>
  </si>
  <si>
    <t>外部有識者の点検対象外である。</t>
    <phoneticPr fontId="5"/>
  </si>
  <si>
    <t>引き続き適切かつ効率的な事業実施に努める。</t>
    <phoneticPr fontId="5"/>
  </si>
  <si>
    <t>89,682円＝10,223,784円／114か国（総経費÷策定・改訂国数）　　　　　　　　　　　　　　</t>
    <rPh sb="6" eb="7">
      <t>エン</t>
    </rPh>
    <rPh sb="18" eb="19">
      <t>エン</t>
    </rPh>
    <rPh sb="24" eb="25">
      <t>コク</t>
    </rPh>
    <rPh sb="26" eb="27">
      <t>ソウ</t>
    </rPh>
    <rPh sb="27" eb="29">
      <t>ケイヒ</t>
    </rPh>
    <rPh sb="30" eb="32">
      <t>サクテイ</t>
    </rPh>
    <rPh sb="33" eb="35">
      <t>カイテイ</t>
    </rPh>
    <rPh sb="35" eb="37">
      <t>コクスウ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</si>
</sst>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742</xdr:row>
      <xdr:rowOff>0</xdr:rowOff>
    </xdr:from>
    <xdr:to>
      <xdr:col>35</xdr:col>
      <xdr:colOff>34585</xdr:colOff>
      <xdr:row>743</xdr:row>
      <xdr:rowOff>193935</xdr:rowOff>
    </xdr:to>
    <xdr:sp macro="" textlink="">
      <xdr:nvSpPr>
        <xdr:cNvPr id="2" name="テキスト ボックス 1"/>
        <xdr:cNvSpPr txBox="1"/>
      </xdr:nvSpPr>
      <xdr:spPr>
        <a:xfrm>
          <a:off x="3673929" y="40916679"/>
          <a:ext cx="3504406" cy="5477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外務省</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10</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18</xdr:col>
      <xdr:colOff>190500</xdr:colOff>
      <xdr:row>743</xdr:row>
      <xdr:rowOff>231321</xdr:rowOff>
    </xdr:from>
    <xdr:to>
      <xdr:col>22</xdr:col>
      <xdr:colOff>139853</xdr:colOff>
      <xdr:row>744</xdr:row>
      <xdr:rowOff>268415</xdr:rowOff>
    </xdr:to>
    <xdr:cxnSp macro="">
      <xdr:nvCxnSpPr>
        <xdr:cNvPr id="4" name="直線矢印コネクタ 3"/>
        <xdr:cNvCxnSpPr/>
      </xdr:nvCxnSpPr>
      <xdr:spPr>
        <a:xfrm flipH="1">
          <a:off x="3864429" y="41501785"/>
          <a:ext cx="765781" cy="3908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13607</xdr:colOff>
      <xdr:row>743</xdr:row>
      <xdr:rowOff>217714</xdr:rowOff>
    </xdr:from>
    <xdr:to>
      <xdr:col>33</xdr:col>
      <xdr:colOff>43823</xdr:colOff>
      <xdr:row>744</xdr:row>
      <xdr:rowOff>288365</xdr:rowOff>
    </xdr:to>
    <xdr:cxnSp macro="">
      <xdr:nvCxnSpPr>
        <xdr:cNvPr id="5" name="直線矢印コネクタ 4"/>
        <xdr:cNvCxnSpPr/>
      </xdr:nvCxnSpPr>
      <xdr:spPr>
        <a:xfrm>
          <a:off x="6340928" y="41488178"/>
          <a:ext cx="438431" cy="4244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745</xdr:row>
      <xdr:rowOff>27214</xdr:rowOff>
    </xdr:from>
    <xdr:to>
      <xdr:col>23</xdr:col>
      <xdr:colOff>2043</xdr:colOff>
      <xdr:row>746</xdr:row>
      <xdr:rowOff>176146</xdr:rowOff>
    </xdr:to>
    <xdr:sp macro="" textlink="">
      <xdr:nvSpPr>
        <xdr:cNvPr id="6" name="テキスト ボックス 5"/>
        <xdr:cNvSpPr txBox="1"/>
      </xdr:nvSpPr>
      <xdr:spPr bwMode="auto">
        <a:xfrm>
          <a:off x="2653393" y="42005250"/>
          <a:ext cx="2043114" cy="5027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a:t>
          </a:r>
          <a:r>
            <a:rPr kumimoji="1" lang="ja-JP" altLang="en-US" sz="1100">
              <a:solidFill>
                <a:schemeClr val="dk1"/>
              </a:solidFill>
              <a:latin typeface="+mn-lt"/>
              <a:ea typeface="+mn-ea"/>
              <a:cs typeface="+mn-cs"/>
            </a:rPr>
            <a:t>．外務省員（</a:t>
          </a:r>
          <a:r>
            <a:rPr kumimoji="1" lang="en-US" altLang="ja-JP" sz="1100">
              <a:solidFill>
                <a:schemeClr val="dk1"/>
              </a:solidFill>
              <a:latin typeface="+mn-lt"/>
              <a:ea typeface="+mn-ea"/>
              <a:cs typeface="+mn-cs"/>
            </a:rPr>
            <a:t>20</a:t>
          </a:r>
          <a:r>
            <a:rPr kumimoji="1" lang="ja-JP" altLang="en-US" sz="1100">
              <a:solidFill>
                <a:schemeClr val="dk1"/>
              </a:solidFill>
              <a:latin typeface="+mn-lt"/>
              <a:ea typeface="+mn-ea"/>
              <a:cs typeface="+mn-cs"/>
            </a:rPr>
            <a:t>名）</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9</a:t>
          </a:r>
          <a:r>
            <a:rPr kumimoji="1" lang="ja-JP" altLang="en-US" sz="1100">
              <a:solidFill>
                <a:schemeClr val="dk1"/>
              </a:solidFill>
              <a:latin typeface="+mn-lt"/>
              <a:ea typeface="+mn-ea"/>
              <a:cs typeface="+mn-cs"/>
            </a:rPr>
            <a:t>百万円</a:t>
          </a:r>
        </a:p>
      </xdr:txBody>
    </xdr:sp>
    <xdr:clientData/>
  </xdr:twoCellAnchor>
  <xdr:twoCellAnchor>
    <xdr:from>
      <xdr:col>14</xdr:col>
      <xdr:colOff>54429</xdr:colOff>
      <xdr:row>746</xdr:row>
      <xdr:rowOff>285751</xdr:rowOff>
    </xdr:from>
    <xdr:to>
      <xdr:col>21</xdr:col>
      <xdr:colOff>100190</xdr:colOff>
      <xdr:row>747</xdr:row>
      <xdr:rowOff>244629</xdr:rowOff>
    </xdr:to>
    <xdr:sp macro="" textlink="">
      <xdr:nvSpPr>
        <xdr:cNvPr id="7" name="大かっこ 6"/>
        <xdr:cNvSpPr/>
      </xdr:nvSpPr>
      <xdr:spPr bwMode="auto">
        <a:xfrm>
          <a:off x="2911929" y="42617572"/>
          <a:ext cx="1474511" cy="312664"/>
        </a:xfrm>
        <a:prstGeom prst="bracketPair">
          <a:avLst>
            <a:gd name="adj" fmla="val 877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15</xdr:col>
      <xdr:colOff>0</xdr:colOff>
      <xdr:row>746</xdr:row>
      <xdr:rowOff>285750</xdr:rowOff>
    </xdr:from>
    <xdr:to>
      <xdr:col>20</xdr:col>
      <xdr:colOff>107032</xdr:colOff>
      <xdr:row>747</xdr:row>
      <xdr:rowOff>207844</xdr:rowOff>
    </xdr:to>
    <xdr:sp macro="" textlink="">
      <xdr:nvSpPr>
        <xdr:cNvPr id="8" name="テキスト ボックス 7"/>
        <xdr:cNvSpPr txBox="1"/>
      </xdr:nvSpPr>
      <xdr:spPr bwMode="auto">
        <a:xfrm>
          <a:off x="3061607" y="42617571"/>
          <a:ext cx="1127568" cy="275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海外出張経費</a:t>
          </a:r>
        </a:p>
      </xdr:txBody>
    </xdr:sp>
    <xdr:clientData/>
  </xdr:twoCellAnchor>
  <xdr:twoCellAnchor>
    <xdr:from>
      <xdr:col>31</xdr:col>
      <xdr:colOff>40822</xdr:colOff>
      <xdr:row>745</xdr:row>
      <xdr:rowOff>27213</xdr:rowOff>
    </xdr:from>
    <xdr:to>
      <xdr:col>42</xdr:col>
      <xdr:colOff>66916</xdr:colOff>
      <xdr:row>747</xdr:row>
      <xdr:rowOff>27908</xdr:rowOff>
    </xdr:to>
    <xdr:sp macro="" textlink="">
      <xdr:nvSpPr>
        <xdr:cNvPr id="10" name="テキスト ボックス 9"/>
        <xdr:cNvSpPr txBox="1"/>
      </xdr:nvSpPr>
      <xdr:spPr bwMode="auto">
        <a:xfrm>
          <a:off x="6368143" y="42005249"/>
          <a:ext cx="2271273" cy="7082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B</a:t>
          </a:r>
          <a:r>
            <a:rPr kumimoji="1" lang="ja-JP" altLang="en-US" sz="1100">
              <a:solidFill>
                <a:schemeClr val="dk1"/>
              </a:solidFill>
              <a:latin typeface="+mn-lt"/>
              <a:ea typeface="+mn-ea"/>
              <a:cs typeface="+mn-cs"/>
            </a:rPr>
            <a:t>．有識者</a:t>
          </a:r>
          <a:r>
            <a:rPr kumimoji="1" lang="en-US" altLang="ja-JP" sz="1100">
              <a:solidFill>
                <a:schemeClr val="dk1"/>
              </a:solidFill>
              <a:latin typeface="+mn-lt"/>
              <a:ea typeface="+mn-ea"/>
              <a:cs typeface="+mn-cs"/>
            </a:rPr>
            <a:t>(3</a:t>
          </a:r>
          <a:r>
            <a:rPr kumimoji="1" lang="ja-JP" altLang="en-US" sz="1100">
              <a:solidFill>
                <a:schemeClr val="dk1"/>
              </a:solidFill>
              <a:latin typeface="+mn-lt"/>
              <a:ea typeface="+mn-ea"/>
              <a:cs typeface="+mn-cs"/>
            </a:rPr>
            <a:t>名</a:t>
          </a:r>
          <a:r>
            <a:rPr kumimoji="1" lang="en-US" altLang="ja-JP" sz="1100">
              <a:solidFill>
                <a:schemeClr val="dk1"/>
              </a:solidFill>
              <a:latin typeface="+mn-lt"/>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1</a:t>
          </a:r>
          <a:r>
            <a:rPr kumimoji="1" lang="ja-JP" altLang="en-US" sz="1100">
              <a:solidFill>
                <a:schemeClr val="dk1"/>
              </a:solidFill>
              <a:latin typeface="+mn-lt"/>
              <a:ea typeface="+mn-ea"/>
              <a:cs typeface="+mn-cs"/>
            </a:rPr>
            <a:t>百万円</a:t>
          </a:r>
        </a:p>
      </xdr:txBody>
    </xdr:sp>
    <xdr:clientData/>
  </xdr:twoCellAnchor>
  <xdr:twoCellAnchor>
    <xdr:from>
      <xdr:col>33</xdr:col>
      <xdr:colOff>54428</xdr:colOff>
      <xdr:row>747</xdr:row>
      <xdr:rowOff>108857</xdr:rowOff>
    </xdr:from>
    <xdr:to>
      <xdr:col>40</xdr:col>
      <xdr:colOff>122464</xdr:colOff>
      <xdr:row>748</xdr:row>
      <xdr:rowOff>195578</xdr:rowOff>
    </xdr:to>
    <xdr:sp macro="" textlink="">
      <xdr:nvSpPr>
        <xdr:cNvPr id="11" name="大かっこ 10"/>
        <xdr:cNvSpPr/>
      </xdr:nvSpPr>
      <xdr:spPr bwMode="auto">
        <a:xfrm>
          <a:off x="6789964" y="42794464"/>
          <a:ext cx="1496786" cy="440507"/>
        </a:xfrm>
        <a:prstGeom prst="bracketPair">
          <a:avLst>
            <a:gd name="adj" fmla="val 877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95250</xdr:colOff>
      <xdr:row>747</xdr:row>
      <xdr:rowOff>136072</xdr:rowOff>
    </xdr:from>
    <xdr:to>
      <xdr:col>39</xdr:col>
      <xdr:colOff>188352</xdr:colOff>
      <xdr:row>748</xdr:row>
      <xdr:rowOff>170967</xdr:rowOff>
    </xdr:to>
    <xdr:sp macro="" textlink="">
      <xdr:nvSpPr>
        <xdr:cNvPr id="12" name="テキスト ボックス 11"/>
        <xdr:cNvSpPr txBox="1"/>
      </xdr:nvSpPr>
      <xdr:spPr bwMode="auto">
        <a:xfrm>
          <a:off x="6830786" y="42821679"/>
          <a:ext cx="1317745" cy="3886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　海外出張経費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142</v>
      </c>
      <c r="AT2" s="938"/>
      <c r="AU2" s="938"/>
      <c r="AV2" s="52" t="str">
        <f>IF(AW2="", "", "-")</f>
        <v/>
      </c>
      <c r="AW2" s="909"/>
      <c r="AX2" s="909"/>
    </row>
    <row r="3" spans="1:50" ht="21" customHeight="1" thickBot="1">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175</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635</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ＯＤＡ</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v>8</v>
      </c>
      <c r="Q13" s="657"/>
      <c r="R13" s="657"/>
      <c r="S13" s="657"/>
      <c r="T13" s="657"/>
      <c r="U13" s="657"/>
      <c r="V13" s="658"/>
      <c r="W13" s="656">
        <v>8</v>
      </c>
      <c r="X13" s="657"/>
      <c r="Y13" s="657"/>
      <c r="Z13" s="657"/>
      <c r="AA13" s="657"/>
      <c r="AB13" s="657"/>
      <c r="AC13" s="658"/>
      <c r="AD13" s="656">
        <v>8</v>
      </c>
      <c r="AE13" s="657"/>
      <c r="AF13" s="657"/>
      <c r="AG13" s="657"/>
      <c r="AH13" s="657"/>
      <c r="AI13" s="657"/>
      <c r="AJ13" s="658"/>
      <c r="AK13" s="656">
        <v>8</v>
      </c>
      <c r="AL13" s="657"/>
      <c r="AM13" s="657"/>
      <c r="AN13" s="657"/>
      <c r="AO13" s="657"/>
      <c r="AP13" s="657"/>
      <c r="AQ13" s="658"/>
      <c r="AR13" s="917">
        <v>10</v>
      </c>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t="s">
        <v>560</v>
      </c>
      <c r="Q14" s="657"/>
      <c r="R14" s="657"/>
      <c r="S14" s="657"/>
      <c r="T14" s="657"/>
      <c r="U14" s="657"/>
      <c r="V14" s="658"/>
      <c r="W14" s="656" t="s">
        <v>560</v>
      </c>
      <c r="X14" s="657"/>
      <c r="Y14" s="657"/>
      <c r="Z14" s="657"/>
      <c r="AA14" s="657"/>
      <c r="AB14" s="657"/>
      <c r="AC14" s="658"/>
      <c r="AD14" s="656" t="s">
        <v>562</v>
      </c>
      <c r="AE14" s="657"/>
      <c r="AF14" s="657"/>
      <c r="AG14" s="657"/>
      <c r="AH14" s="657"/>
      <c r="AI14" s="657"/>
      <c r="AJ14" s="658"/>
      <c r="AK14" s="656" t="s">
        <v>562</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561</v>
      </c>
      <c r="Q15" s="657"/>
      <c r="R15" s="657"/>
      <c r="S15" s="657"/>
      <c r="T15" s="657"/>
      <c r="U15" s="657"/>
      <c r="V15" s="658"/>
      <c r="W15" s="656" t="s">
        <v>560</v>
      </c>
      <c r="X15" s="657"/>
      <c r="Y15" s="657"/>
      <c r="Z15" s="657"/>
      <c r="AA15" s="657"/>
      <c r="AB15" s="657"/>
      <c r="AC15" s="658"/>
      <c r="AD15" s="656" t="s">
        <v>562</v>
      </c>
      <c r="AE15" s="657"/>
      <c r="AF15" s="657"/>
      <c r="AG15" s="657"/>
      <c r="AH15" s="657"/>
      <c r="AI15" s="657"/>
      <c r="AJ15" s="658"/>
      <c r="AK15" s="656" t="s">
        <v>562</v>
      </c>
      <c r="AL15" s="657"/>
      <c r="AM15" s="657"/>
      <c r="AN15" s="657"/>
      <c r="AO15" s="657"/>
      <c r="AP15" s="657"/>
      <c r="AQ15" s="658"/>
      <c r="AR15" s="656" t="s">
        <v>632</v>
      </c>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562</v>
      </c>
      <c r="Q16" s="657"/>
      <c r="R16" s="657"/>
      <c r="S16" s="657"/>
      <c r="T16" s="657"/>
      <c r="U16" s="657"/>
      <c r="V16" s="658"/>
      <c r="W16" s="656" t="s">
        <v>561</v>
      </c>
      <c r="X16" s="657"/>
      <c r="Y16" s="657"/>
      <c r="Z16" s="657"/>
      <c r="AA16" s="657"/>
      <c r="AB16" s="657"/>
      <c r="AC16" s="658"/>
      <c r="AD16" s="656" t="s">
        <v>562</v>
      </c>
      <c r="AE16" s="657"/>
      <c r="AF16" s="657"/>
      <c r="AG16" s="657"/>
      <c r="AH16" s="657"/>
      <c r="AI16" s="657"/>
      <c r="AJ16" s="658"/>
      <c r="AK16" s="656" t="s">
        <v>562</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563</v>
      </c>
      <c r="Q17" s="657"/>
      <c r="R17" s="657"/>
      <c r="S17" s="657"/>
      <c r="T17" s="657"/>
      <c r="U17" s="657"/>
      <c r="V17" s="658"/>
      <c r="W17" s="656" t="s">
        <v>562</v>
      </c>
      <c r="X17" s="657"/>
      <c r="Y17" s="657"/>
      <c r="Z17" s="657"/>
      <c r="AA17" s="657"/>
      <c r="AB17" s="657"/>
      <c r="AC17" s="658"/>
      <c r="AD17" s="656" t="s">
        <v>562</v>
      </c>
      <c r="AE17" s="657"/>
      <c r="AF17" s="657"/>
      <c r="AG17" s="657"/>
      <c r="AH17" s="657"/>
      <c r="AI17" s="657"/>
      <c r="AJ17" s="658"/>
      <c r="AK17" s="656" t="s">
        <v>562</v>
      </c>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8</v>
      </c>
      <c r="Q18" s="878"/>
      <c r="R18" s="878"/>
      <c r="S18" s="878"/>
      <c r="T18" s="878"/>
      <c r="U18" s="878"/>
      <c r="V18" s="879"/>
      <c r="W18" s="877">
        <f>SUM(W13:AC17)</f>
        <v>8</v>
      </c>
      <c r="X18" s="878"/>
      <c r="Y18" s="878"/>
      <c r="Z18" s="878"/>
      <c r="AA18" s="878"/>
      <c r="AB18" s="878"/>
      <c r="AC18" s="879"/>
      <c r="AD18" s="877">
        <f>SUM(AD13:AJ17)</f>
        <v>8</v>
      </c>
      <c r="AE18" s="878"/>
      <c r="AF18" s="878"/>
      <c r="AG18" s="878"/>
      <c r="AH18" s="878"/>
      <c r="AI18" s="878"/>
      <c r="AJ18" s="879"/>
      <c r="AK18" s="877">
        <f>SUM(AK13:AQ17)</f>
        <v>8</v>
      </c>
      <c r="AL18" s="878"/>
      <c r="AM18" s="878"/>
      <c r="AN18" s="878"/>
      <c r="AO18" s="878"/>
      <c r="AP18" s="878"/>
      <c r="AQ18" s="879"/>
      <c r="AR18" s="877">
        <f>SUM(AR13:AX17)</f>
        <v>10</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8</v>
      </c>
      <c r="Q19" s="657"/>
      <c r="R19" s="657"/>
      <c r="S19" s="657"/>
      <c r="T19" s="657"/>
      <c r="U19" s="657"/>
      <c r="V19" s="658"/>
      <c r="W19" s="656">
        <v>11</v>
      </c>
      <c r="X19" s="657"/>
      <c r="Y19" s="657"/>
      <c r="Z19" s="657"/>
      <c r="AA19" s="657"/>
      <c r="AB19" s="657"/>
      <c r="AC19" s="658"/>
      <c r="AD19" s="656">
        <v>10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1.375</v>
      </c>
      <c r="X20" s="311"/>
      <c r="Y20" s="311"/>
      <c r="Z20" s="311"/>
      <c r="AA20" s="311"/>
      <c r="AB20" s="311"/>
      <c r="AC20" s="311"/>
      <c r="AD20" s="311">
        <f t="shared" ref="AD20" si="1">IF(AD18=0, "-", SUM(AD19)/AD18)</f>
        <v>1.25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1.375</v>
      </c>
      <c r="X21" s="311"/>
      <c r="Y21" s="311"/>
      <c r="Z21" s="311"/>
      <c r="AA21" s="311"/>
      <c r="AB21" s="311"/>
      <c r="AC21" s="311"/>
      <c r="AD21" s="311">
        <f t="shared" ref="AD21" si="3">IF(AD19=0, "-", SUM(AD19)/SUM(AD13,AD14))</f>
        <v>1.25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564</v>
      </c>
      <c r="H23" s="951"/>
      <c r="I23" s="951"/>
      <c r="J23" s="951"/>
      <c r="K23" s="951"/>
      <c r="L23" s="951"/>
      <c r="M23" s="951"/>
      <c r="N23" s="951"/>
      <c r="O23" s="952"/>
      <c r="P23" s="917">
        <v>7</v>
      </c>
      <c r="Q23" s="918"/>
      <c r="R23" s="918"/>
      <c r="S23" s="918"/>
      <c r="T23" s="918"/>
      <c r="U23" s="918"/>
      <c r="V23" s="935"/>
      <c r="W23" s="917">
        <v>9</v>
      </c>
      <c r="X23" s="918"/>
      <c r="Y23" s="918"/>
      <c r="Z23" s="918"/>
      <c r="AA23" s="918"/>
      <c r="AB23" s="918"/>
      <c r="AC23" s="935"/>
      <c r="AD23" s="972" t="s">
        <v>634</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t="s">
        <v>565</v>
      </c>
      <c r="H24" s="954"/>
      <c r="I24" s="954"/>
      <c r="J24" s="954"/>
      <c r="K24" s="954"/>
      <c r="L24" s="954"/>
      <c r="M24" s="954"/>
      <c r="N24" s="954"/>
      <c r="O24" s="955"/>
      <c r="P24" s="656">
        <v>0.8</v>
      </c>
      <c r="Q24" s="657"/>
      <c r="R24" s="657"/>
      <c r="S24" s="657"/>
      <c r="T24" s="657"/>
      <c r="U24" s="657"/>
      <c r="V24" s="658"/>
      <c r="W24" s="656">
        <v>0.8</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t="s">
        <v>566</v>
      </c>
      <c r="H25" s="954"/>
      <c r="I25" s="954"/>
      <c r="J25" s="954"/>
      <c r="K25" s="954"/>
      <c r="L25" s="954"/>
      <c r="M25" s="954"/>
      <c r="N25" s="954"/>
      <c r="O25" s="955"/>
      <c r="P25" s="656">
        <v>0.2</v>
      </c>
      <c r="Q25" s="657"/>
      <c r="R25" s="657"/>
      <c r="S25" s="657"/>
      <c r="T25" s="657"/>
      <c r="U25" s="657"/>
      <c r="V25" s="658"/>
      <c r="W25" s="656">
        <v>0.2</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t="s">
        <v>567</v>
      </c>
      <c r="H26" s="954"/>
      <c r="I26" s="954"/>
      <c r="J26" s="954"/>
      <c r="K26" s="954"/>
      <c r="L26" s="954"/>
      <c r="M26" s="954"/>
      <c r="N26" s="954"/>
      <c r="O26" s="955"/>
      <c r="P26" s="656">
        <v>0</v>
      </c>
      <c r="Q26" s="657"/>
      <c r="R26" s="657"/>
      <c r="S26" s="657"/>
      <c r="T26" s="657"/>
      <c r="U26" s="657"/>
      <c r="V26" s="658"/>
      <c r="W26" s="656">
        <v>0</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f>AK13</f>
        <v>8</v>
      </c>
      <c r="Q29" s="932"/>
      <c r="R29" s="932"/>
      <c r="S29" s="932"/>
      <c r="T29" s="932"/>
      <c r="U29" s="932"/>
      <c r="V29" s="933"/>
      <c r="W29" s="931">
        <f>AR13</f>
        <v>10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c r="AV31" s="192"/>
      <c r="AW31" s="394" t="s">
        <v>300</v>
      </c>
      <c r="AX31" s="395"/>
    </row>
    <row r="32" spans="1:50" ht="23.25" customHeight="1">
      <c r="A32" s="399"/>
      <c r="B32" s="397"/>
      <c r="C32" s="397"/>
      <c r="D32" s="397"/>
      <c r="E32" s="397"/>
      <c r="F32" s="398"/>
      <c r="G32" s="560" t="s">
        <v>568</v>
      </c>
      <c r="H32" s="561"/>
      <c r="I32" s="561"/>
      <c r="J32" s="561"/>
      <c r="K32" s="561"/>
      <c r="L32" s="561"/>
      <c r="M32" s="561"/>
      <c r="N32" s="561"/>
      <c r="O32" s="562"/>
      <c r="P32" s="98" t="s">
        <v>569</v>
      </c>
      <c r="Q32" s="98"/>
      <c r="R32" s="98"/>
      <c r="S32" s="98"/>
      <c r="T32" s="98"/>
      <c r="U32" s="98"/>
      <c r="V32" s="98"/>
      <c r="W32" s="98"/>
      <c r="X32" s="99"/>
      <c r="Y32" s="467" t="s">
        <v>12</v>
      </c>
      <c r="Z32" s="527"/>
      <c r="AA32" s="528"/>
      <c r="AB32" s="457" t="s">
        <v>570</v>
      </c>
      <c r="AC32" s="457"/>
      <c r="AD32" s="457"/>
      <c r="AE32" s="211">
        <v>105</v>
      </c>
      <c r="AF32" s="212"/>
      <c r="AG32" s="212"/>
      <c r="AH32" s="212"/>
      <c r="AI32" s="211">
        <v>110</v>
      </c>
      <c r="AJ32" s="212"/>
      <c r="AK32" s="212"/>
      <c r="AL32" s="212"/>
      <c r="AM32" s="211">
        <v>114</v>
      </c>
      <c r="AN32" s="212"/>
      <c r="AO32" s="212"/>
      <c r="AP32" s="212"/>
      <c r="AQ32" s="333"/>
      <c r="AR32" s="200"/>
      <c r="AS32" s="200"/>
      <c r="AT32" s="334"/>
      <c r="AU32" s="212"/>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570</v>
      </c>
      <c r="AC33" s="519"/>
      <c r="AD33" s="519"/>
      <c r="AE33" s="211">
        <v>106</v>
      </c>
      <c r="AF33" s="212"/>
      <c r="AG33" s="212"/>
      <c r="AH33" s="212"/>
      <c r="AI33" s="211">
        <v>110</v>
      </c>
      <c r="AJ33" s="212"/>
      <c r="AK33" s="212"/>
      <c r="AL33" s="212"/>
      <c r="AM33" s="211">
        <v>114</v>
      </c>
      <c r="AN33" s="212"/>
      <c r="AO33" s="212"/>
      <c r="AP33" s="212"/>
      <c r="AQ33" s="333">
        <v>124</v>
      </c>
      <c r="AR33" s="200"/>
      <c r="AS33" s="200"/>
      <c r="AT33" s="334"/>
      <c r="AU33" s="212"/>
      <c r="AV33" s="212"/>
      <c r="AW33" s="212"/>
      <c r="AX33" s="214"/>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99</v>
      </c>
      <c r="AF34" s="212"/>
      <c r="AG34" s="212"/>
      <c r="AH34" s="212"/>
      <c r="AI34" s="211">
        <v>100</v>
      </c>
      <c r="AJ34" s="212"/>
      <c r="AK34" s="212"/>
      <c r="AL34" s="212"/>
      <c r="AM34" s="211">
        <v>100</v>
      </c>
      <c r="AN34" s="212"/>
      <c r="AO34" s="212"/>
      <c r="AP34" s="212"/>
      <c r="AQ34" s="333"/>
      <c r="AR34" s="200"/>
      <c r="AS34" s="200"/>
      <c r="AT34" s="334"/>
      <c r="AU34" s="212"/>
      <c r="AV34" s="212"/>
      <c r="AW34" s="212"/>
      <c r="AX34" s="214"/>
    </row>
    <row r="35" spans="1:50" ht="23.25" customHeight="1">
      <c r="A35" s="219" t="s">
        <v>528</v>
      </c>
      <c r="B35" s="220"/>
      <c r="C35" s="220"/>
      <c r="D35" s="220"/>
      <c r="E35" s="220"/>
      <c r="F35" s="221"/>
      <c r="G35" s="225" t="s">
        <v>571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572</v>
      </c>
      <c r="H101" s="98"/>
      <c r="I101" s="98"/>
      <c r="J101" s="98"/>
      <c r="K101" s="98"/>
      <c r="L101" s="98"/>
      <c r="M101" s="98"/>
      <c r="N101" s="98"/>
      <c r="O101" s="98"/>
      <c r="P101" s="98"/>
      <c r="Q101" s="98"/>
      <c r="R101" s="98"/>
      <c r="S101" s="98"/>
      <c r="T101" s="98"/>
      <c r="U101" s="98"/>
      <c r="V101" s="98"/>
      <c r="W101" s="98"/>
      <c r="X101" s="99"/>
      <c r="Y101" s="538" t="s">
        <v>55</v>
      </c>
      <c r="Z101" s="539"/>
      <c r="AA101" s="540"/>
      <c r="AB101" s="457" t="s">
        <v>573</v>
      </c>
      <c r="AC101" s="457"/>
      <c r="AD101" s="457"/>
      <c r="AE101" s="211">
        <v>15</v>
      </c>
      <c r="AF101" s="212"/>
      <c r="AG101" s="212"/>
      <c r="AH101" s="213"/>
      <c r="AI101" s="211">
        <v>19</v>
      </c>
      <c r="AJ101" s="212"/>
      <c r="AK101" s="212"/>
      <c r="AL101" s="213"/>
      <c r="AM101" s="211">
        <v>23</v>
      </c>
      <c r="AN101" s="212"/>
      <c r="AO101" s="212"/>
      <c r="AP101" s="213"/>
      <c r="AQ101" s="211" t="s">
        <v>633</v>
      </c>
      <c r="AR101" s="212"/>
      <c r="AS101" s="212"/>
      <c r="AT101" s="213"/>
      <c r="AU101" s="211" t="s">
        <v>577</v>
      </c>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573</v>
      </c>
      <c r="AC102" s="457"/>
      <c r="AD102" s="457"/>
      <c r="AE102" s="414">
        <v>18</v>
      </c>
      <c r="AF102" s="414"/>
      <c r="AG102" s="414"/>
      <c r="AH102" s="414"/>
      <c r="AI102" s="414">
        <v>10</v>
      </c>
      <c r="AJ102" s="414"/>
      <c r="AK102" s="414"/>
      <c r="AL102" s="414"/>
      <c r="AM102" s="414">
        <v>12</v>
      </c>
      <c r="AN102" s="414"/>
      <c r="AO102" s="414"/>
      <c r="AP102" s="414"/>
      <c r="AQ102" s="266">
        <v>12</v>
      </c>
      <c r="AR102" s="267"/>
      <c r="AS102" s="267"/>
      <c r="AT102" s="312"/>
      <c r="AU102" s="266" t="s">
        <v>578</v>
      </c>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c r="A116" s="435"/>
      <c r="B116" s="436"/>
      <c r="C116" s="436"/>
      <c r="D116" s="436"/>
      <c r="E116" s="436"/>
      <c r="F116" s="437"/>
      <c r="G116" s="389" t="s">
        <v>640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574</v>
      </c>
      <c r="AC116" s="459"/>
      <c r="AD116" s="460"/>
      <c r="AE116" s="414">
        <v>78155</v>
      </c>
      <c r="AF116" s="414"/>
      <c r="AG116" s="414"/>
      <c r="AH116" s="414"/>
      <c r="AI116" s="414">
        <v>100841</v>
      </c>
      <c r="AJ116" s="414"/>
      <c r="AK116" s="414"/>
      <c r="AL116" s="414"/>
      <c r="AM116" s="414">
        <v>89682</v>
      </c>
      <c r="AN116" s="414"/>
      <c r="AO116" s="414"/>
      <c r="AP116" s="414"/>
      <c r="AQ116" s="211" t="s">
        <v>577</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575</v>
      </c>
      <c r="AF117" s="547"/>
      <c r="AG117" s="547"/>
      <c r="AH117" s="547"/>
      <c r="AI117" s="547" t="s">
        <v>576</v>
      </c>
      <c r="AJ117" s="547"/>
      <c r="AK117" s="547"/>
      <c r="AL117" s="547"/>
      <c r="AM117" s="547" t="s">
        <v>626</v>
      </c>
      <c r="AN117" s="547"/>
      <c r="AO117" s="547"/>
      <c r="AP117" s="547"/>
      <c r="AQ117" s="547" t="s">
        <v>577</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579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580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356</v>
      </c>
      <c r="AT133" s="127"/>
      <c r="AU133" s="193"/>
      <c r="AV133" s="193"/>
      <c r="AW133" s="126" t="s">
        <v>300</v>
      </c>
      <c r="AX133" s="188"/>
    </row>
    <row r="134" spans="1:50" ht="39.75" customHeight="1">
      <c r="A134" s="182"/>
      <c r="B134" s="179"/>
      <c r="C134" s="173"/>
      <c r="D134" s="179"/>
      <c r="E134" s="173"/>
      <c r="F134" s="174"/>
      <c r="G134" s="97" t="s">
        <v>581</v>
      </c>
      <c r="H134" s="98"/>
      <c r="I134" s="98"/>
      <c r="J134" s="98"/>
      <c r="K134" s="98"/>
      <c r="L134" s="98"/>
      <c r="M134" s="98"/>
      <c r="N134" s="98"/>
      <c r="O134" s="98"/>
      <c r="P134" s="98"/>
      <c r="Q134" s="98"/>
      <c r="R134" s="98"/>
      <c r="S134" s="98"/>
      <c r="T134" s="98"/>
      <c r="U134" s="98"/>
      <c r="V134" s="98"/>
      <c r="W134" s="98"/>
      <c r="X134" s="99"/>
      <c r="Y134" s="194" t="s">
        <v>379</v>
      </c>
      <c r="Z134" s="195"/>
      <c r="AA134" s="196"/>
      <c r="AB134" s="197" t="s">
        <v>570</v>
      </c>
      <c r="AC134" s="198"/>
      <c r="AD134" s="198"/>
      <c r="AE134" s="199">
        <v>105</v>
      </c>
      <c r="AF134" s="200"/>
      <c r="AG134" s="200"/>
      <c r="AH134" s="200"/>
      <c r="AI134" s="199">
        <v>110</v>
      </c>
      <c r="AJ134" s="200"/>
      <c r="AK134" s="200"/>
      <c r="AL134" s="200"/>
      <c r="AM134" s="199">
        <v>114</v>
      </c>
      <c r="AN134" s="200"/>
      <c r="AO134" s="200"/>
      <c r="AP134" s="200"/>
      <c r="AQ134" s="199"/>
      <c r="AR134" s="200"/>
      <c r="AS134" s="200"/>
      <c r="AT134" s="200"/>
      <c r="AU134" s="199"/>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570</v>
      </c>
      <c r="AC135" s="206"/>
      <c r="AD135" s="206"/>
      <c r="AE135" s="199">
        <v>106</v>
      </c>
      <c r="AF135" s="200"/>
      <c r="AG135" s="200"/>
      <c r="AH135" s="200"/>
      <c r="AI135" s="199">
        <v>110</v>
      </c>
      <c r="AJ135" s="200"/>
      <c r="AK135" s="200"/>
      <c r="AL135" s="200"/>
      <c r="AM135" s="199">
        <v>114</v>
      </c>
      <c r="AN135" s="200"/>
      <c r="AO135" s="200"/>
      <c r="AP135" s="200"/>
      <c r="AQ135" s="199">
        <v>124</v>
      </c>
      <c r="AR135" s="200"/>
      <c r="AS135" s="200"/>
      <c r="AT135" s="200"/>
      <c r="AU135" s="199"/>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582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29"/>
      <c r="E430" s="167" t="s">
        <v>388</v>
      </c>
      <c r="F430" s="168"/>
      <c r="G430" s="897" t="s">
        <v>384</v>
      </c>
      <c r="H430" s="116"/>
      <c r="I430" s="116"/>
      <c r="J430" s="898" t="s">
        <v>559</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578</v>
      </c>
      <c r="AF432" s="193"/>
      <c r="AG432" s="126" t="s">
        <v>356</v>
      </c>
      <c r="AH432" s="127"/>
      <c r="AI432" s="149"/>
      <c r="AJ432" s="149"/>
      <c r="AK432" s="149"/>
      <c r="AL432" s="147"/>
      <c r="AM432" s="149"/>
      <c r="AN432" s="149"/>
      <c r="AO432" s="149"/>
      <c r="AP432" s="147"/>
      <c r="AQ432" s="589" t="s">
        <v>578</v>
      </c>
      <c r="AR432" s="193"/>
      <c r="AS432" s="126" t="s">
        <v>356</v>
      </c>
      <c r="AT432" s="127"/>
      <c r="AU432" s="193" t="s">
        <v>578</v>
      </c>
      <c r="AV432" s="193"/>
      <c r="AW432" s="126" t="s">
        <v>300</v>
      </c>
      <c r="AX432" s="188"/>
    </row>
    <row r="433" spans="1:50" ht="23.25" customHeight="1">
      <c r="A433" s="182"/>
      <c r="B433" s="179"/>
      <c r="C433" s="173"/>
      <c r="D433" s="179"/>
      <c r="E433" s="335"/>
      <c r="F433" s="336"/>
      <c r="G433" s="97" t="s">
        <v>583</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t="s">
        <v>585</v>
      </c>
      <c r="AF433" s="200"/>
      <c r="AG433" s="200"/>
      <c r="AH433" s="200"/>
      <c r="AI433" s="333" t="s">
        <v>562</v>
      </c>
      <c r="AJ433" s="200"/>
      <c r="AK433" s="200"/>
      <c r="AL433" s="200"/>
      <c r="AM433" s="333" t="s">
        <v>562</v>
      </c>
      <c r="AN433" s="200"/>
      <c r="AO433" s="200"/>
      <c r="AP433" s="334"/>
      <c r="AQ433" s="333" t="s">
        <v>586</v>
      </c>
      <c r="AR433" s="200"/>
      <c r="AS433" s="200"/>
      <c r="AT433" s="334"/>
      <c r="AU433" s="200" t="s">
        <v>562</v>
      </c>
      <c r="AV433" s="200"/>
      <c r="AW433" s="200"/>
      <c r="AX433" s="201"/>
    </row>
    <row r="434" spans="1:50" ht="23.2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t="s">
        <v>560</v>
      </c>
      <c r="AF434" s="200"/>
      <c r="AG434" s="200"/>
      <c r="AH434" s="334"/>
      <c r="AI434" s="333" t="s">
        <v>562</v>
      </c>
      <c r="AJ434" s="200"/>
      <c r="AK434" s="200"/>
      <c r="AL434" s="200"/>
      <c r="AM434" s="333" t="s">
        <v>586</v>
      </c>
      <c r="AN434" s="200"/>
      <c r="AO434" s="200"/>
      <c r="AP434" s="334"/>
      <c r="AQ434" s="333" t="s">
        <v>562</v>
      </c>
      <c r="AR434" s="200"/>
      <c r="AS434" s="200"/>
      <c r="AT434" s="334"/>
      <c r="AU434" s="200" t="s">
        <v>562</v>
      </c>
      <c r="AV434" s="200"/>
      <c r="AW434" s="200"/>
      <c r="AX434" s="201"/>
    </row>
    <row r="435" spans="1:50" ht="23.25"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578</v>
      </c>
      <c r="AF435" s="200"/>
      <c r="AG435" s="200"/>
      <c r="AH435" s="334"/>
      <c r="AI435" s="333" t="s">
        <v>562</v>
      </c>
      <c r="AJ435" s="200"/>
      <c r="AK435" s="200"/>
      <c r="AL435" s="200"/>
      <c r="AM435" s="333" t="s">
        <v>562</v>
      </c>
      <c r="AN435" s="200"/>
      <c r="AO435" s="200"/>
      <c r="AP435" s="334"/>
      <c r="AQ435" s="333" t="s">
        <v>562</v>
      </c>
      <c r="AR435" s="200"/>
      <c r="AS435" s="200"/>
      <c r="AT435" s="334"/>
      <c r="AU435" s="200" t="s">
        <v>562</v>
      </c>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562</v>
      </c>
      <c r="AF457" s="193"/>
      <c r="AG457" s="126" t="s">
        <v>356</v>
      </c>
      <c r="AH457" s="127"/>
      <c r="AI457" s="149"/>
      <c r="AJ457" s="149"/>
      <c r="AK457" s="149"/>
      <c r="AL457" s="147"/>
      <c r="AM457" s="149"/>
      <c r="AN457" s="149"/>
      <c r="AO457" s="149"/>
      <c r="AP457" s="147"/>
      <c r="AQ457" s="589" t="s">
        <v>561</v>
      </c>
      <c r="AR457" s="193"/>
      <c r="AS457" s="126" t="s">
        <v>356</v>
      </c>
      <c r="AT457" s="127"/>
      <c r="AU457" s="193" t="s">
        <v>562</v>
      </c>
      <c r="AV457" s="193"/>
      <c r="AW457" s="126" t="s">
        <v>300</v>
      </c>
      <c r="AX457" s="188"/>
    </row>
    <row r="458" spans="1:50" ht="23.25" customHeight="1">
      <c r="A458" s="182"/>
      <c r="B458" s="179"/>
      <c r="C458" s="173"/>
      <c r="D458" s="179"/>
      <c r="E458" s="335"/>
      <c r="F458" s="336"/>
      <c r="G458" s="97" t="s">
        <v>584</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t="s">
        <v>562</v>
      </c>
      <c r="AF458" s="200"/>
      <c r="AG458" s="200"/>
      <c r="AH458" s="200"/>
      <c r="AI458" s="333" t="s">
        <v>562</v>
      </c>
      <c r="AJ458" s="200"/>
      <c r="AK458" s="200"/>
      <c r="AL458" s="200"/>
      <c r="AM458" s="333" t="s">
        <v>562</v>
      </c>
      <c r="AN458" s="200"/>
      <c r="AO458" s="200"/>
      <c r="AP458" s="334"/>
      <c r="AQ458" s="333" t="s">
        <v>562</v>
      </c>
      <c r="AR458" s="200"/>
      <c r="AS458" s="200"/>
      <c r="AT458" s="334"/>
      <c r="AU458" s="200" t="s">
        <v>562</v>
      </c>
      <c r="AV458" s="200"/>
      <c r="AW458" s="200"/>
      <c r="AX458" s="201"/>
    </row>
    <row r="459" spans="1:50" ht="23.25"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t="s">
        <v>561</v>
      </c>
      <c r="AF459" s="200"/>
      <c r="AG459" s="200"/>
      <c r="AH459" s="334"/>
      <c r="AI459" s="333" t="s">
        <v>562</v>
      </c>
      <c r="AJ459" s="200"/>
      <c r="AK459" s="200"/>
      <c r="AL459" s="200"/>
      <c r="AM459" s="333" t="s">
        <v>562</v>
      </c>
      <c r="AN459" s="200"/>
      <c r="AO459" s="200"/>
      <c r="AP459" s="334"/>
      <c r="AQ459" s="333" t="s">
        <v>562</v>
      </c>
      <c r="AR459" s="200"/>
      <c r="AS459" s="200"/>
      <c r="AT459" s="334"/>
      <c r="AU459" s="200" t="s">
        <v>562</v>
      </c>
      <c r="AV459" s="200"/>
      <c r="AW459" s="200"/>
      <c r="AX459" s="201"/>
    </row>
    <row r="460" spans="1:50" ht="23.25"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562</v>
      </c>
      <c r="AF460" s="200"/>
      <c r="AG460" s="200"/>
      <c r="AH460" s="334"/>
      <c r="AI460" s="333" t="s">
        <v>586</v>
      </c>
      <c r="AJ460" s="200"/>
      <c r="AK460" s="200"/>
      <c r="AL460" s="200"/>
      <c r="AM460" s="333" t="s">
        <v>562</v>
      </c>
      <c r="AN460" s="200"/>
      <c r="AO460" s="200"/>
      <c r="AP460" s="334"/>
      <c r="AQ460" s="333" t="s">
        <v>562</v>
      </c>
      <c r="AR460" s="200"/>
      <c r="AS460" s="200"/>
      <c r="AT460" s="334"/>
      <c r="AU460" s="200" t="s">
        <v>587</v>
      </c>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9"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c r="A482" s="182"/>
      <c r="B482" s="179"/>
      <c r="C482" s="173"/>
      <c r="D482" s="179"/>
      <c r="E482" s="118" t="s">
        <v>588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9"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3.5"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591</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592</v>
      </c>
      <c r="AH703" s="95"/>
      <c r="AI703" s="95"/>
      <c r="AJ703" s="95"/>
      <c r="AK703" s="95"/>
      <c r="AL703" s="95"/>
      <c r="AM703" s="95"/>
      <c r="AN703" s="95"/>
      <c r="AO703" s="95"/>
      <c r="AP703" s="95"/>
      <c r="AQ703" s="95"/>
      <c r="AR703" s="95"/>
      <c r="AS703" s="95"/>
      <c r="AT703" s="95"/>
      <c r="AU703" s="95"/>
      <c r="AV703" s="95"/>
      <c r="AW703" s="95"/>
      <c r="AX703" s="96"/>
    </row>
    <row r="704" spans="1:50" ht="27"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593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554</v>
      </c>
      <c r="AE705" s="714"/>
      <c r="AF705" s="714"/>
      <c r="AG705" s="118" t="s">
        <v>594</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589</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589</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590</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595</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590</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627</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590</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590</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554</v>
      </c>
      <c r="AE714" s="807"/>
      <c r="AF714" s="808"/>
      <c r="AG714" s="735" t="s">
        <v>596</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628</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590</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629</v>
      </c>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597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t="s">
        <v>636</v>
      </c>
      <c r="AH719" s="98"/>
      <c r="AI719" s="98"/>
      <c r="AJ719" s="98"/>
      <c r="AK719" s="98"/>
      <c r="AL719" s="98"/>
      <c r="AM719" s="98"/>
      <c r="AN719" s="98"/>
      <c r="AO719" s="98"/>
      <c r="AP719" s="98"/>
      <c r="AQ719" s="98"/>
      <c r="AR719" s="98"/>
      <c r="AS719" s="98"/>
      <c r="AT719" s="98"/>
      <c r="AU719" s="98"/>
      <c r="AV719" s="98"/>
      <c r="AW719" s="98"/>
      <c r="AX719" s="119"/>
    </row>
    <row r="720" spans="1:50" ht="19.75"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t="s">
        <v>550</v>
      </c>
      <c r="D721" s="290"/>
      <c r="E721" s="290"/>
      <c r="F721" s="291"/>
      <c r="G721" s="280"/>
      <c r="H721" s="281"/>
      <c r="I721" s="83" t="str">
        <f>IF(OR(G721="　", G721=""), "", "-")</f>
        <v/>
      </c>
      <c r="J721" s="284">
        <v>135</v>
      </c>
      <c r="K721" s="284"/>
      <c r="L721" s="83" t="str">
        <f>IF(M721="","","-")</f>
        <v/>
      </c>
      <c r="M721" s="84"/>
      <c r="N721" s="297" t="s">
        <v>598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599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600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t="s">
        <v>638</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t="s">
        <v>257</v>
      </c>
      <c r="B731" s="799"/>
      <c r="C731" s="799"/>
      <c r="D731" s="799"/>
      <c r="E731" s="800"/>
      <c r="F731" s="728" t="s">
        <v>637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t="s">
        <v>257</v>
      </c>
      <c r="B733" s="673"/>
      <c r="C733" s="673"/>
      <c r="D733" s="673"/>
      <c r="E733" s="674"/>
      <c r="F733" s="636" t="s">
        <v>639</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c r="A735" s="789" t="s">
        <v>601</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t="s">
        <v>631</v>
      </c>
      <c r="F737" s="986"/>
      <c r="G737" s="986"/>
      <c r="H737" s="986"/>
      <c r="I737" s="986"/>
      <c r="J737" s="986"/>
      <c r="K737" s="986"/>
      <c r="L737" s="986"/>
      <c r="M737" s="986"/>
      <c r="N737" s="358" t="s">
        <v>358</v>
      </c>
      <c r="O737" s="358"/>
      <c r="P737" s="358"/>
      <c r="Q737" s="358"/>
      <c r="R737" s="986" t="s">
        <v>630</v>
      </c>
      <c r="S737" s="986"/>
      <c r="T737" s="986"/>
      <c r="U737" s="986"/>
      <c r="V737" s="986"/>
      <c r="W737" s="986"/>
      <c r="X737" s="986"/>
      <c r="Y737" s="986"/>
      <c r="Z737" s="986"/>
      <c r="AA737" s="358" t="s">
        <v>359</v>
      </c>
      <c r="AB737" s="358"/>
      <c r="AC737" s="358"/>
      <c r="AD737" s="358"/>
      <c r="AE737" s="986" t="s">
        <v>622</v>
      </c>
      <c r="AF737" s="986"/>
      <c r="AG737" s="986"/>
      <c r="AH737" s="986"/>
      <c r="AI737" s="986"/>
      <c r="AJ737" s="986"/>
      <c r="AK737" s="986"/>
      <c r="AL737" s="986"/>
      <c r="AM737" s="986"/>
      <c r="AN737" s="358" t="s">
        <v>360</v>
      </c>
      <c r="AO737" s="358"/>
      <c r="AP737" s="358"/>
      <c r="AQ737" s="358"/>
      <c r="AR737" s="987" t="s">
        <v>624</v>
      </c>
      <c r="AS737" s="988"/>
      <c r="AT737" s="988"/>
      <c r="AU737" s="988"/>
      <c r="AV737" s="988"/>
      <c r="AW737" s="988"/>
      <c r="AX737" s="989"/>
      <c r="AY737" s="89"/>
      <c r="AZ737" s="89"/>
    </row>
    <row r="738" spans="1:52" ht="24.75" customHeight="1">
      <c r="A738" s="990" t="s">
        <v>361</v>
      </c>
      <c r="B738" s="203"/>
      <c r="C738" s="203"/>
      <c r="D738" s="204"/>
      <c r="E738" s="986" t="s">
        <v>625</v>
      </c>
      <c r="F738" s="986"/>
      <c r="G738" s="986"/>
      <c r="H738" s="986"/>
      <c r="I738" s="986"/>
      <c r="J738" s="986"/>
      <c r="K738" s="986"/>
      <c r="L738" s="986"/>
      <c r="M738" s="986"/>
      <c r="N738" s="358" t="s">
        <v>362</v>
      </c>
      <c r="O738" s="358"/>
      <c r="P738" s="358"/>
      <c r="Q738" s="358"/>
      <c r="R738" s="986" t="s">
        <v>624</v>
      </c>
      <c r="S738" s="986"/>
      <c r="T738" s="986"/>
      <c r="U738" s="986"/>
      <c r="V738" s="986"/>
      <c r="W738" s="986"/>
      <c r="X738" s="986"/>
      <c r="Y738" s="986"/>
      <c r="Z738" s="986"/>
      <c r="AA738" s="358" t="s">
        <v>482</v>
      </c>
      <c r="AB738" s="358"/>
      <c r="AC738" s="358"/>
      <c r="AD738" s="358"/>
      <c r="AE738" s="986" t="s">
        <v>623</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543</v>
      </c>
      <c r="B739" s="995"/>
      <c r="C739" s="995"/>
      <c r="D739" s="996"/>
      <c r="E739" s="997" t="s">
        <v>550</v>
      </c>
      <c r="F739" s="998"/>
      <c r="G739" s="998"/>
      <c r="H739" s="91" t="str">
        <f>IF(E739="", "", "(")</f>
        <v>(</v>
      </c>
      <c r="I739" s="981" t="s">
        <v>435</v>
      </c>
      <c r="J739" s="981"/>
      <c r="K739" s="91" t="str">
        <f>IF(OR(I739="　", I739=""), "", "-")</f>
        <v>-</v>
      </c>
      <c r="L739" s="982">
        <v>144</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4"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thickBo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hidden="1"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602</v>
      </c>
      <c r="D837" s="340"/>
      <c r="E837" s="340"/>
      <c r="F837" s="340"/>
      <c r="G837" s="340"/>
      <c r="H837" s="340"/>
      <c r="I837" s="340"/>
      <c r="J837" s="341" t="s">
        <v>612</v>
      </c>
      <c r="K837" s="342"/>
      <c r="L837" s="342"/>
      <c r="M837" s="342"/>
      <c r="N837" s="342"/>
      <c r="O837" s="342"/>
      <c r="P837" s="355" t="s">
        <v>613</v>
      </c>
      <c r="Q837" s="343"/>
      <c r="R837" s="343"/>
      <c r="S837" s="343"/>
      <c r="T837" s="343"/>
      <c r="U837" s="343"/>
      <c r="V837" s="343"/>
      <c r="W837" s="343"/>
      <c r="X837" s="343"/>
      <c r="Y837" s="344">
        <v>0.8</v>
      </c>
      <c r="Z837" s="345"/>
      <c r="AA837" s="345"/>
      <c r="AB837" s="346"/>
      <c r="AC837" s="356"/>
      <c r="AD837" s="364"/>
      <c r="AE837" s="364"/>
      <c r="AF837" s="364"/>
      <c r="AG837" s="364"/>
      <c r="AH837" s="365" t="s">
        <v>614</v>
      </c>
      <c r="AI837" s="366"/>
      <c r="AJ837" s="366"/>
      <c r="AK837" s="366"/>
      <c r="AL837" s="350" t="s">
        <v>615</v>
      </c>
      <c r="AM837" s="351"/>
      <c r="AN837" s="351"/>
      <c r="AO837" s="352"/>
      <c r="AP837" s="353" t="s">
        <v>616</v>
      </c>
      <c r="AQ837" s="353"/>
      <c r="AR837" s="353"/>
      <c r="AS837" s="353"/>
      <c r="AT837" s="353"/>
      <c r="AU837" s="353"/>
      <c r="AV837" s="353"/>
      <c r="AW837" s="353"/>
      <c r="AX837" s="353"/>
    </row>
    <row r="838" spans="1:50" ht="30" customHeight="1">
      <c r="A838" s="372">
        <v>2</v>
      </c>
      <c r="B838" s="372">
        <v>1</v>
      </c>
      <c r="C838" s="354" t="s">
        <v>603</v>
      </c>
      <c r="D838" s="340"/>
      <c r="E838" s="340"/>
      <c r="F838" s="340"/>
      <c r="G838" s="340"/>
      <c r="H838" s="340"/>
      <c r="I838" s="340"/>
      <c r="J838" s="341" t="s">
        <v>612</v>
      </c>
      <c r="K838" s="342"/>
      <c r="L838" s="342"/>
      <c r="M838" s="342"/>
      <c r="N838" s="342"/>
      <c r="O838" s="342"/>
      <c r="P838" s="355" t="s">
        <v>613</v>
      </c>
      <c r="Q838" s="343"/>
      <c r="R838" s="343"/>
      <c r="S838" s="343"/>
      <c r="T838" s="343"/>
      <c r="U838" s="343"/>
      <c r="V838" s="343"/>
      <c r="W838" s="343"/>
      <c r="X838" s="343"/>
      <c r="Y838" s="344">
        <v>0.7</v>
      </c>
      <c r="Z838" s="345"/>
      <c r="AA838" s="345"/>
      <c r="AB838" s="346"/>
      <c r="AC838" s="356"/>
      <c r="AD838" s="356"/>
      <c r="AE838" s="356"/>
      <c r="AF838" s="356"/>
      <c r="AG838" s="356"/>
      <c r="AH838" s="365" t="s">
        <v>614</v>
      </c>
      <c r="AI838" s="366"/>
      <c r="AJ838" s="366"/>
      <c r="AK838" s="366"/>
      <c r="AL838" s="350" t="s">
        <v>615</v>
      </c>
      <c r="AM838" s="351"/>
      <c r="AN838" s="351"/>
      <c r="AO838" s="352"/>
      <c r="AP838" s="353" t="s">
        <v>616</v>
      </c>
      <c r="AQ838" s="353"/>
      <c r="AR838" s="353"/>
      <c r="AS838" s="353"/>
      <c r="AT838" s="353"/>
      <c r="AU838" s="353"/>
      <c r="AV838" s="353"/>
      <c r="AW838" s="353"/>
      <c r="AX838" s="353"/>
    </row>
    <row r="839" spans="1:50" ht="30" customHeight="1">
      <c r="A839" s="372">
        <v>3</v>
      </c>
      <c r="B839" s="372">
        <v>1</v>
      </c>
      <c r="C839" s="354" t="s">
        <v>604</v>
      </c>
      <c r="D839" s="340"/>
      <c r="E839" s="340"/>
      <c r="F839" s="340"/>
      <c r="G839" s="340"/>
      <c r="H839" s="340"/>
      <c r="I839" s="340"/>
      <c r="J839" s="341" t="s">
        <v>612</v>
      </c>
      <c r="K839" s="342"/>
      <c r="L839" s="342"/>
      <c r="M839" s="342"/>
      <c r="N839" s="342"/>
      <c r="O839" s="342"/>
      <c r="P839" s="355" t="s">
        <v>613</v>
      </c>
      <c r="Q839" s="343"/>
      <c r="R839" s="343"/>
      <c r="S839" s="343"/>
      <c r="T839" s="343"/>
      <c r="U839" s="343"/>
      <c r="V839" s="343"/>
      <c r="W839" s="343"/>
      <c r="X839" s="343"/>
      <c r="Y839" s="344">
        <v>0.7</v>
      </c>
      <c r="Z839" s="345"/>
      <c r="AA839" s="345"/>
      <c r="AB839" s="346"/>
      <c r="AC839" s="356"/>
      <c r="AD839" s="356"/>
      <c r="AE839" s="356"/>
      <c r="AF839" s="356"/>
      <c r="AG839" s="356"/>
      <c r="AH839" s="365" t="s">
        <v>614</v>
      </c>
      <c r="AI839" s="366"/>
      <c r="AJ839" s="366"/>
      <c r="AK839" s="366"/>
      <c r="AL839" s="350" t="s">
        <v>615</v>
      </c>
      <c r="AM839" s="351"/>
      <c r="AN839" s="351"/>
      <c r="AO839" s="352"/>
      <c r="AP839" s="353" t="s">
        <v>616</v>
      </c>
      <c r="AQ839" s="353"/>
      <c r="AR839" s="353"/>
      <c r="AS839" s="353"/>
      <c r="AT839" s="353"/>
      <c r="AU839" s="353"/>
      <c r="AV839" s="353"/>
      <c r="AW839" s="353"/>
      <c r="AX839" s="353"/>
    </row>
    <row r="840" spans="1:50" ht="30" customHeight="1">
      <c r="A840" s="372">
        <v>4</v>
      </c>
      <c r="B840" s="372">
        <v>1</v>
      </c>
      <c r="C840" s="354" t="s">
        <v>605</v>
      </c>
      <c r="D840" s="340"/>
      <c r="E840" s="340"/>
      <c r="F840" s="340"/>
      <c r="G840" s="340"/>
      <c r="H840" s="340"/>
      <c r="I840" s="340"/>
      <c r="J840" s="341" t="s">
        <v>612</v>
      </c>
      <c r="K840" s="342"/>
      <c r="L840" s="342"/>
      <c r="M840" s="342"/>
      <c r="N840" s="342"/>
      <c r="O840" s="342"/>
      <c r="P840" s="355" t="s">
        <v>613</v>
      </c>
      <c r="Q840" s="343"/>
      <c r="R840" s="343"/>
      <c r="S840" s="343"/>
      <c r="T840" s="343"/>
      <c r="U840" s="343"/>
      <c r="V840" s="343"/>
      <c r="W840" s="343"/>
      <c r="X840" s="343"/>
      <c r="Y840" s="344">
        <v>0.7</v>
      </c>
      <c r="Z840" s="345"/>
      <c r="AA840" s="345"/>
      <c r="AB840" s="346"/>
      <c r="AC840" s="356"/>
      <c r="AD840" s="356"/>
      <c r="AE840" s="356"/>
      <c r="AF840" s="356"/>
      <c r="AG840" s="356"/>
      <c r="AH840" s="365" t="s">
        <v>614</v>
      </c>
      <c r="AI840" s="366"/>
      <c r="AJ840" s="366"/>
      <c r="AK840" s="366"/>
      <c r="AL840" s="350" t="s">
        <v>615</v>
      </c>
      <c r="AM840" s="351"/>
      <c r="AN840" s="351"/>
      <c r="AO840" s="352"/>
      <c r="AP840" s="353" t="s">
        <v>616</v>
      </c>
      <c r="AQ840" s="353"/>
      <c r="AR840" s="353"/>
      <c r="AS840" s="353"/>
      <c r="AT840" s="353"/>
      <c r="AU840" s="353"/>
      <c r="AV840" s="353"/>
      <c r="AW840" s="353"/>
      <c r="AX840" s="353"/>
    </row>
    <row r="841" spans="1:50" ht="30" customHeight="1">
      <c r="A841" s="372">
        <v>5</v>
      </c>
      <c r="B841" s="372">
        <v>1</v>
      </c>
      <c r="C841" s="354" t="s">
        <v>606</v>
      </c>
      <c r="D841" s="340"/>
      <c r="E841" s="340"/>
      <c r="F841" s="340"/>
      <c r="G841" s="340"/>
      <c r="H841" s="340"/>
      <c r="I841" s="340"/>
      <c r="J841" s="341" t="s">
        <v>612</v>
      </c>
      <c r="K841" s="342"/>
      <c r="L841" s="342"/>
      <c r="M841" s="342"/>
      <c r="N841" s="342"/>
      <c r="O841" s="342"/>
      <c r="P841" s="355" t="s">
        <v>613</v>
      </c>
      <c r="Q841" s="343"/>
      <c r="R841" s="343"/>
      <c r="S841" s="343"/>
      <c r="T841" s="343"/>
      <c r="U841" s="343"/>
      <c r="V841" s="343"/>
      <c r="W841" s="343"/>
      <c r="X841" s="343"/>
      <c r="Y841" s="344">
        <v>0.5</v>
      </c>
      <c r="Z841" s="345"/>
      <c r="AA841" s="345"/>
      <c r="AB841" s="346"/>
      <c r="AC841" s="347"/>
      <c r="AD841" s="347"/>
      <c r="AE841" s="347"/>
      <c r="AF841" s="347"/>
      <c r="AG841" s="347"/>
      <c r="AH841" s="365" t="s">
        <v>614</v>
      </c>
      <c r="AI841" s="366"/>
      <c r="AJ841" s="366"/>
      <c r="AK841" s="366"/>
      <c r="AL841" s="350" t="s">
        <v>615</v>
      </c>
      <c r="AM841" s="351"/>
      <c r="AN841" s="351"/>
      <c r="AO841" s="352"/>
      <c r="AP841" s="353" t="s">
        <v>616</v>
      </c>
      <c r="AQ841" s="353"/>
      <c r="AR841" s="353"/>
      <c r="AS841" s="353"/>
      <c r="AT841" s="353"/>
      <c r="AU841" s="353"/>
      <c r="AV841" s="353"/>
      <c r="AW841" s="353"/>
      <c r="AX841" s="353"/>
    </row>
    <row r="842" spans="1:50" ht="30" customHeight="1">
      <c r="A842" s="372">
        <v>6</v>
      </c>
      <c r="B842" s="372">
        <v>1</v>
      </c>
      <c r="C842" s="354" t="s">
        <v>607</v>
      </c>
      <c r="D842" s="340"/>
      <c r="E842" s="340"/>
      <c r="F842" s="340"/>
      <c r="G842" s="340"/>
      <c r="H842" s="340"/>
      <c r="I842" s="340"/>
      <c r="J842" s="341" t="s">
        <v>612</v>
      </c>
      <c r="K842" s="342"/>
      <c r="L842" s="342"/>
      <c r="M842" s="342"/>
      <c r="N842" s="342"/>
      <c r="O842" s="342"/>
      <c r="P842" s="355" t="s">
        <v>613</v>
      </c>
      <c r="Q842" s="343"/>
      <c r="R842" s="343"/>
      <c r="S842" s="343"/>
      <c r="T842" s="343"/>
      <c r="U842" s="343"/>
      <c r="V842" s="343"/>
      <c r="W842" s="343"/>
      <c r="X842" s="343"/>
      <c r="Y842" s="344">
        <v>0.5</v>
      </c>
      <c r="Z842" s="345"/>
      <c r="AA842" s="345"/>
      <c r="AB842" s="346"/>
      <c r="AC842" s="347"/>
      <c r="AD842" s="347"/>
      <c r="AE842" s="347"/>
      <c r="AF842" s="347"/>
      <c r="AG842" s="347"/>
      <c r="AH842" s="365" t="s">
        <v>614</v>
      </c>
      <c r="AI842" s="366"/>
      <c r="AJ842" s="366"/>
      <c r="AK842" s="366"/>
      <c r="AL842" s="350" t="s">
        <v>615</v>
      </c>
      <c r="AM842" s="351"/>
      <c r="AN842" s="351"/>
      <c r="AO842" s="352"/>
      <c r="AP842" s="353" t="s">
        <v>616</v>
      </c>
      <c r="AQ842" s="353"/>
      <c r="AR842" s="353"/>
      <c r="AS842" s="353"/>
      <c r="AT842" s="353"/>
      <c r="AU842" s="353"/>
      <c r="AV842" s="353"/>
      <c r="AW842" s="353"/>
      <c r="AX842" s="353"/>
    </row>
    <row r="843" spans="1:50" ht="30" customHeight="1">
      <c r="A843" s="372">
        <v>7</v>
      </c>
      <c r="B843" s="372">
        <v>1</v>
      </c>
      <c r="C843" s="354" t="s">
        <v>608</v>
      </c>
      <c r="D843" s="340"/>
      <c r="E843" s="340"/>
      <c r="F843" s="340"/>
      <c r="G843" s="340"/>
      <c r="H843" s="340"/>
      <c r="I843" s="340"/>
      <c r="J843" s="341" t="s">
        <v>612</v>
      </c>
      <c r="K843" s="342"/>
      <c r="L843" s="342"/>
      <c r="M843" s="342"/>
      <c r="N843" s="342"/>
      <c r="O843" s="342"/>
      <c r="P843" s="355" t="s">
        <v>613</v>
      </c>
      <c r="Q843" s="343"/>
      <c r="R843" s="343"/>
      <c r="S843" s="343"/>
      <c r="T843" s="343"/>
      <c r="U843" s="343"/>
      <c r="V843" s="343"/>
      <c r="W843" s="343"/>
      <c r="X843" s="343"/>
      <c r="Y843" s="344">
        <v>0.5</v>
      </c>
      <c r="Z843" s="345"/>
      <c r="AA843" s="345"/>
      <c r="AB843" s="346"/>
      <c r="AC843" s="347"/>
      <c r="AD843" s="347"/>
      <c r="AE843" s="347"/>
      <c r="AF843" s="347"/>
      <c r="AG843" s="347"/>
      <c r="AH843" s="365" t="s">
        <v>614</v>
      </c>
      <c r="AI843" s="366"/>
      <c r="AJ843" s="366"/>
      <c r="AK843" s="366"/>
      <c r="AL843" s="350" t="s">
        <v>615</v>
      </c>
      <c r="AM843" s="351"/>
      <c r="AN843" s="351"/>
      <c r="AO843" s="352"/>
      <c r="AP843" s="353" t="s">
        <v>616</v>
      </c>
      <c r="AQ843" s="353"/>
      <c r="AR843" s="353"/>
      <c r="AS843" s="353"/>
      <c r="AT843" s="353"/>
      <c r="AU843" s="353"/>
      <c r="AV843" s="353"/>
      <c r="AW843" s="353"/>
      <c r="AX843" s="353"/>
    </row>
    <row r="844" spans="1:50" ht="30" customHeight="1">
      <c r="A844" s="372">
        <v>8</v>
      </c>
      <c r="B844" s="372">
        <v>1</v>
      </c>
      <c r="C844" s="354" t="s">
        <v>609</v>
      </c>
      <c r="D844" s="340"/>
      <c r="E844" s="340"/>
      <c r="F844" s="340"/>
      <c r="G844" s="340"/>
      <c r="H844" s="340"/>
      <c r="I844" s="340"/>
      <c r="J844" s="341" t="s">
        <v>612</v>
      </c>
      <c r="K844" s="342"/>
      <c r="L844" s="342"/>
      <c r="M844" s="342"/>
      <c r="N844" s="342"/>
      <c r="O844" s="342"/>
      <c r="P844" s="355" t="s">
        <v>613</v>
      </c>
      <c r="Q844" s="343"/>
      <c r="R844" s="343"/>
      <c r="S844" s="343"/>
      <c r="T844" s="343"/>
      <c r="U844" s="343"/>
      <c r="V844" s="343"/>
      <c r="W844" s="343"/>
      <c r="X844" s="343"/>
      <c r="Y844" s="344">
        <v>0.5</v>
      </c>
      <c r="Z844" s="345"/>
      <c r="AA844" s="345"/>
      <c r="AB844" s="346"/>
      <c r="AC844" s="347"/>
      <c r="AD844" s="347"/>
      <c r="AE844" s="347"/>
      <c r="AF844" s="347"/>
      <c r="AG844" s="347"/>
      <c r="AH844" s="365" t="s">
        <v>614</v>
      </c>
      <c r="AI844" s="366"/>
      <c r="AJ844" s="366"/>
      <c r="AK844" s="366"/>
      <c r="AL844" s="350" t="s">
        <v>615</v>
      </c>
      <c r="AM844" s="351"/>
      <c r="AN844" s="351"/>
      <c r="AO844" s="352"/>
      <c r="AP844" s="353" t="s">
        <v>616</v>
      </c>
      <c r="AQ844" s="353"/>
      <c r="AR844" s="353"/>
      <c r="AS844" s="353"/>
      <c r="AT844" s="353"/>
      <c r="AU844" s="353"/>
      <c r="AV844" s="353"/>
      <c r="AW844" s="353"/>
      <c r="AX844" s="353"/>
    </row>
    <row r="845" spans="1:50" ht="30" customHeight="1">
      <c r="A845" s="372">
        <v>9</v>
      </c>
      <c r="B845" s="372">
        <v>1</v>
      </c>
      <c r="C845" s="354" t="s">
        <v>610</v>
      </c>
      <c r="D845" s="340"/>
      <c r="E845" s="340"/>
      <c r="F845" s="340"/>
      <c r="G845" s="340"/>
      <c r="H845" s="340"/>
      <c r="I845" s="340"/>
      <c r="J845" s="341" t="s">
        <v>612</v>
      </c>
      <c r="K845" s="342"/>
      <c r="L845" s="342"/>
      <c r="M845" s="342"/>
      <c r="N845" s="342"/>
      <c r="O845" s="342"/>
      <c r="P845" s="355" t="s">
        <v>613</v>
      </c>
      <c r="Q845" s="343"/>
      <c r="R845" s="343"/>
      <c r="S845" s="343"/>
      <c r="T845" s="343"/>
      <c r="U845" s="343"/>
      <c r="V845" s="343"/>
      <c r="W845" s="343"/>
      <c r="X845" s="343"/>
      <c r="Y845" s="344">
        <v>0.5</v>
      </c>
      <c r="Z845" s="345"/>
      <c r="AA845" s="345"/>
      <c r="AB845" s="346"/>
      <c r="AC845" s="347"/>
      <c r="AD845" s="347"/>
      <c r="AE845" s="347"/>
      <c r="AF845" s="347"/>
      <c r="AG845" s="347"/>
      <c r="AH845" s="365" t="s">
        <v>614</v>
      </c>
      <c r="AI845" s="366"/>
      <c r="AJ845" s="366"/>
      <c r="AK845" s="366"/>
      <c r="AL845" s="350" t="s">
        <v>615</v>
      </c>
      <c r="AM845" s="351"/>
      <c r="AN845" s="351"/>
      <c r="AO845" s="352"/>
      <c r="AP845" s="353" t="s">
        <v>616</v>
      </c>
      <c r="AQ845" s="353"/>
      <c r="AR845" s="353"/>
      <c r="AS845" s="353"/>
      <c r="AT845" s="353"/>
      <c r="AU845" s="353"/>
      <c r="AV845" s="353"/>
      <c r="AW845" s="353"/>
      <c r="AX845" s="353"/>
    </row>
    <row r="846" spans="1:50" ht="30" customHeight="1">
      <c r="A846" s="372">
        <v>10</v>
      </c>
      <c r="B846" s="372">
        <v>1</v>
      </c>
      <c r="C846" s="354" t="s">
        <v>611</v>
      </c>
      <c r="D846" s="340"/>
      <c r="E846" s="340"/>
      <c r="F846" s="340"/>
      <c r="G846" s="340"/>
      <c r="H846" s="340"/>
      <c r="I846" s="340"/>
      <c r="J846" s="341" t="s">
        <v>612</v>
      </c>
      <c r="K846" s="342"/>
      <c r="L846" s="342"/>
      <c r="M846" s="342"/>
      <c r="N846" s="342"/>
      <c r="O846" s="342"/>
      <c r="P846" s="355" t="s">
        <v>613</v>
      </c>
      <c r="Q846" s="343"/>
      <c r="R846" s="343"/>
      <c r="S846" s="343"/>
      <c r="T846" s="343"/>
      <c r="U846" s="343"/>
      <c r="V846" s="343"/>
      <c r="W846" s="343"/>
      <c r="X846" s="343"/>
      <c r="Y846" s="344">
        <v>0.4</v>
      </c>
      <c r="Z846" s="345"/>
      <c r="AA846" s="345"/>
      <c r="AB846" s="346"/>
      <c r="AC846" s="347"/>
      <c r="AD846" s="347"/>
      <c r="AE846" s="347"/>
      <c r="AF846" s="347"/>
      <c r="AG846" s="347"/>
      <c r="AH846" s="365" t="s">
        <v>614</v>
      </c>
      <c r="AI846" s="366"/>
      <c r="AJ846" s="366"/>
      <c r="AK846" s="366"/>
      <c r="AL846" s="350" t="s">
        <v>615</v>
      </c>
      <c r="AM846" s="351"/>
      <c r="AN846" s="351"/>
      <c r="AO846" s="352"/>
      <c r="AP846" s="353" t="s">
        <v>616</v>
      </c>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c r="A870" s="372">
        <v>1</v>
      </c>
      <c r="B870" s="372">
        <v>1</v>
      </c>
      <c r="C870" s="354" t="s">
        <v>617</v>
      </c>
      <c r="D870" s="340"/>
      <c r="E870" s="340"/>
      <c r="F870" s="340"/>
      <c r="G870" s="340"/>
      <c r="H870" s="340"/>
      <c r="I870" s="340"/>
      <c r="J870" s="341" t="s">
        <v>614</v>
      </c>
      <c r="K870" s="342"/>
      <c r="L870" s="342"/>
      <c r="M870" s="342"/>
      <c r="N870" s="342"/>
      <c r="O870" s="342"/>
      <c r="P870" s="355" t="s">
        <v>613</v>
      </c>
      <c r="Q870" s="343"/>
      <c r="R870" s="343"/>
      <c r="S870" s="343"/>
      <c r="T870" s="343"/>
      <c r="U870" s="343"/>
      <c r="V870" s="343"/>
      <c r="W870" s="343"/>
      <c r="X870" s="343"/>
      <c r="Y870" s="344">
        <v>0.4</v>
      </c>
      <c r="Z870" s="345"/>
      <c r="AA870" s="345"/>
      <c r="AB870" s="346"/>
      <c r="AC870" s="356"/>
      <c r="AD870" s="364"/>
      <c r="AE870" s="364"/>
      <c r="AF870" s="364"/>
      <c r="AG870" s="364"/>
      <c r="AH870" s="365" t="s">
        <v>614</v>
      </c>
      <c r="AI870" s="366"/>
      <c r="AJ870" s="366"/>
      <c r="AK870" s="366"/>
      <c r="AL870" s="350" t="s">
        <v>621</v>
      </c>
      <c r="AM870" s="351"/>
      <c r="AN870" s="351"/>
      <c r="AO870" s="352"/>
      <c r="AP870" s="353" t="s">
        <v>616</v>
      </c>
      <c r="AQ870" s="353"/>
      <c r="AR870" s="353"/>
      <c r="AS870" s="353"/>
      <c r="AT870" s="353"/>
      <c r="AU870" s="353"/>
      <c r="AV870" s="353"/>
      <c r="AW870" s="353"/>
      <c r="AX870" s="353"/>
    </row>
    <row r="871" spans="1:50" ht="30" customHeight="1">
      <c r="A871" s="372">
        <v>2</v>
      </c>
      <c r="B871" s="372">
        <v>1</v>
      </c>
      <c r="C871" s="354" t="s">
        <v>618</v>
      </c>
      <c r="D871" s="340"/>
      <c r="E871" s="340"/>
      <c r="F871" s="340"/>
      <c r="G871" s="340"/>
      <c r="H871" s="340"/>
      <c r="I871" s="340"/>
      <c r="J871" s="341" t="s">
        <v>614</v>
      </c>
      <c r="K871" s="342"/>
      <c r="L871" s="342"/>
      <c r="M871" s="342"/>
      <c r="N871" s="342"/>
      <c r="O871" s="342"/>
      <c r="P871" s="355" t="s">
        <v>613</v>
      </c>
      <c r="Q871" s="343"/>
      <c r="R871" s="343"/>
      <c r="S871" s="343"/>
      <c r="T871" s="343"/>
      <c r="U871" s="343"/>
      <c r="V871" s="343"/>
      <c r="W871" s="343"/>
      <c r="X871" s="343"/>
      <c r="Y871" s="344">
        <v>0.4</v>
      </c>
      <c r="Z871" s="345"/>
      <c r="AA871" s="345"/>
      <c r="AB871" s="346"/>
      <c r="AC871" s="356"/>
      <c r="AD871" s="356"/>
      <c r="AE871" s="356"/>
      <c r="AF871" s="356"/>
      <c r="AG871" s="356"/>
      <c r="AH871" s="365" t="s">
        <v>614</v>
      </c>
      <c r="AI871" s="366"/>
      <c r="AJ871" s="366"/>
      <c r="AK871" s="366"/>
      <c r="AL871" s="350" t="s">
        <v>621</v>
      </c>
      <c r="AM871" s="351"/>
      <c r="AN871" s="351"/>
      <c r="AO871" s="352"/>
      <c r="AP871" s="353" t="s">
        <v>616</v>
      </c>
      <c r="AQ871" s="353"/>
      <c r="AR871" s="353"/>
      <c r="AS871" s="353"/>
      <c r="AT871" s="353"/>
      <c r="AU871" s="353"/>
      <c r="AV871" s="353"/>
      <c r="AW871" s="353"/>
      <c r="AX871" s="353"/>
    </row>
    <row r="872" spans="1:50" ht="30" customHeight="1">
      <c r="A872" s="372">
        <v>3</v>
      </c>
      <c r="B872" s="372">
        <v>1</v>
      </c>
      <c r="C872" s="354" t="s">
        <v>619</v>
      </c>
      <c r="D872" s="340"/>
      <c r="E872" s="340"/>
      <c r="F872" s="340"/>
      <c r="G872" s="340"/>
      <c r="H872" s="340"/>
      <c r="I872" s="340"/>
      <c r="J872" s="341" t="s">
        <v>614</v>
      </c>
      <c r="K872" s="342"/>
      <c r="L872" s="342"/>
      <c r="M872" s="342"/>
      <c r="N872" s="342"/>
      <c r="O872" s="342"/>
      <c r="P872" s="355" t="s">
        <v>613</v>
      </c>
      <c r="Q872" s="343"/>
      <c r="R872" s="343"/>
      <c r="S872" s="343"/>
      <c r="T872" s="343"/>
      <c r="U872" s="343"/>
      <c r="V872" s="343"/>
      <c r="W872" s="343"/>
      <c r="X872" s="343"/>
      <c r="Y872" s="344">
        <v>0.3</v>
      </c>
      <c r="Z872" s="345"/>
      <c r="AA872" s="345"/>
      <c r="AB872" s="346"/>
      <c r="AC872" s="356"/>
      <c r="AD872" s="356"/>
      <c r="AE872" s="356"/>
      <c r="AF872" s="356"/>
      <c r="AG872" s="356"/>
      <c r="AH872" s="348" t="s">
        <v>620</v>
      </c>
      <c r="AI872" s="349"/>
      <c r="AJ872" s="349"/>
      <c r="AK872" s="349"/>
      <c r="AL872" s="350" t="s">
        <v>620</v>
      </c>
      <c r="AM872" s="351"/>
      <c r="AN872" s="351"/>
      <c r="AO872" s="352"/>
      <c r="AP872" s="353" t="s">
        <v>616</v>
      </c>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idden="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idden="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12"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66">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7">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L838:AO846">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79" max="49" man="1"/>
    <brk id="483" max="49" man="1"/>
    <brk id="735" max="49" man="1"/>
    <brk id="832"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2018-05-08T04:46:59Z</cp:lastPrinted>
  <dcterms:created xsi:type="dcterms:W3CDTF">2012-03-13T00:50:25Z</dcterms:created>
  <dcterms:modified xsi:type="dcterms:W3CDTF">2020-12-01T10:01:48Z</dcterms:modified>
</cp:coreProperties>
</file>