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230" yWindow="225" windowWidth="15285" windowHeight="12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<sst xmlns="http://schemas.openxmlformats.org/spreadsheetml/2006/main" count="2845" uniqueCount="618">
  <si>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</si>
  <si>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</si>
  <si>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</si>
  <si>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</si>
  <si>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</si>
  <si>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</si>
  <si>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</si>
  <si>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</si>
  <si>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</si>
  <si>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</si>
  <si>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</si>
  <si>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</si>
  <si>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</si>
  <si>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</si>
  <si>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</si>
  <si>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</si>
  <si>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</si>
  <si>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</si>
  <si>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</si>
  <si>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</si>
  <si>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</si>
  <si>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</si>
  <si>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</si>
  <si>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</si>
  <si>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</si>
  <si>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</si>
  <si>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</si>
  <si>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</si>
  <si>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</si>
  <si>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</si>
  <si>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</si>
  <si>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</si>
  <si>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</si>
  <si>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</si>
  <si>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</si>
  <si>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</si>
  <si>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</si>
  <si>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</si>
  <si>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</si>
  <si>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</si>
  <si>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</si>
  <si>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</si>
  <si>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</si>
  <si>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</si>
  <si>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</si>
  <si>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</si>
  <si>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</si>
  <si>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</si>
  <si>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</si>
  <si>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</si>
  <si>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</si>
  <si>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</si>
  <si>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</si>
  <si>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</si>
  <si>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</si>
  <si>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</si>
  <si>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</si>
  <si>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</si>
  <si>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</si>
  <si>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</si>
  <si>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</si>
  <si>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</si>
  <si>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</si>
  <si>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</si>
  <si>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</si>
  <si>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</si>
  <si>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</si>
  <si>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</si>
  <si>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</si>
  <si>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</si>
  <si>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</si>
  <si>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</si>
  <si>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</si>
  <si>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</si>
  <si>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</si>
  <si>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</si>
  <si>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</si>
  <si>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</si>
  <si>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</si>
  <si>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</si>
  <si>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</si>
  <si>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</si>
  <si>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</si>
  <si>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</si>
  <si>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</si>
  <si>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</si>
  <si>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</si>
  <si>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</si>
  <si>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</si>
  <si>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</si>
  <si>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</si>
  <si>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</si>
  <si>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</si>
  <si>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</si>
  <si>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</si>
  <si>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</si>
  <si>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</si>
  <si>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</si>
  <si>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</si>
  <si>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</si>
  <si>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</si>
  <si>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</si>
  <si>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</si>
  <si>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</si>
  <si>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</si>
  <si>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</si>
  <si>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</si>
  <si>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</si>
  <si>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</si>
  <si>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</si>
  <si>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</si>
  <si>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</si>
  <si>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</si>
  <si>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</si>
  <si>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</si>
  <si>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</si>
  <si>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</si>
  <si>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</si>
  <si>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</si>
  <si>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</si>
  <si>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</si>
  <si>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</si>
  <si>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</si>
  <si>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</si>
  <si>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</si>
  <si>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</si>
  <si>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</si>
  <si>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</si>
  <si>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</si>
  <si>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</si>
  <si>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</si>
  <si>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</si>
  <si>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</si>
  <si>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</si>
  <si>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</si>
  <si>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</si>
  <si>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</si>
  <si>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</si>
  <si>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</si>
  <si>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</si>
  <si>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</si>
  <si>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</si>
  <si>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</si>
  <si>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</si>
  <si>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</si>
  <si>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</si>
  <si>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</si>
  <si>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</si>
  <si>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</si>
  <si>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</si>
  <si>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</si>
  <si>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</si>
  <si>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</si>
  <si>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</si>
  <si>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</si>
  <si>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</si>
  <si>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</si>
  <si>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</si>
  <si>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</si>
  <si>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</si>
  <si>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</si>
  <si>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</si>
  <si>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</si>
  <si>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</si>
  <si>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</si>
  <si>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</si>
  <si>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</si>
  <si>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</si>
  <si>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</si>
  <si>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</si>
  <si>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</si>
  <si>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</si>
  <si>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</si>
  <si>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</si>
  <si>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</si>
  <si>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</si>
  <si>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</si>
  <si>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</si>
  <si>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</si>
  <si>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</si>
  <si>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</si>
  <si>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</si>
  <si>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</si>
  <si>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</si>
  <si>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</si>
  <si>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</si>
  <si>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</si>
  <si>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</si>
  <si>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</si>
  <si>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</si>
  <si>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</si>
  <si>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</si>
  <si>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</si>
  <si>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</si>
  <si>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</si>
  <si>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</si>
  <si>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</si>
  <si>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</si>
  <si>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</si>
  <si>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</si>
  <si>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</si>
  <si>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</si>
  <si>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</si>
  <si>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</si>
  <si>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</si>
  <si>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</si>
  <si>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</si>
  <si>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</si>
  <si>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</si>
  <si>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</si>
  <si>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</si>
  <si>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</si>
  <si>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</si>
  <si>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</si>
  <si>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</si>
  <si>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</si>
  <si>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</si>
  <si>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</si>
  <si>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</si>
  <si>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</si>
  <si>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</si>
  <si>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</si>
  <si>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</si>
  <si>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</si>
  <si>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</si>
  <si>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</si>
  <si>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</si>
  <si>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</si>
  <si>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</si>
  <si>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</si>
  <si>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</si>
  <si>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</si>
  <si>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</si>
  <si>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</si>
  <si>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</si>
  <si>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</si>
  <si>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</si>
  <si>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</si>
  <si>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</si>
  <si>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</si>
  <si>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</si>
  <si>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</si>
  <si>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</si>
  <si>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</si>
  <si>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</si>
  <si>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</si>
  <si>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</si>
  <si>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</si>
  <si>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</si>
  <si>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</si>
  <si>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</si>
  <si>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</si>
  <si>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</si>
  <si>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</si>
  <si>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</si>
  <si>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</si>
  <si>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</si>
  <si>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</si>
  <si>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</si>
  <si>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</si>
  <si>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</si>
  <si>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</si>
  <si>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</si>
  <si>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</si>
  <si>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</si>
  <si>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</si>
  <si>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</si>
  <si>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</si>
  <si>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</si>
  <si>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</si>
  <si>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</si>
  <si>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</si>
  <si>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</si>
  <si>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</si>
  <si>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</si>
  <si>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</si>
  <si>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</si>
  <si>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</si>
  <si>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</si>
  <si>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</si>
  <si>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</si>
  <si>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</si>
  <si>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</si>
  <si>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</si>
  <si>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</si>
  <si>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</si>
  <si>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</si>
  <si>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</si>
  <si>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</si>
  <si>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</si>
  <si>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</si>
  <si>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</si>
  <si>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</si>
  <si>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</si>
  <si>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</si>
  <si>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</si>
  <si>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</si>
  <si>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</si>
  <si>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</si>
  <si>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</si>
  <si>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</si>
  <si>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</si>
  <si>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</si>
  <si>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</si>
  <si>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</si>
  <si>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</si>
  <si>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</si>
  <si>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</si>
  <si>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</si>
  <si>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</si>
  <si>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</si>
  <si>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</si>
  <si>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</si>
  <si>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</si>
  <si>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</si>
  <si>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</si>
  <si>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</si>
  <si>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</si>
  <si>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</si>
  <si>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</si>
  <si>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</si>
  <si>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</si>
  <si>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</si>
  <si>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</si>
  <si>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</si>
  <si>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</si>
  <si>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</si>
  <si>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</si>
  <si>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</si>
  <si>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</si>
  <si>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</si>
  <si>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</si>
  <si>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</si>
  <si>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</si>
  <si>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</si>
  <si>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</si>
  <si>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</si>
  <si>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</si>
  <si>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</si>
  <si>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</si>
  <si>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</si>
  <si>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</si>
  <si>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</si>
  <si>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</si>
  <si>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</si>
  <si>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</si>
  <si>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</si>
  <si>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</si>
  <si>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</si>
  <si>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</si>
  <si>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</si>
  <si>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</si>
  <si>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</si>
  <si>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</si>
  <si>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</si>
  <si>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</si>
  <si>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</si>
  <si>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</si>
  <si>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</si>
  <si>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</si>
  <si>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</si>
  <si>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</si>
  <si>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</si>
  <si>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</si>
  <si>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</si>
  <si>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</si>
  <si>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</si>
  <si>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</si>
  <si>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</si>
  <si>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</si>
  <si>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</si>
  <si>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</si>
  <si>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</si>
  <si>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</si>
  <si>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</si>
  <si>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</si>
  <si>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</si>
  <si>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</si>
  <si>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</si>
  <si>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</si>
  <si>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</si>
  <si>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</si>
  <si>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</si>
  <si>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</si>
  <si>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</si>
  <si>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</si>
  <si>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</si>
  <si>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</si>
  <si>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</si>
  <si>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</si>
  <si>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</si>
  <si>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</si>
  <si>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</si>
  <si>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</si>
  <si>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</si>
  <si>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</si>
  <si>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</si>
  <si>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</si>
  <si>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</si>
  <si>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</si>
  <si>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</si>
  <si>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</si>
  <si>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</si>
  <si>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</si>
  <si>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</si>
  <si>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</si>
  <si>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</si>
  <si>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</si>
  <si>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</si>
  <si>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</si>
  <si>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</si>
  <si>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</si>
  <si>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</si>
  <si>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</si>
  <si>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</si>
  <si>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</si>
  <si>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</si>
  <si>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</si>
  <si>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</si>
  <si>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</si>
  <si>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</si>
  <si>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</si>
  <si>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</si>
  <si>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</si>
  <si>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</si>
  <si>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</si>
  <si>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</si>
  <si>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</si>
  <si>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</si>
  <si>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</si>
  <si>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</si>
  <si>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</si>
  <si>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</si>
  <si>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</si>
  <si>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</si>
  <si>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</si>
  <si>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</si>
  <si>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</si>
  <si>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</si>
  <si>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</si>
  <si>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</si>
  <si>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</si>
  <si>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</si>
  <si>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</si>
  <si>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</si>
  <si>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</si>
  <si>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</si>
  <si>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</si>
  <si>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</si>
  <si>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</si>
  <si>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</si>
  <si>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</si>
  <si>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</si>
  <si>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</si>
  <si>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</si>
  <si>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</si>
  <si>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</si>
  <si>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</si>
  <si>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</si>
  <si>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</si>
  <si>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</si>
  <si>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</si>
  <si>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</si>
  <si>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</si>
  <si>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</si>
  <si>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</si>
  <si>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</si>
  <si>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</si>
  <si>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</si>
  <si>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</si>
  <si>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</si>
  <si>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</si>
  <si>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</si>
  <si>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</si>
  <si>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</si>
  <si>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</si>
  <si>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</si>
  <si>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</si>
  <si>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</si>
  <si>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</si>
  <si>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</si>
  <si>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</si>
  <si>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</si>
  <si>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</si>
  <si>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</si>
  <si>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</si>
  <si>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</si>
  <si>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</si>
  <si>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</si>
  <si>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</si>
  <si>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</si>
  <si>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</si>
  <si>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</si>
  <si>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</si>
  <si>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</si>
  <si>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</si>
  <si>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</si>
  <si>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</si>
  <si>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</si>
  <si>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</si>
  <si>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</si>
  <si>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</si>
  <si>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</si>
  <si>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</si>
  <si>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</si>
  <si>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</si>
  <si>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</si>
  <si>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</si>
  <si>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</si>
  <si>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</si>
  <si>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</si>
  <si>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</si>
  <si>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</si>
  <si>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</si>
  <si>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</si>
  <si>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</si>
  <si>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</si>
  <si>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</si>
  <si>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</si>
  <si>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</si>
  <si>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</si>
  <si>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</si>
  <si>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</si>
  <si>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</si>
  <si>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</si>
  <si>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</si>
  <si>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</si>
  <si>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</si>
  <si>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</si>
  <si>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</si>
  <si>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</si>
  <si>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</si>
  <si>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</si>
  <si>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</si>
  <si>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</si>
  <si>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</si>
  <si>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</si>
  <si>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</si>
  <si>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</si>
  <si>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</si>
  <si>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</si>
  <si>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</si>
  <si>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</si>
  <si>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</si>
  <si>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</si>
  <si>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</si>
  <si>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</si>
  <si>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</si>
  <si>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</si>
  <si>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</si>
  <si>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</si>
  <si>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独立行政法人国際協力機構施設整備費補助金</t>
    <phoneticPr fontId="5"/>
  </si>
  <si>
    <t>国際協力局</t>
    <phoneticPr fontId="5"/>
  </si>
  <si>
    <t>政策課</t>
    <rPh sb="0" eb="2">
      <t>セイサク</t>
    </rPh>
    <rPh sb="2" eb="3">
      <t>カ</t>
    </rPh>
    <phoneticPr fontId="5"/>
  </si>
  <si>
    <t>今福　孝男</t>
    <phoneticPr fontId="5"/>
  </si>
  <si>
    <t>独立行政法人通則法
独立行政法人国際協力機構法</t>
    <phoneticPr fontId="5"/>
  </si>
  <si>
    <t>-</t>
    <phoneticPr fontId="5"/>
  </si>
  <si>
    <t>公共施設の防災・減災の観点から、（独）国際協力機構の国内拠点施設について、老朽化の著しい施設の改修を行うほか、地域の防災拠点としての機能の向上を図る。</t>
    <phoneticPr fontId="5"/>
  </si>
  <si>
    <t>平成26年度補正予算：国内拠点施設（北海道（札幌）国際センター、筑波国際センター、中部国際センター、市ヶ谷ビル）において、建築基準法施行令に適合していないエレベーターの改修工事等を実施する（補助率：100％）
平成28年度当初予算：国内拠点施設（九州国際センター、沖縄国際センター、二本松青年海外協力隊訓練所）において、建築基準法施行令に適合していないエレベーターの改修工事等を実施する（補助率：100％）
平成29年度当初予算：国内拠点施設（沖縄国際センター、市ヶ谷ビル）において、安全と衛生的環境を確保するため、給水設備及び空調設備の老朽化に伴う改修を実施する。（補助率：100％）
平成30年度当初予算：国内拠点施設（横浜国際センター、関西国際センター、九州国際センター、沖縄国際センター、駒ヶ根青年海外協力隊訓練所）において、安全と衛生的環境を確保するため、エレベーター、空調設備、電気設備及び衛生設備の老朽化に伴う改修を実施する。（補助率：100％）</t>
    <rPh sb="312" eb="314">
      <t>ヨコハマ</t>
    </rPh>
    <rPh sb="314" eb="316">
      <t>コクサイ</t>
    </rPh>
    <rPh sb="321" eb="323">
      <t>カンサイ</t>
    </rPh>
    <rPh sb="323" eb="325">
      <t>コクサイ</t>
    </rPh>
    <rPh sb="330" eb="332">
      <t>キュウシュウ</t>
    </rPh>
    <rPh sb="332" eb="334">
      <t>コクサイ</t>
    </rPh>
    <rPh sb="339" eb="341">
      <t>オキナワ</t>
    </rPh>
    <rPh sb="341" eb="343">
      <t>コクサイ</t>
    </rPh>
    <rPh sb="348" eb="351">
      <t>コマガネ</t>
    </rPh>
    <rPh sb="351" eb="353">
      <t>セイネン</t>
    </rPh>
    <rPh sb="353" eb="355">
      <t>カイガイ</t>
    </rPh>
    <rPh sb="355" eb="358">
      <t>キョウリョクタイ</t>
    </rPh>
    <rPh sb="358" eb="360">
      <t>クンレン</t>
    </rPh>
    <rPh sb="360" eb="361">
      <t>ジョ</t>
    </rPh>
    <rPh sb="390" eb="392">
      <t>クウチョウ</t>
    </rPh>
    <rPh sb="392" eb="394">
      <t>セツビ</t>
    </rPh>
    <rPh sb="395" eb="397">
      <t>デンキ</t>
    </rPh>
    <rPh sb="397" eb="399">
      <t>セツビ</t>
    </rPh>
    <rPh sb="399" eb="400">
      <t>オヨ</t>
    </rPh>
    <rPh sb="401" eb="403">
      <t>エイセイ</t>
    </rPh>
    <rPh sb="403" eb="405">
      <t>セツビ</t>
    </rPh>
    <phoneticPr fontId="5"/>
  </si>
  <si>
    <t>-</t>
    <phoneticPr fontId="5"/>
  </si>
  <si>
    <t>-</t>
    <phoneticPr fontId="5"/>
  </si>
  <si>
    <t>-</t>
    <phoneticPr fontId="5"/>
  </si>
  <si>
    <t>施設整備費補助金</t>
    <phoneticPr fontId="5"/>
  </si>
  <si>
    <t>平成30年度末までに改修工事を完了。</t>
    <phoneticPr fontId="5"/>
  </si>
  <si>
    <t>改修工事の完了事業数</t>
    <phoneticPr fontId="5"/>
  </si>
  <si>
    <t>完了事業数</t>
    <rPh sb="0" eb="2">
      <t>カンリョウ</t>
    </rPh>
    <rPh sb="2" eb="4">
      <t>ジギョウ</t>
    </rPh>
    <rPh sb="4" eb="5">
      <t>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</si>
  <si>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</si>
  <si>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施策Ⅵ－１　 経済協力</t>
    <phoneticPr fontId="5"/>
  </si>
  <si>
    <t>-</t>
    <phoneticPr fontId="5"/>
  </si>
  <si>
    <t>-</t>
    <phoneticPr fontId="5"/>
  </si>
  <si>
    <t>-</t>
    <phoneticPr fontId="5"/>
  </si>
  <si>
    <t>○</t>
  </si>
  <si>
    <t>公共施設の防災・減災の観点から，（独）国際協力機構の国内施設について，老朽化の著しい施設の修繕を行うほか，地域の防災拠点としての機能の向上を図る。</t>
    <phoneticPr fontId="5"/>
  </si>
  <si>
    <t>‐</t>
  </si>
  <si>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rPh sb="83" eb="85">
      <t>ゲンソク</t>
    </rPh>
    <phoneticPr fontId="5"/>
  </si>
  <si>
    <t>引き続き、競争性及び透明性の高い契約方式の採用を通じて支出の適正性を確保して事業を実施する。</t>
    <phoneticPr fontId="5"/>
  </si>
  <si>
    <t>-</t>
    <phoneticPr fontId="5"/>
  </si>
  <si>
    <t>100</t>
    <phoneticPr fontId="5"/>
  </si>
  <si>
    <t>95</t>
    <phoneticPr fontId="5"/>
  </si>
  <si>
    <t>129</t>
    <phoneticPr fontId="5"/>
  </si>
  <si>
    <t>-</t>
    <phoneticPr fontId="5"/>
  </si>
  <si>
    <t>平成30年6月末までに契約を締結して事業を開始。</t>
    <phoneticPr fontId="5"/>
  </si>
  <si>
    <t>件</t>
    <rPh sb="0" eb="1">
      <t>ケン</t>
    </rPh>
    <phoneticPr fontId="5"/>
  </si>
  <si>
    <t>-</t>
    <phoneticPr fontId="5"/>
  </si>
  <si>
    <t>執行額　／　完了事業数</t>
    <phoneticPr fontId="5"/>
  </si>
  <si>
    <t>百万円</t>
    <rPh sb="0" eb="2">
      <t>ヒャクマン</t>
    </rPh>
    <rPh sb="2" eb="3">
      <t>エン</t>
    </rPh>
    <phoneticPr fontId="5"/>
  </si>
  <si>
    <t>　　/</t>
  </si>
  <si>
    <t>250百万円/4事業</t>
  </si>
  <si>
    <t>139百万円/3事業</t>
    <phoneticPr fontId="5"/>
  </si>
  <si>
    <t>159百万円/2事業</t>
    <phoneticPr fontId="5"/>
  </si>
  <si>
    <t>709百万円/5事業</t>
    <phoneticPr fontId="5"/>
  </si>
  <si>
    <t>-</t>
    <phoneticPr fontId="5"/>
  </si>
  <si>
    <t>-</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</si>
  <si>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</si>
  <si>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</si>
  <si>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</si>
  <si>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国際協力機構の自己収入等を踏まえたものであり妥当である。</t>
    <phoneticPr fontId="5"/>
  </si>
  <si>
    <t>補助対象を開発途上国からの技術研修員のための施設の改修に要する経費に限定している。</t>
    <phoneticPr fontId="5"/>
  </si>
  <si>
    <t>途上国の研修員や地域住民の安全確保上必要な改修工事は迅速に対応する必要があるところ、改修工事を予定時期までに完了させており、成果目標に見合った実績となっている。</t>
    <rPh sb="0" eb="3">
      <t>トジョウコク</t>
    </rPh>
    <rPh sb="4" eb="7">
      <t>ケンシュウイン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カイシュウ</t>
    </rPh>
    <rPh sb="44" eb="46">
      <t>コウジ</t>
    </rPh>
    <rPh sb="47" eb="49">
      <t>ヨテイ</t>
    </rPh>
    <rPh sb="49" eb="51">
      <t>ジキ</t>
    </rPh>
    <rPh sb="54" eb="56">
      <t>カンリョウ</t>
    </rPh>
    <rPh sb="62" eb="64">
      <t>セイカ</t>
    </rPh>
    <rPh sb="64" eb="66">
      <t>モクヒョウ</t>
    </rPh>
    <rPh sb="67" eb="69">
      <t>ミア</t>
    </rPh>
    <rPh sb="71" eb="73">
      <t>ジッセキ</t>
    </rPh>
    <phoneticPr fontId="5"/>
  </si>
  <si>
    <t>途上国への技術協力を実施するための施設として十分に活用されている。</t>
    <rPh sb="22" eb="24">
      <t>ジュウブン</t>
    </rPh>
    <phoneticPr fontId="5"/>
  </si>
  <si>
    <t>A.第一工業株式会社</t>
    <rPh sb="2" eb="3">
      <t>ダイ</t>
    </rPh>
    <rPh sb="3" eb="4">
      <t>イチ</t>
    </rPh>
    <rPh sb="4" eb="6">
      <t>コウギョウ</t>
    </rPh>
    <rPh sb="6" eb="10">
      <t>カブシキガイシャ</t>
    </rPh>
    <phoneticPr fontId="5"/>
  </si>
  <si>
    <t>工事費</t>
    <rPh sb="0" eb="2">
      <t>コウジ</t>
    </rPh>
    <rPh sb="2" eb="3">
      <t>ヒ</t>
    </rPh>
    <phoneticPr fontId="5"/>
  </si>
  <si>
    <t>空調設備等改修工事</t>
    <rPh sb="0" eb="2">
      <t>クウチョウ</t>
    </rPh>
    <rPh sb="2" eb="4">
      <t>セツビ</t>
    </rPh>
    <rPh sb="4" eb="5">
      <t>トウ</t>
    </rPh>
    <rPh sb="5" eb="7">
      <t>カイシュウ</t>
    </rPh>
    <rPh sb="7" eb="9">
      <t>コウジ</t>
    </rPh>
    <phoneticPr fontId="5"/>
  </si>
  <si>
    <t>第一工業株式会社</t>
    <rPh sb="0" eb="1">
      <t>ダイ</t>
    </rPh>
    <rPh sb="1" eb="2">
      <t>イチ</t>
    </rPh>
    <rPh sb="2" eb="4">
      <t>コウギョウ</t>
    </rPh>
    <rPh sb="4" eb="8">
      <t>カブシキガイシャ</t>
    </rPh>
    <phoneticPr fontId="5"/>
  </si>
  <si>
    <r>
      <t>J</t>
    </r>
    <r>
      <rPr>
        <sz val="11"/>
        <rFont val="ＭＳ Ｐゴシック"/>
        <family val="3"/>
        <charset val="128"/>
      </rPr>
      <t>ICA市ヶ谷ビル空調設備改修工事</t>
    </r>
    <rPh sb="4" eb="7">
      <t>イチガヤ</t>
    </rPh>
    <rPh sb="9" eb="11">
      <t>クウチョウ</t>
    </rPh>
    <rPh sb="11" eb="13">
      <t>セツビ</t>
    </rPh>
    <rPh sb="13" eb="15">
      <t>カイシュウ</t>
    </rPh>
    <rPh sb="15" eb="17">
      <t>コウジ</t>
    </rPh>
    <phoneticPr fontId="5"/>
  </si>
  <si>
    <t>株式会社イチゴ</t>
    <rPh sb="0" eb="4">
      <t>カブシキガイシャ</t>
    </rPh>
    <phoneticPr fontId="5"/>
  </si>
  <si>
    <t>ＪＩＣＡ沖縄給水塔改修工事</t>
    <rPh sb="4" eb="6">
      <t>オキナワ</t>
    </rPh>
    <rPh sb="6" eb="8">
      <t>キュウスイ</t>
    </rPh>
    <rPh sb="8" eb="9">
      <t>トウ</t>
    </rPh>
    <rPh sb="9" eb="11">
      <t>カイシュウ</t>
    </rPh>
    <rPh sb="11" eb="13">
      <t>コウジ</t>
    </rPh>
    <phoneticPr fontId="5"/>
  </si>
  <si>
    <t>株式会社東建築設計事務所</t>
    <rPh sb="0" eb="4">
      <t>カブシキガイシャ</t>
    </rPh>
    <rPh sb="4" eb="5">
      <t>ヒガシ</t>
    </rPh>
    <rPh sb="5" eb="7">
      <t>ケンチク</t>
    </rPh>
    <rPh sb="7" eb="9">
      <t>セッケイ</t>
    </rPh>
    <rPh sb="9" eb="11">
      <t>ジム</t>
    </rPh>
    <rPh sb="11" eb="12">
      <t>ショ</t>
    </rPh>
    <phoneticPr fontId="5"/>
  </si>
  <si>
    <t>ＪＩＣＡ市ヶ谷ビル空調設備改修工事設計・監理業務</t>
    <rPh sb="4" eb="7">
      <t>イチガヤ</t>
    </rPh>
    <rPh sb="9" eb="11">
      <t>クウチョウ</t>
    </rPh>
    <rPh sb="11" eb="13">
      <t>セツビ</t>
    </rPh>
    <rPh sb="13" eb="15">
      <t>カイシュウ</t>
    </rPh>
    <rPh sb="15" eb="17">
      <t>コウジ</t>
    </rPh>
    <rPh sb="17" eb="19">
      <t>セッケイ</t>
    </rPh>
    <rPh sb="20" eb="22">
      <t>カンリ</t>
    </rPh>
    <rPh sb="22" eb="24">
      <t>ギョウム</t>
    </rPh>
    <phoneticPr fontId="5"/>
  </si>
  <si>
    <t>株式会社総合設備コンサルタント</t>
    <rPh sb="0" eb="4">
      <t>カブシキガイシャ</t>
    </rPh>
    <rPh sb="4" eb="6">
      <t>ソウゴウ</t>
    </rPh>
    <rPh sb="6" eb="8">
      <t>セツビ</t>
    </rPh>
    <phoneticPr fontId="5"/>
  </si>
  <si>
    <t>ＪＩＣＡ沖縄給水塔改修工事設計・監理業務</t>
    <rPh sb="4" eb="6">
      <t>オキナワ</t>
    </rPh>
    <rPh sb="6" eb="8">
      <t>キュウスイ</t>
    </rPh>
    <rPh sb="8" eb="9">
      <t>トウ</t>
    </rPh>
    <rPh sb="9" eb="11">
      <t>カイシュウ</t>
    </rPh>
    <rPh sb="11" eb="13">
      <t>コウジ</t>
    </rPh>
    <rPh sb="13" eb="15">
      <t>セッケイ</t>
    </rPh>
    <rPh sb="16" eb="18">
      <t>カンリ</t>
    </rPh>
    <rPh sb="18" eb="20">
      <t>ギョウム</t>
    </rPh>
    <phoneticPr fontId="5"/>
  </si>
  <si>
    <t>無</t>
  </si>
  <si>
    <t>一般競争入札により支出先の選定を行っており、競争性は確保されている。</t>
    <rPh sb="0" eb="2">
      <t>イッパン</t>
    </rPh>
    <rPh sb="2" eb="4">
      <t>キョウソウ</t>
    </rPh>
    <rPh sb="4" eb="6">
      <t>ニュウサツ</t>
    </rPh>
    <rPh sb="9" eb="11">
      <t>シシュツ</t>
    </rPh>
    <rPh sb="11" eb="12">
      <t>サキ</t>
    </rPh>
    <rPh sb="13" eb="15">
      <t>センテイ</t>
    </rPh>
    <rPh sb="16" eb="17">
      <t>オコナ</t>
    </rPh>
    <rPh sb="22" eb="25">
      <t>キョウソウセイ</t>
    </rPh>
    <rPh sb="26" eb="28">
      <t>カクホ</t>
    </rPh>
    <phoneticPr fontId="5"/>
  </si>
  <si>
    <t>施設整備費補助金を用いた改修工事の実績値（対象のJICA国内機関数を事業数として集計）</t>
    <phoneticPr fontId="5"/>
  </si>
  <si>
    <t>-</t>
    <phoneticPr fontId="5"/>
  </si>
  <si>
    <t>築年数が30年を超える国内拠点も多く、老朽化による建物の損傷や設備の機能劣化、災害への対応力の脆弱化等が著しくなってきている。平成28年9月から12月までの間、外部専門家チームにより全国内拠点を対象とした施設調査を実施し、災害時や安全面の観点から緊急性が高いものや、既に耐用年数を超過し空調や電気等の停止のリスクが認められるもの等、業務上真に必要なニーズが多く確認された。</t>
    <rPh sb="107" eb="109">
      <t>ジッシ</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</si>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</sst>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165100</xdr:rowOff>
    </xdr:from>
    <xdr:to>
      <xdr:col>32</xdr:col>
      <xdr:colOff>190500</xdr:colOff>
      <xdr:row>744</xdr:row>
      <xdr:rowOff>49160</xdr:rowOff>
    </xdr:to>
    <xdr:sp macro="" textlink="">
      <xdr:nvSpPr>
        <xdr:cNvPr id="2" name="正方形/長方形 1"/>
        <xdr:cNvSpPr/>
      </xdr:nvSpPr>
      <xdr:spPr bwMode="auto">
        <a:xfrm>
          <a:off x="4379819" y="233870500"/>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167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131729</xdr:colOff>
      <xdr:row>755</xdr:row>
      <xdr:rowOff>151706</xdr:rowOff>
    </xdr:from>
    <xdr:to>
      <xdr:col>35</xdr:col>
      <xdr:colOff>78441</xdr:colOff>
      <xdr:row>756</xdr:row>
      <xdr:rowOff>224117</xdr:rowOff>
    </xdr:to>
    <xdr:sp macro="" textlink="">
      <xdr:nvSpPr>
        <xdr:cNvPr id="3" name="大かっこ 2"/>
        <xdr:cNvSpPr/>
      </xdr:nvSpPr>
      <xdr:spPr>
        <a:xfrm>
          <a:off x="3932204" y="238791056"/>
          <a:ext cx="3147112" cy="424836"/>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23</xdr:col>
      <xdr:colOff>49630</xdr:colOff>
      <xdr:row>745</xdr:row>
      <xdr:rowOff>351384</xdr:rowOff>
    </xdr:from>
    <xdr:ext cx="1716752" cy="325730"/>
    <xdr:sp macro="" textlink="">
      <xdr:nvSpPr>
        <xdr:cNvPr id="4" name="テキスト ボックス 3"/>
        <xdr:cNvSpPr txBox="1"/>
      </xdr:nvSpPr>
      <xdr:spPr>
        <a:xfrm>
          <a:off x="4744094" y="38546634"/>
          <a:ext cx="17167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r>
            <a:rPr kumimoji="1" lang="en-US" altLang="ja-JP" sz="1400" b="1"/>
            <a:t>*</a:t>
          </a:r>
          <a:r>
            <a:rPr kumimoji="1" lang="ja-JP" altLang="en-US" sz="1400" b="1"/>
            <a:t>事業完了後）</a:t>
          </a:r>
        </a:p>
      </xdr:txBody>
    </xdr:sp>
    <xdr:clientData/>
  </xdr:oneCellAnchor>
  <xdr:twoCellAnchor>
    <xdr:from>
      <xdr:col>27</xdr:col>
      <xdr:colOff>82844</xdr:colOff>
      <xdr:row>744</xdr:row>
      <xdr:rowOff>49160</xdr:rowOff>
    </xdr:from>
    <xdr:to>
      <xdr:col>27</xdr:col>
      <xdr:colOff>91577</xdr:colOff>
      <xdr:row>745</xdr:row>
      <xdr:rowOff>351384</xdr:rowOff>
    </xdr:to>
    <xdr:cxnSp macro="">
      <xdr:nvCxnSpPr>
        <xdr:cNvPr id="5" name="直線矢印コネクタ 4"/>
        <xdr:cNvCxnSpPr>
          <a:stCxn id="2" idx="2"/>
          <a:endCxn id="4" idx="0"/>
        </xdr:cNvCxnSpPr>
      </xdr:nvCxnSpPr>
      <xdr:spPr>
        <a:xfrm>
          <a:off x="5593737" y="37890624"/>
          <a:ext cx="8733" cy="6560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174810</xdr:colOff>
      <xdr:row>746</xdr:row>
      <xdr:rowOff>317518</xdr:rowOff>
    </xdr:from>
    <xdr:to>
      <xdr:col>32</xdr:col>
      <xdr:colOff>186016</xdr:colOff>
      <xdr:row>749</xdr:row>
      <xdr:rowOff>201578</xdr:rowOff>
    </xdr:to>
    <xdr:sp macro="" textlink="">
      <xdr:nvSpPr>
        <xdr:cNvPr id="6" name="正方形/長方形 5"/>
        <xdr:cNvSpPr/>
      </xdr:nvSpPr>
      <xdr:spPr bwMode="auto">
        <a:xfrm>
          <a:off x="4375335" y="235785043"/>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159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21</xdr:col>
      <xdr:colOff>44807</xdr:colOff>
      <xdr:row>751</xdr:row>
      <xdr:rowOff>186161</xdr:rowOff>
    </xdr:from>
    <xdr:ext cx="2517997" cy="325730"/>
    <xdr:sp macro="" textlink="">
      <xdr:nvSpPr>
        <xdr:cNvPr id="7" name="テキスト ボックス 6"/>
        <xdr:cNvSpPr txBox="1"/>
      </xdr:nvSpPr>
      <xdr:spPr>
        <a:xfrm>
          <a:off x="4245332" y="237415811"/>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27</xdr:col>
      <xdr:colOff>79560</xdr:colOff>
      <xdr:row>749</xdr:row>
      <xdr:rowOff>201578</xdr:rowOff>
    </xdr:from>
    <xdr:to>
      <xdr:col>27</xdr:col>
      <xdr:colOff>93571</xdr:colOff>
      <xdr:row>751</xdr:row>
      <xdr:rowOff>186161</xdr:rowOff>
    </xdr:to>
    <xdr:cxnSp macro="">
      <xdr:nvCxnSpPr>
        <xdr:cNvPr id="8" name="直線矢印コネクタ 7"/>
        <xdr:cNvCxnSpPr>
          <a:stCxn id="6" idx="2"/>
          <a:endCxn id="7" idx="0"/>
        </xdr:cNvCxnSpPr>
      </xdr:nvCxnSpPr>
      <xdr:spPr>
        <a:xfrm>
          <a:off x="5480235" y="236726378"/>
          <a:ext cx="14011" cy="68943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752</xdr:row>
      <xdr:rowOff>144966</xdr:rowOff>
    </xdr:from>
    <xdr:to>
      <xdr:col>35</xdr:col>
      <xdr:colOff>190500</xdr:colOff>
      <xdr:row>755</xdr:row>
      <xdr:rowOff>29026</xdr:rowOff>
    </xdr:to>
    <xdr:sp macro="" textlink="">
      <xdr:nvSpPr>
        <xdr:cNvPr id="9" name="正方形/長方形 8"/>
        <xdr:cNvSpPr/>
      </xdr:nvSpPr>
      <xdr:spPr bwMode="auto">
        <a:xfrm>
          <a:off x="3800475" y="237727041"/>
          <a:ext cx="3390900"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159</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129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0" t="s">
        <v>22</v>
      </c>
      <c r="B7" s="491"/>
      <c r="C7" s="491"/>
      <c r="D7" s="491"/>
      <c r="E7" s="491"/>
      <c r="F7" s="492"/>
      <c r="G7" s="493" t="s">
        <v>555</v>
      </c>
      <c r="H7" s="494"/>
      <c r="I7" s="494"/>
      <c r="J7" s="494"/>
      <c r="K7" s="494"/>
      <c r="L7" s="494"/>
      <c r="M7" s="494"/>
      <c r="N7" s="494"/>
      <c r="O7" s="494"/>
      <c r="P7" s="494"/>
      <c r="Q7" s="494"/>
      <c r="R7" s="494"/>
      <c r="S7" s="494"/>
      <c r="T7" s="494"/>
      <c r="U7" s="494"/>
      <c r="V7" s="494"/>
      <c r="W7" s="494"/>
      <c r="X7" s="495"/>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0.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v>159</v>
      </c>
      <c r="X13" s="657"/>
      <c r="Y13" s="657"/>
      <c r="Z13" s="657"/>
      <c r="AA13" s="657"/>
      <c r="AB13" s="657"/>
      <c r="AC13" s="658"/>
      <c r="AD13" s="656">
        <v>167</v>
      </c>
      <c r="AE13" s="657"/>
      <c r="AF13" s="657"/>
      <c r="AG13" s="657"/>
      <c r="AH13" s="657"/>
      <c r="AI13" s="657"/>
      <c r="AJ13" s="658"/>
      <c r="AK13" s="656">
        <v>709</v>
      </c>
      <c r="AL13" s="657"/>
      <c r="AM13" s="657"/>
      <c r="AN13" s="657"/>
      <c r="AO13" s="657"/>
      <c r="AP13" s="657"/>
      <c r="AQ13" s="658"/>
      <c r="AR13" s="917">
        <v>765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288</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t="s">
        <v>614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559</v>
      </c>
      <c r="X17" s="657"/>
      <c r="Y17" s="657"/>
      <c r="Z17" s="657"/>
      <c r="AA17" s="657"/>
      <c r="AB17" s="657"/>
      <c r="AC17" s="658"/>
      <c r="AD17" s="656" t="s">
        <v>561</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288</v>
      </c>
      <c r="Q18" s="878"/>
      <c r="R18" s="878"/>
      <c r="S18" s="878"/>
      <c r="T18" s="878"/>
      <c r="U18" s="878"/>
      <c r="V18" s="879"/>
      <c r="W18" s="877">
        <f>SUM(W13:AC17)</f>
        <v>159</v>
      </c>
      <c r="X18" s="878"/>
      <c r="Y18" s="878"/>
      <c r="Z18" s="878"/>
      <c r="AA18" s="878"/>
      <c r="AB18" s="878"/>
      <c r="AC18" s="879"/>
      <c r="AD18" s="877">
        <f>SUM(AD13:AJ17)</f>
        <v>167</v>
      </c>
      <c r="AE18" s="878"/>
      <c r="AF18" s="878"/>
      <c r="AG18" s="878"/>
      <c r="AH18" s="878"/>
      <c r="AI18" s="878"/>
      <c r="AJ18" s="879"/>
      <c r="AK18" s="877">
        <f>SUM(AK13:AQ17)</f>
        <v>709</v>
      </c>
      <c r="AL18" s="878"/>
      <c r="AM18" s="878"/>
      <c r="AN18" s="878"/>
      <c r="AO18" s="878"/>
      <c r="AP18" s="878"/>
      <c r="AQ18" s="879"/>
      <c r="AR18" s="877">
        <f>SUM(AR13:AX17)</f>
        <v>765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250</v>
      </c>
      <c r="Q19" s="657"/>
      <c r="R19" s="657"/>
      <c r="S19" s="657"/>
      <c r="T19" s="657"/>
      <c r="U19" s="657"/>
      <c r="V19" s="658"/>
      <c r="W19" s="656">
        <v>139</v>
      </c>
      <c r="X19" s="657"/>
      <c r="Y19" s="657"/>
      <c r="Z19" s="657"/>
      <c r="AA19" s="657"/>
      <c r="AB19" s="657"/>
      <c r="AC19" s="658"/>
      <c r="AD19" s="656">
        <v>159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0.86805555555555558</v>
      </c>
      <c r="Q20" s="311"/>
      <c r="R20" s="311"/>
      <c r="S20" s="311"/>
      <c r="T20" s="311"/>
      <c r="U20" s="311"/>
      <c r="V20" s="311"/>
      <c r="W20" s="311">
        <f t="shared" ref="W20" si="0">IF(W18=0, "-", SUM(W19)/W18)</f>
        <v>0.87421383647798745</v>
      </c>
      <c r="X20" s="311"/>
      <c r="Y20" s="311"/>
      <c r="Z20" s="311"/>
      <c r="AA20" s="311"/>
      <c r="AB20" s="311"/>
      <c r="AC20" s="311"/>
      <c r="AD20" s="311">
        <f t="shared" ref="AD20" si="1">IF(AD18=0, "-", SUM(AD19)/AD18)</f>
        <v>0.95209580838323349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0.87421383647798745</v>
      </c>
      <c r="X21" s="311"/>
      <c r="Y21" s="311"/>
      <c r="Z21" s="311"/>
      <c r="AA21" s="311"/>
      <c r="AB21" s="311"/>
      <c r="AC21" s="311"/>
      <c r="AD21" s="311">
        <f t="shared" ref="AD21" si="3">IF(AD19=0, "-", SUM(AD19)/SUM(AD13,AD14))</f>
        <v>0.95209580838323349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917">
        <v>709</v>
      </c>
      <c r="Q23" s="918"/>
      <c r="R23" s="918"/>
      <c r="S23" s="918"/>
      <c r="T23" s="918"/>
      <c r="U23" s="918"/>
      <c r="V23" s="935"/>
      <c r="W23" s="917">
        <v>765</v>
      </c>
      <c r="X23" s="918"/>
      <c r="Y23" s="918"/>
      <c r="Z23" s="918"/>
      <c r="AA23" s="918"/>
      <c r="AB23" s="918"/>
      <c r="AC23" s="935"/>
      <c r="AD23" s="972" t="s">
        <v>615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57" customHeight="1" thickBot="1" x14ac:dyDescent="0.2">
      <c r="A29" s="968"/>
      <c r="B29" s="969"/>
      <c r="C29" s="969"/>
      <c r="D29" s="969"/>
      <c r="E29" s="969"/>
      <c r="F29" s="970"/>
      <c r="G29" s="959" t="s">
        <v>475</v>
      </c>
      <c r="H29" s="960"/>
      <c r="I29" s="960"/>
      <c r="J29" s="960"/>
      <c r="K29" s="960"/>
      <c r="L29" s="960"/>
      <c r="M29" s="960"/>
      <c r="N29" s="960"/>
      <c r="O29" s="961"/>
      <c r="P29" s="931">
        <f>AK13</f>
        <v>709</v>
      </c>
      <c r="Q29" s="932"/>
      <c r="R29" s="932"/>
      <c r="S29" s="932"/>
      <c r="T29" s="932"/>
      <c r="U29" s="932"/>
      <c r="V29" s="933"/>
      <c r="W29" s="931">
        <f>AR13</f>
        <v>765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6" t="s">
        <v>12</v>
      </c>
      <c r="Z32" s="527"/>
      <c r="AA32" s="528"/>
      <c r="AB32" s="518" t="s">
        <v>565</v>
      </c>
      <c r="AC32" s="518"/>
      <c r="AD32" s="518"/>
      <c r="AE32" s="211">
        <v>4</v>
      </c>
      <c r="AF32" s="212"/>
      <c r="AG32" s="212"/>
      <c r="AH32" s="212"/>
      <c r="AI32" s="211">
        <v>3</v>
      </c>
      <c r="AJ32" s="212"/>
      <c r="AK32" s="212"/>
      <c r="AL32" s="212"/>
      <c r="AM32" s="211">
        <v>2</v>
      </c>
      <c r="AN32" s="212"/>
      <c r="AO32" s="212"/>
      <c r="AP32" s="212"/>
      <c r="AQ32" s="333" t="s">
        <v>559</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4</v>
      </c>
      <c r="AF33" s="212"/>
      <c r="AG33" s="212"/>
      <c r="AH33" s="212"/>
      <c r="AI33" s="211">
        <v>3</v>
      </c>
      <c r="AJ33" s="212"/>
      <c r="AK33" s="212"/>
      <c r="AL33" s="212"/>
      <c r="AM33" s="211">
        <v>2</v>
      </c>
      <c r="AN33" s="212"/>
      <c r="AO33" s="212"/>
      <c r="AP33" s="212"/>
      <c r="AQ33" s="333">
        <v>5</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100</v>
      </c>
      <c r="AF34" s="212"/>
      <c r="AG34" s="212"/>
      <c r="AH34" s="212"/>
      <c r="AI34" s="211">
        <f t="shared" ref="AI34" si="4">AI32/AI33*100</f>
        <v>100</v>
      </c>
      <c r="AJ34" s="212"/>
      <c r="AK34" s="212"/>
      <c r="AL34" s="212"/>
      <c r="AM34" s="211">
        <f t="shared" ref="AM34" si="5">AM32/AM33*100</f>
        <v>100</v>
      </c>
      <c r="AN34" s="212"/>
      <c r="AO34" s="212"/>
      <c r="AP34" s="212"/>
      <c r="AQ34" s="211" t="s">
        <v>580</v>
      </c>
      <c r="AR34" s="212"/>
      <c r="AS34" s="212"/>
      <c r="AT34" s="212"/>
      <c r="AU34" s="212"/>
      <c r="AV34" s="212"/>
      <c r="AW34" s="212"/>
      <c r="AX34" s="214"/>
    </row>
    <row r="35" spans="1:50" ht="23.25" customHeight="1" x14ac:dyDescent="0.15">
      <c r="A35" s="219" t="s">
        <v>528</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6" t="s">
        <v>12</v>
      </c>
      <c r="Z39" s="527"/>
      <c r="AA39" s="528"/>
      <c r="AB39" s="518"/>
      <c r="AC39" s="518"/>
      <c r="AD39" s="5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492</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9"/>
      <c r="R87" s="509"/>
      <c r="S87" s="509"/>
      <c r="T87" s="509"/>
      <c r="U87" s="509"/>
      <c r="V87" s="509"/>
      <c r="W87" s="509"/>
      <c r="X87" s="510"/>
      <c r="Y87" s="557" t="s">
        <v>62</v>
      </c>
      <c r="Z87" s="558"/>
      <c r="AA87" s="559"/>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9"/>
      <c r="R92" s="509"/>
      <c r="S92" s="509"/>
      <c r="T92" s="509"/>
      <c r="U92" s="509"/>
      <c r="V92" s="509"/>
      <c r="W92" s="509"/>
      <c r="X92" s="510"/>
      <c r="Y92" s="557" t="s">
        <v>62</v>
      </c>
      <c r="Z92" s="558"/>
      <c r="AA92" s="559"/>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9"/>
      <c r="R97" s="509"/>
      <c r="S97" s="509"/>
      <c r="T97" s="509"/>
      <c r="U97" s="509"/>
      <c r="V97" s="509"/>
      <c r="W97" s="509"/>
      <c r="X97" s="510"/>
      <c r="Y97" s="557" t="s">
        <v>62</v>
      </c>
      <c r="Z97" s="558"/>
      <c r="AA97" s="559"/>
      <c r="AB97" s="457"/>
      <c r="AC97" s="458"/>
      <c r="AD97" s="45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582</v>
      </c>
      <c r="AC101" s="458"/>
      <c r="AD101" s="459"/>
      <c r="AE101" s="211">
        <v>2</v>
      </c>
      <c r="AF101" s="212"/>
      <c r="AG101" s="212"/>
      <c r="AH101" s="213"/>
      <c r="AI101" s="211">
        <v>3</v>
      </c>
      <c r="AJ101" s="212"/>
      <c r="AK101" s="212"/>
      <c r="AL101" s="213"/>
      <c r="AM101" s="211">
        <v>2</v>
      </c>
      <c r="AN101" s="212"/>
      <c r="AO101" s="212"/>
      <c r="AP101" s="213"/>
      <c r="AQ101" s="211">
        <v>3</v>
      </c>
      <c r="AR101" s="212"/>
      <c r="AS101" s="212"/>
      <c r="AT101" s="213"/>
      <c r="AU101" s="211" t="s">
        <v>583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8"/>
      <c r="AD102" s="459"/>
      <c r="AE102" s="414">
        <v>2</v>
      </c>
      <c r="AF102" s="414"/>
      <c r="AG102" s="414"/>
      <c r="AH102" s="414"/>
      <c r="AI102" s="414">
        <v>3</v>
      </c>
      <c r="AJ102" s="414"/>
      <c r="AK102" s="414"/>
      <c r="AL102" s="414"/>
      <c r="AM102" s="414">
        <v>2</v>
      </c>
      <c r="AN102" s="414"/>
      <c r="AO102" s="414"/>
      <c r="AP102" s="414"/>
      <c r="AQ102" s="266">
        <v>3</v>
      </c>
      <c r="AR102" s="267"/>
      <c r="AS102" s="267"/>
      <c r="AT102" s="312"/>
      <c r="AU102" s="266" t="s">
        <v>583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57"/>
      <c r="AC105" s="458"/>
      <c r="AD105" s="459"/>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c r="AC108" s="458"/>
      <c r="AD108" s="459"/>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57"/>
      <c r="AC111" s="458"/>
      <c r="AD111" s="459"/>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7"/>
      <c r="AC114" s="458"/>
      <c r="AD114" s="459"/>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585</v>
      </c>
      <c r="AC116" s="461"/>
      <c r="AD116" s="462"/>
      <c r="AE116" s="414">
        <v>63</v>
      </c>
      <c r="AF116" s="414"/>
      <c r="AG116" s="414"/>
      <c r="AH116" s="414"/>
      <c r="AI116" s="414">
        <v>46</v>
      </c>
      <c r="AJ116" s="414"/>
      <c r="AK116" s="414"/>
      <c r="AL116" s="414"/>
      <c r="AM116" s="414">
        <v>80</v>
      </c>
      <c r="AN116" s="414"/>
      <c r="AO116" s="414"/>
      <c r="AP116" s="414"/>
      <c r="AQ116" s="211">
        <v>142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586</v>
      </c>
      <c r="AC117" s="468"/>
      <c r="AD117" s="469"/>
      <c r="AE117" s="547" t="s">
        <v>587</v>
      </c>
      <c r="AF117" s="547"/>
      <c r="AG117" s="547"/>
      <c r="AH117" s="547"/>
      <c r="AI117" s="547" t="s">
        <v>588</v>
      </c>
      <c r="AJ117" s="547"/>
      <c r="AK117" s="547"/>
      <c r="AL117" s="547"/>
      <c r="AM117" s="547" t="s">
        <v>589</v>
      </c>
      <c r="AN117" s="547"/>
      <c r="AO117" s="547"/>
      <c r="AP117" s="547"/>
      <c r="AQ117" s="547" t="s">
        <v>590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6" t="s">
        <v>49</v>
      </c>
      <c r="Z126" s="442"/>
      <c r="AA126" s="443"/>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560</v>
      </c>
      <c r="AF134" s="200"/>
      <c r="AG134" s="200"/>
      <c r="AH134" s="200"/>
      <c r="AI134" s="199" t="s">
        <v>569</v>
      </c>
      <c r="AJ134" s="200"/>
      <c r="AK134" s="200"/>
      <c r="AL134" s="200"/>
      <c r="AM134" s="199" t="s">
        <v>569</v>
      </c>
      <c r="AN134" s="200"/>
      <c r="AO134" s="200"/>
      <c r="AP134" s="200"/>
      <c r="AQ134" s="199" t="s">
        <v>569</v>
      </c>
      <c r="AR134" s="200"/>
      <c r="AS134" s="200"/>
      <c r="AT134" s="200"/>
      <c r="AU134" s="199" t="s">
        <v>561</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561</v>
      </c>
      <c r="AF135" s="200"/>
      <c r="AG135" s="200"/>
      <c r="AH135" s="200"/>
      <c r="AI135" s="199" t="s">
        <v>560</v>
      </c>
      <c r="AJ135" s="200"/>
      <c r="AK135" s="200"/>
      <c r="AL135" s="200"/>
      <c r="AM135" s="199" t="s">
        <v>560</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897" t="s">
        <v>384</v>
      </c>
      <c r="H538" s="116"/>
      <c r="I538" s="116"/>
      <c r="J538" s="898" t="s">
        <v>591</v>
      </c>
      <c r="K538" s="899"/>
      <c r="L538" s="899"/>
      <c r="M538" s="899"/>
      <c r="N538" s="899"/>
      <c r="O538" s="899"/>
      <c r="P538" s="899"/>
      <c r="Q538" s="899"/>
      <c r="R538" s="899"/>
      <c r="S538" s="899"/>
      <c r="T538" s="900"/>
      <c r="U538" s="587" t="s">
        <v>591</v>
      </c>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customHeight="1" x14ac:dyDescent="0.15">
      <c r="A541" s="182"/>
      <c r="B541" s="179"/>
      <c r="C541" s="173"/>
      <c r="D541" s="179"/>
      <c r="E541" s="335"/>
      <c r="F541" s="336"/>
      <c r="G541" s="97" t="s">
        <v>568</v>
      </c>
      <c r="H541" s="98"/>
      <c r="I541" s="98"/>
      <c r="J541" s="98"/>
      <c r="K541" s="98"/>
      <c r="L541" s="98"/>
      <c r="M541" s="98"/>
      <c r="N541" s="98"/>
      <c r="O541" s="98"/>
      <c r="P541" s="98"/>
      <c r="Q541" s="98"/>
      <c r="R541" s="98"/>
      <c r="S541" s="98"/>
      <c r="T541" s="98"/>
      <c r="U541" s="98"/>
      <c r="V541" s="98"/>
      <c r="W541" s="98"/>
      <c r="X541" s="99"/>
      <c r="Y541" s="194" t="s">
        <v>12</v>
      </c>
      <c r="Z541" s="195"/>
      <c r="AA541" s="196"/>
      <c r="AB541" s="206" t="s">
        <v>591</v>
      </c>
      <c r="AC541" s="206"/>
      <c r="AD541" s="206"/>
      <c r="AE541" s="333" t="s">
        <v>561</v>
      </c>
      <c r="AF541" s="200"/>
      <c r="AG541" s="200"/>
      <c r="AH541" s="200"/>
      <c r="AI541" s="333" t="s">
        <v>591</v>
      </c>
      <c r="AJ541" s="200"/>
      <c r="AK541" s="200"/>
      <c r="AL541" s="200"/>
      <c r="AM541" s="333" t="s">
        <v>591</v>
      </c>
      <c r="AN541" s="200"/>
      <c r="AO541" s="200"/>
      <c r="AP541" s="334"/>
      <c r="AQ541" s="333" t="s">
        <v>592</v>
      </c>
      <c r="AR541" s="200"/>
      <c r="AS541" s="200"/>
      <c r="AT541" s="334"/>
      <c r="AU541" s="200" t="s">
        <v>591</v>
      </c>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568</v>
      </c>
      <c r="AC542" s="198"/>
      <c r="AD542" s="198"/>
      <c r="AE542" s="333" t="s">
        <v>561</v>
      </c>
      <c r="AF542" s="200"/>
      <c r="AG542" s="200"/>
      <c r="AH542" s="334"/>
      <c r="AI542" s="333" t="s">
        <v>561</v>
      </c>
      <c r="AJ542" s="200"/>
      <c r="AK542" s="200"/>
      <c r="AL542" s="200"/>
      <c r="AM542" s="333" t="s">
        <v>592</v>
      </c>
      <c r="AN542" s="200"/>
      <c r="AO542" s="200"/>
      <c r="AP542" s="334"/>
      <c r="AQ542" s="333" t="s">
        <v>568</v>
      </c>
      <c r="AR542" s="200"/>
      <c r="AS542" s="200"/>
      <c r="AT542" s="334"/>
      <c r="AU542" s="200" t="s">
        <v>592</v>
      </c>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t="s">
        <v>592</v>
      </c>
      <c r="AF543" s="200"/>
      <c r="AG543" s="200"/>
      <c r="AH543" s="334"/>
      <c r="AI543" s="333" t="s">
        <v>591</v>
      </c>
      <c r="AJ543" s="200"/>
      <c r="AK543" s="200"/>
      <c r="AL543" s="200"/>
      <c r="AM543" s="333" t="s">
        <v>592</v>
      </c>
      <c r="AN543" s="200"/>
      <c r="AO543" s="200"/>
      <c r="AP543" s="334"/>
      <c r="AQ543" s="333" t="s">
        <v>561</v>
      </c>
      <c r="AR543" s="200"/>
      <c r="AS543" s="200"/>
      <c r="AT543" s="334"/>
      <c r="AU543" s="200" t="s">
        <v>592</v>
      </c>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568</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571</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571</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571</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3.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t="s">
        <v>596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571</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48"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571</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571</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8" t="s">
        <v>257</v>
      </c>
      <c r="B731" s="799"/>
      <c r="C731" s="799"/>
      <c r="D731" s="799"/>
      <c r="E731" s="800"/>
      <c r="F731" s="728" t="s">
        <v>617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3" customHeight="1" thickBot="1" x14ac:dyDescent="0.2">
      <c r="A733" s="672" t="s">
        <v>257</v>
      </c>
      <c r="B733" s="673"/>
      <c r="C733" s="673"/>
      <c r="D733" s="673"/>
      <c r="E733" s="674"/>
      <c r="F733" s="636" t="s">
        <v>617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576</v>
      </c>
      <c r="F737" s="986"/>
      <c r="G737" s="986"/>
      <c r="H737" s="986"/>
      <c r="I737" s="986"/>
      <c r="J737" s="986"/>
      <c r="K737" s="986"/>
      <c r="L737" s="986"/>
      <c r="M737" s="986"/>
      <c r="N737" s="358" t="s">
        <v>358</v>
      </c>
      <c r="O737" s="358"/>
      <c r="P737" s="358"/>
      <c r="Q737" s="358"/>
      <c r="R737" s="986" t="s">
        <v>576</v>
      </c>
      <c r="S737" s="986"/>
      <c r="T737" s="986"/>
      <c r="U737" s="986"/>
      <c r="V737" s="986"/>
      <c r="W737" s="986"/>
      <c r="X737" s="986"/>
      <c r="Y737" s="986"/>
      <c r="Z737" s="986"/>
      <c r="AA737" s="358" t="s">
        <v>359</v>
      </c>
      <c r="AB737" s="358"/>
      <c r="AC737" s="358"/>
      <c r="AD737" s="358"/>
      <c r="AE737" s="986" t="s">
        <v>576</v>
      </c>
      <c r="AF737" s="986"/>
      <c r="AG737" s="986"/>
      <c r="AH737" s="986"/>
      <c r="AI737" s="986"/>
      <c r="AJ737" s="986"/>
      <c r="AK737" s="986"/>
      <c r="AL737" s="986"/>
      <c r="AM737" s="986"/>
      <c r="AN737" s="358" t="s">
        <v>360</v>
      </c>
      <c r="AO737" s="358"/>
      <c r="AP737" s="358"/>
      <c r="AQ737" s="358"/>
      <c r="AR737" s="987" t="s">
        <v>577</v>
      </c>
      <c r="AS737" s="988"/>
      <c r="AT737" s="988"/>
      <c r="AU737" s="988"/>
      <c r="AV737" s="988"/>
      <c r="AW737" s="988"/>
      <c r="AX737" s="989"/>
      <c r="AY737" s="89"/>
      <c r="AZ737" s="89"/>
    </row>
    <row r="738" spans="1:52" ht="24.75" customHeight="1" x14ac:dyDescent="0.15">
      <c r="A738" s="990" t="s">
        <v>361</v>
      </c>
      <c r="B738" s="203"/>
      <c r="C738" s="203"/>
      <c r="D738" s="204"/>
      <c r="E738" s="986" t="s">
        <v>578</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130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601</v>
      </c>
      <c r="H781" s="670"/>
      <c r="I781" s="670"/>
      <c r="J781" s="670"/>
      <c r="K781" s="671"/>
      <c r="L781" s="663" t="s">
        <v>602</v>
      </c>
      <c r="M781" s="664"/>
      <c r="N781" s="664"/>
      <c r="O781" s="664"/>
      <c r="P781" s="664"/>
      <c r="Q781" s="664"/>
      <c r="R781" s="664"/>
      <c r="S781" s="664"/>
      <c r="T781" s="664"/>
      <c r="U781" s="664"/>
      <c r="V781" s="664"/>
      <c r="W781" s="664"/>
      <c r="X781" s="665"/>
      <c r="Y781" s="384">
        <v>97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v>4010001034620</v>
      </c>
      <c r="K837" s="342"/>
      <c r="L837" s="342"/>
      <c r="M837" s="342"/>
      <c r="N837" s="342"/>
      <c r="O837" s="342"/>
      <c r="P837" s="355" t="s">
        <v>604</v>
      </c>
      <c r="Q837" s="343"/>
      <c r="R837" s="343"/>
      <c r="S837" s="343"/>
      <c r="T837" s="343"/>
      <c r="U837" s="343"/>
      <c r="V837" s="343"/>
      <c r="W837" s="343"/>
      <c r="X837" s="343"/>
      <c r="Y837" s="344">
        <v>97</v>
      </c>
      <c r="Z837" s="345"/>
      <c r="AA837" s="345"/>
      <c r="AB837" s="346"/>
      <c r="AC837" s="356" t="s">
        <v>520</v>
      </c>
      <c r="AD837" s="364"/>
      <c r="AE837" s="364"/>
      <c r="AF837" s="364"/>
      <c r="AG837" s="364"/>
      <c r="AH837" s="365">
        <v>2</v>
      </c>
      <c r="AI837" s="366"/>
      <c r="AJ837" s="366"/>
      <c r="AK837" s="366"/>
      <c r="AL837" s="350">
        <v>95</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605</v>
      </c>
      <c r="D838" s="340"/>
      <c r="E838" s="340"/>
      <c r="F838" s="340"/>
      <c r="G838" s="340"/>
      <c r="H838" s="340"/>
      <c r="I838" s="340"/>
      <c r="J838" s="341">
        <v>2360001008426</v>
      </c>
      <c r="K838" s="342"/>
      <c r="L838" s="342"/>
      <c r="M838" s="342"/>
      <c r="N838" s="342"/>
      <c r="O838" s="342"/>
      <c r="P838" s="355" t="s">
        <v>606</v>
      </c>
      <c r="Q838" s="343"/>
      <c r="R838" s="343"/>
      <c r="S838" s="343"/>
      <c r="T838" s="343"/>
      <c r="U838" s="343"/>
      <c r="V838" s="343"/>
      <c r="W838" s="343"/>
      <c r="X838" s="343"/>
      <c r="Y838" s="344">
        <v>52</v>
      </c>
      <c r="Z838" s="345"/>
      <c r="AA838" s="345"/>
      <c r="AB838" s="346"/>
      <c r="AC838" s="356" t="s">
        <v>520</v>
      </c>
      <c r="AD838" s="356"/>
      <c r="AE838" s="356"/>
      <c r="AF838" s="356"/>
      <c r="AG838" s="356"/>
      <c r="AH838" s="365">
        <v>5</v>
      </c>
      <c r="AI838" s="366"/>
      <c r="AJ838" s="366"/>
      <c r="AK838" s="366"/>
      <c r="AL838" s="350">
        <v>75</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607</v>
      </c>
      <c r="D839" s="340"/>
      <c r="E839" s="340"/>
      <c r="F839" s="340"/>
      <c r="G839" s="340"/>
      <c r="H839" s="340"/>
      <c r="I839" s="340"/>
      <c r="J839" s="341">
        <v>2010001009145</v>
      </c>
      <c r="K839" s="342"/>
      <c r="L839" s="342"/>
      <c r="M839" s="342"/>
      <c r="N839" s="342"/>
      <c r="O839" s="342"/>
      <c r="P839" s="355" t="s">
        <v>608</v>
      </c>
      <c r="Q839" s="343"/>
      <c r="R839" s="343"/>
      <c r="S839" s="343"/>
      <c r="T839" s="343"/>
      <c r="U839" s="343"/>
      <c r="V839" s="343"/>
      <c r="W839" s="343"/>
      <c r="X839" s="343"/>
      <c r="Y839" s="344">
        <v>7</v>
      </c>
      <c r="Z839" s="345"/>
      <c r="AA839" s="345"/>
      <c r="AB839" s="346"/>
      <c r="AC839" s="356" t="s">
        <v>520</v>
      </c>
      <c r="AD839" s="356"/>
      <c r="AE839" s="356"/>
      <c r="AF839" s="356"/>
      <c r="AG839" s="356"/>
      <c r="AH839" s="348">
        <v>5</v>
      </c>
      <c r="AI839" s="349"/>
      <c r="AJ839" s="349"/>
      <c r="AK839" s="349"/>
      <c r="AL839" s="350">
        <v>63</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609</v>
      </c>
      <c r="D840" s="340"/>
      <c r="E840" s="340"/>
      <c r="F840" s="340"/>
      <c r="G840" s="340"/>
      <c r="H840" s="340"/>
      <c r="I840" s="340"/>
      <c r="J840" s="341">
        <v>9011001012710</v>
      </c>
      <c r="K840" s="342"/>
      <c r="L840" s="342"/>
      <c r="M840" s="342"/>
      <c r="N840" s="342"/>
      <c r="O840" s="342"/>
      <c r="P840" s="355" t="s">
        <v>610</v>
      </c>
      <c r="Q840" s="343"/>
      <c r="R840" s="343"/>
      <c r="S840" s="343"/>
      <c r="T840" s="343"/>
      <c r="U840" s="343"/>
      <c r="V840" s="343"/>
      <c r="W840" s="343"/>
      <c r="X840" s="343"/>
      <c r="Y840" s="344">
        <v>3</v>
      </c>
      <c r="Z840" s="345"/>
      <c r="AA840" s="345"/>
      <c r="AB840" s="346"/>
      <c r="AC840" s="356" t="s">
        <v>520</v>
      </c>
      <c r="AD840" s="356"/>
      <c r="AE840" s="356"/>
      <c r="AF840" s="356"/>
      <c r="AG840" s="356"/>
      <c r="AH840" s="348">
        <v>2</v>
      </c>
      <c r="AI840" s="349"/>
      <c r="AJ840" s="349"/>
      <c r="AK840" s="349"/>
      <c r="AL840" s="350">
        <v>33</v>
      </c>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AQ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3">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25" max="49" man="1"/>
    <brk id="75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18"/>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18"/>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18"/>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18"/>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18"/>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18"/>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18"/>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18"/>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18"/>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18"/>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2018-08-24T01:15:30Z</cp:lastPrinted>
  <dcterms:created xsi:type="dcterms:W3CDTF">2012-03-13T00:50:25Z</dcterms:created>
  <dcterms:modified xsi:type="dcterms:W3CDTF">2018-09-03T06:45:13Z</dcterms:modified>
</cp:coreProperties>
</file>