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<sst xmlns="http://schemas.openxmlformats.org/spreadsheetml/2006/main" count="2869" uniqueCount="663">
  <si>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</si>
  <si>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</si>
  <si>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</si>
  <si>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</si>
  <si>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</si>
  <si>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</si>
  <si>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</si>
  <si>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</si>
  <si>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</si>
  <si>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</si>
  <si>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</si>
  <si>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</si>
  <si>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</si>
  <si>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</si>
  <si>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</si>
  <si>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</si>
  <si>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</si>
  <si>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</si>
  <si>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</si>
  <si>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</si>
  <si>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</si>
  <si>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</si>
  <si>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</si>
  <si>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</si>
  <si>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</si>
  <si>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</si>
  <si>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</si>
  <si>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</si>
  <si>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</si>
  <si>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</si>
  <si>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</si>
  <si>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</si>
  <si>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</si>
  <si>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</si>
  <si>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</si>
  <si>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</si>
  <si>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</si>
  <si>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</si>
  <si>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</si>
  <si>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</si>
  <si>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</si>
  <si>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</si>
  <si>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</si>
  <si>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</si>
  <si>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</si>
  <si>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</si>
  <si>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</si>
  <si>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</si>
  <si>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</si>
  <si>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</si>
  <si>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</si>
  <si>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</si>
  <si>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</si>
  <si>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</si>
  <si>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</si>
  <si>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</si>
  <si>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</si>
  <si>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</si>
  <si>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</si>
  <si>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</si>
  <si>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</si>
  <si>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</si>
  <si>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</si>
  <si>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</si>
  <si>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</si>
  <si>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</si>
  <si>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</si>
  <si>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</si>
  <si>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</si>
  <si>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</si>
  <si>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</si>
  <si>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</si>
  <si>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</si>
  <si>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</si>
  <si>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</si>
  <si>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</si>
  <si>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</si>
  <si>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</si>
  <si>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</si>
  <si>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</si>
  <si>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</si>
  <si>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</si>
  <si>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</si>
  <si>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</si>
  <si>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</si>
  <si>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</si>
  <si>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</si>
  <si>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</si>
  <si>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</si>
  <si>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</si>
  <si>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</si>
  <si>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</si>
  <si>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</si>
  <si>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</si>
  <si>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</si>
  <si>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</si>
  <si>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</si>
  <si>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</si>
  <si>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</si>
  <si>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</si>
  <si>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</si>
  <si>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</si>
  <si>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</si>
  <si>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</si>
  <si>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</si>
  <si>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</si>
  <si>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</si>
  <si>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</si>
  <si>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</si>
  <si>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</si>
  <si>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</si>
  <si>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</si>
  <si>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</si>
  <si>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</si>
  <si>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</si>
  <si>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</si>
  <si>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</si>
  <si>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</si>
  <si>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</si>
  <si>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</si>
  <si>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</si>
  <si>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</si>
  <si>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</si>
  <si>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</si>
  <si>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</si>
  <si>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</si>
  <si>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</si>
  <si>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</si>
  <si>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</si>
  <si>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</si>
  <si>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</si>
  <si>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</si>
  <si>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</si>
  <si>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</si>
  <si>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</si>
  <si>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</si>
  <si>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</si>
  <si>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</si>
  <si>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</si>
  <si>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</si>
  <si>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</si>
  <si>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</si>
  <si>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</si>
  <si>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</si>
  <si>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</si>
  <si>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</si>
  <si>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</si>
  <si>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</si>
  <si>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</si>
  <si>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</si>
  <si>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</si>
  <si>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</si>
  <si>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</si>
  <si>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</si>
  <si>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</si>
  <si>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</si>
  <si>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</si>
  <si>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</si>
  <si>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</si>
  <si>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</si>
  <si>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</si>
  <si>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</si>
  <si>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</si>
  <si>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</si>
  <si>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</si>
  <si>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</si>
  <si>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</si>
  <si>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</si>
  <si>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</si>
  <si>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</si>
  <si>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</si>
  <si>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</si>
  <si>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</si>
  <si>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</si>
  <si>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</si>
  <si>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</si>
  <si>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</si>
  <si>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</si>
  <si>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</si>
  <si>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</si>
  <si>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</si>
  <si>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</si>
  <si>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</si>
  <si>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</si>
  <si>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</si>
  <si>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</si>
  <si>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</si>
  <si>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</si>
  <si>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</si>
  <si>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</si>
  <si>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</si>
  <si>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</si>
  <si>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</si>
  <si>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</si>
  <si>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</si>
  <si>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</si>
  <si>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</si>
  <si>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</si>
  <si>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</si>
  <si>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</si>
  <si>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</si>
  <si>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</si>
  <si>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</si>
  <si>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</si>
  <si>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</si>
  <si>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</si>
  <si>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</si>
  <si>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</si>
  <si>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</si>
  <si>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</si>
  <si>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</si>
  <si>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</si>
  <si>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</si>
  <si>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</si>
  <si>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</si>
  <si>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</si>
  <si>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</si>
  <si>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</si>
  <si>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</si>
  <si>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</si>
  <si>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</si>
  <si>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</si>
  <si>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</si>
  <si>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</si>
  <si>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</si>
  <si>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</si>
  <si>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</si>
  <si>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</si>
  <si>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</si>
  <si>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</si>
  <si>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</si>
  <si>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</si>
  <si>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</si>
  <si>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</si>
  <si>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</si>
  <si>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</si>
  <si>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</si>
  <si>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</si>
  <si>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</si>
  <si>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</si>
  <si>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</si>
  <si>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</si>
  <si>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</si>
  <si>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</si>
  <si>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</si>
  <si>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</si>
  <si>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</si>
  <si>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</si>
  <si>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</si>
  <si>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</si>
  <si>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</si>
  <si>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</si>
  <si>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</si>
  <si>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</si>
  <si>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</si>
  <si>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</si>
  <si>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</si>
  <si>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</si>
  <si>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</si>
  <si>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</si>
  <si>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</si>
  <si>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</si>
  <si>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</si>
  <si>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</si>
  <si>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</si>
  <si>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</si>
  <si>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</si>
  <si>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</si>
  <si>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</si>
  <si>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</si>
  <si>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</si>
  <si>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</si>
  <si>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</si>
  <si>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</si>
  <si>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</si>
  <si>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</si>
  <si>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</si>
  <si>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</si>
  <si>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</si>
  <si>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</si>
  <si>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</si>
  <si>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</si>
  <si>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</si>
  <si>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</si>
  <si>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</si>
  <si>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</si>
  <si>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</si>
  <si>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</si>
  <si>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</si>
  <si>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</si>
  <si>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</si>
  <si>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</si>
  <si>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</si>
  <si>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</si>
  <si>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</si>
  <si>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</si>
  <si>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</si>
  <si>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</si>
  <si>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</si>
  <si>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</si>
  <si>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</si>
  <si>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</si>
  <si>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</si>
  <si>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</si>
  <si>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</si>
  <si>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</si>
  <si>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</si>
  <si>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</si>
  <si>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</si>
  <si>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</si>
  <si>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</si>
  <si>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</si>
  <si>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</si>
  <si>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</si>
  <si>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</si>
  <si>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</si>
  <si>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</si>
  <si>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</si>
  <si>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</si>
  <si>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</si>
  <si>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</si>
  <si>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</si>
  <si>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</si>
  <si>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</si>
  <si>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</si>
  <si>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</si>
  <si>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</si>
  <si>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</si>
  <si>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</si>
  <si>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</si>
  <si>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</si>
  <si>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</si>
  <si>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</si>
  <si>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</si>
  <si>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</si>
  <si>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</si>
  <si>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</si>
  <si>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</si>
  <si>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</si>
  <si>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</si>
  <si>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</si>
  <si>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</si>
  <si>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</si>
  <si>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</si>
  <si>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</si>
  <si>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</si>
  <si>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</si>
  <si>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</si>
  <si>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</si>
  <si>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</si>
  <si>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</si>
  <si>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</si>
  <si>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</si>
  <si>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</si>
  <si>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</si>
  <si>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</si>
  <si>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</si>
  <si>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</si>
  <si>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</si>
  <si>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</si>
  <si>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</si>
  <si>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</si>
  <si>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</si>
  <si>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</si>
  <si>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</si>
  <si>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</si>
  <si>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</si>
  <si>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</si>
  <si>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</si>
  <si>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</si>
  <si>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</si>
  <si>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</si>
  <si>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</si>
  <si>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</si>
  <si>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</si>
  <si>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</si>
  <si>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</si>
  <si>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</si>
  <si>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</si>
  <si>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</si>
  <si>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</si>
  <si>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</si>
  <si>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</si>
  <si>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</si>
  <si>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</si>
  <si>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</si>
  <si>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</si>
  <si>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</si>
  <si>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</si>
  <si>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</si>
  <si>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</si>
  <si>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</si>
  <si>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</si>
  <si>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</si>
  <si>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</si>
  <si>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</si>
  <si>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</si>
  <si>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</si>
  <si>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</si>
  <si>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</si>
  <si>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</si>
  <si>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</si>
  <si>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</si>
  <si>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</si>
  <si>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</si>
  <si>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</si>
  <si>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</si>
  <si>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</si>
  <si>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</si>
  <si>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</si>
  <si>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</si>
  <si>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</si>
  <si>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</si>
  <si>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</si>
  <si>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</si>
  <si>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</si>
  <si>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</si>
  <si>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</si>
  <si>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</si>
  <si>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</si>
  <si>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</si>
  <si>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</si>
  <si>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</si>
  <si>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</si>
  <si>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</si>
  <si>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</si>
  <si>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</si>
  <si>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</si>
  <si>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</si>
  <si>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</si>
  <si>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</si>
  <si>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</si>
  <si>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</si>
  <si>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</si>
  <si>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</si>
  <si>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</si>
  <si>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</si>
  <si>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</si>
  <si>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</si>
  <si>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</si>
  <si>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</si>
  <si>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</si>
  <si>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</si>
  <si>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</si>
  <si>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</si>
  <si>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</si>
  <si>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</si>
  <si>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</si>
  <si>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</si>
  <si>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</si>
  <si>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</si>
  <si>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</si>
  <si>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</si>
  <si>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</si>
  <si>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</si>
  <si>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</si>
  <si>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</si>
  <si>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</si>
  <si>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</si>
  <si>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</si>
  <si>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</si>
  <si>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</si>
  <si>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</si>
  <si>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</si>
  <si>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</si>
  <si>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</si>
  <si>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</si>
  <si>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</si>
  <si>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</si>
  <si>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</si>
  <si>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</si>
  <si>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</si>
  <si>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</si>
  <si>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</si>
  <si>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</si>
  <si>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</si>
  <si>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</si>
  <si>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</si>
  <si>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</si>
  <si>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</si>
  <si>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</si>
  <si>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</si>
  <si>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</si>
  <si>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</si>
  <si>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</si>
  <si>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</si>
  <si>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</si>
  <si>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</si>
  <si>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</si>
  <si>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</si>
  <si>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</si>
  <si>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</si>
  <si>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</si>
  <si>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</si>
  <si>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</si>
  <si>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</si>
  <si>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</si>
  <si>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</si>
  <si>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</si>
  <si>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</si>
  <si>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</si>
  <si>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</si>
  <si>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</si>
  <si>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</si>
  <si>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</si>
  <si>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</si>
  <si>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</si>
  <si>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</si>
  <si>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</si>
  <si>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</si>
  <si>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</si>
  <si>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</si>
  <si>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</si>
  <si>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</si>
  <si>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</si>
  <si>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</si>
  <si>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</si>
  <si>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</si>
  <si>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</si>
  <si>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</si>
  <si>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</si>
  <si>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</si>
  <si>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</si>
  <si>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</si>
  <si>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</si>
  <si>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</si>
  <si>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</si>
  <si>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</si>
  <si>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</si>
  <si>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</si>
  <si>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</si>
  <si>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</si>
  <si>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</si>
  <si>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</si>
  <si>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</si>
  <si>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</si>
  <si>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</si>
  <si>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</si>
  <si>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</si>
  <si>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</si>
  <si>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</si>
  <si>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</si>
  <si>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</si>
  <si>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</si>
  <si>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在日外国人社会統合外交政策経費</t>
    <phoneticPr fontId="5"/>
  </si>
  <si>
    <t>領事局</t>
    <rPh sb="0" eb="3">
      <t>リョウジキョク</t>
    </rPh>
    <phoneticPr fontId="5"/>
  </si>
  <si>
    <t>外国人課</t>
    <rPh sb="0" eb="4">
      <t>ガイコクジンカ</t>
    </rPh>
    <phoneticPr fontId="5"/>
  </si>
  <si>
    <t>海外交流審議会答申（平成16年10月）</t>
    <phoneticPr fontId="5"/>
  </si>
  <si>
    <t>○</t>
  </si>
  <si>
    <t>諸謝金</t>
    <rPh sb="0" eb="1">
      <t>ショ</t>
    </rPh>
    <rPh sb="1" eb="3">
      <t>シャキン</t>
    </rPh>
    <phoneticPr fontId="5"/>
  </si>
  <si>
    <t>庁費</t>
    <rPh sb="0" eb="2">
      <t>チョウヒ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</si>
  <si>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</si>
  <si>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</si>
  <si>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外国人の受入れと社会等のための国際ワークショップを開催し，約200人の参加を目標とする。</t>
    <rPh sb="0" eb="3">
      <t>ガイコクジン</t>
    </rPh>
    <rPh sb="4" eb="6">
      <t>ウケイ</t>
    </rPh>
    <rPh sb="8" eb="11">
      <t>シャカイトウ</t>
    </rPh>
    <rPh sb="25" eb="27">
      <t>カイサイ</t>
    </rPh>
    <phoneticPr fontId="5"/>
  </si>
  <si>
    <t>国際ワークショップ参加人数の</t>
    <phoneticPr fontId="5"/>
  </si>
  <si>
    <t>人</t>
    <rPh sb="0" eb="1">
      <t>ニン</t>
    </rPh>
    <phoneticPr fontId="5"/>
  </si>
  <si>
    <t>-</t>
    <phoneticPr fontId="5"/>
  </si>
  <si>
    <t>国際ワークショップ参加者数の実績値</t>
    <phoneticPr fontId="5"/>
  </si>
  <si>
    <t>外国人住民が多数居住する都市の現状等を把握するため，自治体等との協議・意見交換を目的とする国内出張を実施（右記はその出張回数）。</t>
    <phoneticPr fontId="5"/>
  </si>
  <si>
    <t>回</t>
    <rPh sb="0" eb="1">
      <t>カイ</t>
    </rPh>
    <phoneticPr fontId="5"/>
  </si>
  <si>
    <t>-</t>
    <phoneticPr fontId="5"/>
  </si>
  <si>
    <t>-</t>
    <phoneticPr fontId="5"/>
  </si>
  <si>
    <t>国際ワークショップ　　予算額／開催数　　　　　　　　　　　　　　</t>
    <phoneticPr fontId="5"/>
  </si>
  <si>
    <t>在京外交団防災セミナー　予算額／開催数　</t>
    <phoneticPr fontId="5"/>
  </si>
  <si>
    <t>　　　　　　国内出張　予算額／ 出張回数　　　　　　　</t>
    <phoneticPr fontId="5"/>
  </si>
  <si>
    <t>2,454,128円×1回</t>
    <phoneticPr fontId="5"/>
  </si>
  <si>
    <t>2,597,484円×1回</t>
    <phoneticPr fontId="5"/>
  </si>
  <si>
    <t>152,620円×1回</t>
    <phoneticPr fontId="5"/>
  </si>
  <si>
    <t>ー</t>
    <phoneticPr fontId="5"/>
  </si>
  <si>
    <t>216,918円÷5人</t>
    <phoneticPr fontId="5"/>
  </si>
  <si>
    <t>184,010円÷5人</t>
    <rPh sb="7" eb="8">
      <t>エン</t>
    </rPh>
    <rPh sb="10" eb="11">
      <t>ニン</t>
    </rPh>
    <phoneticPr fontId="5"/>
  </si>
  <si>
    <t>198720円×1回</t>
    <rPh sb="6" eb="7">
      <t>エン</t>
    </rPh>
    <rPh sb="9" eb="10">
      <t>カイ</t>
    </rPh>
    <phoneticPr fontId="5"/>
  </si>
  <si>
    <t>2492542円×1回</t>
    <rPh sb="7" eb="8">
      <t>エン</t>
    </rPh>
    <rPh sb="10" eb="11">
      <t>カイ</t>
    </rPh>
    <phoneticPr fontId="5"/>
  </si>
  <si>
    <t>51,000÷3人</t>
    <rPh sb="8" eb="9">
      <t>ニン</t>
    </rPh>
    <phoneticPr fontId="5"/>
  </si>
  <si>
    <t>3,570,000円×1回</t>
    <rPh sb="9" eb="10">
      <t>エン</t>
    </rPh>
    <rPh sb="12" eb="13">
      <t>カイ</t>
    </rPh>
    <phoneticPr fontId="5"/>
  </si>
  <si>
    <t>489,000円×1回</t>
    <rPh sb="7" eb="8">
      <t>エン</t>
    </rPh>
    <rPh sb="10" eb="11">
      <t>カイ</t>
    </rPh>
    <phoneticPr fontId="5"/>
  </si>
  <si>
    <t>124,000円÷6人</t>
    <rPh sb="7" eb="8">
      <t>エン</t>
    </rPh>
    <rPh sb="10" eb="11">
      <t>ニン</t>
    </rPh>
    <phoneticPr fontId="5"/>
  </si>
  <si>
    <t>基本目標Ⅳ 領事政策</t>
    <phoneticPr fontId="5"/>
  </si>
  <si>
    <t>在日外国人問題への取組</t>
    <phoneticPr fontId="5"/>
  </si>
  <si>
    <t>国際ワークショップ開催</t>
    <phoneticPr fontId="5"/>
  </si>
  <si>
    <t>-</t>
    <phoneticPr fontId="5"/>
  </si>
  <si>
    <t>在日外国人が抱える問題の緩和・解決の一助のための国際ワークショップを開催する。</t>
    <phoneticPr fontId="5"/>
  </si>
  <si>
    <t>在京外交団防災セミナー開催</t>
    <phoneticPr fontId="5"/>
  </si>
  <si>
    <t>平成２１年度からＩＯＭ及び地方自治体等と共催で「外国人の受入れと社会統合のための国際ワークショップ」を毎年開催。平成２９年度は「外国人と進める地域の活性化」をキーワードに，外国人受入れのための地方の取り組みをテーマとしたワークショップを開催。</t>
    <rPh sb="64" eb="67">
      <t>ガイコクジン</t>
    </rPh>
    <rPh sb="68" eb="69">
      <t>スス</t>
    </rPh>
    <rPh sb="71" eb="73">
      <t>チイキ</t>
    </rPh>
    <rPh sb="74" eb="77">
      <t>カッセイカ</t>
    </rPh>
    <rPh sb="86" eb="89">
      <t>ガイコクジン</t>
    </rPh>
    <rPh sb="89" eb="91">
      <t>ウケイ</t>
    </rPh>
    <rPh sb="96" eb="98">
      <t>チホウ</t>
    </rPh>
    <rPh sb="99" eb="100">
      <t>ト</t>
    </rPh>
    <rPh sb="101" eb="102">
      <t>ク</t>
    </rPh>
    <phoneticPr fontId="5"/>
  </si>
  <si>
    <t>平成２６年度から毎年，在京外交団向けの防災セミナーを実施。平成２９年度は，東京都と共催し災害時の外国人支援における在京大使館等との連携強化を目的とする防災施策説明会を実施。</t>
    <phoneticPr fontId="5"/>
  </si>
  <si>
    <t>外国人集住都市会議出席</t>
    <phoneticPr fontId="5"/>
  </si>
  <si>
    <t>多文化共生や外国人住民に関わる諸問題を議論する外国人集住都市会議に出席する。</t>
    <phoneticPr fontId="5"/>
  </si>
  <si>
    <t>平成２６年１１月，「外国人集住都市会議　東京２０１４」に参加。
平成２７年１２月，「外国人集住都市会議　はままつ２０１５」に参加。
平成２８年１月，「2016年度外国人集住都市会議とよはし」に参加。
平成２９年１１月，「外国人集住都市会議　津会議２０１７」に参加。</t>
    <rPh sb="100" eb="102">
      <t>ヘイセイ</t>
    </rPh>
    <rPh sb="104" eb="105">
      <t>ネン</t>
    </rPh>
    <rPh sb="107" eb="108">
      <t>ガツ</t>
    </rPh>
    <rPh sb="110" eb="113">
      <t>ガイコクジン</t>
    </rPh>
    <rPh sb="113" eb="115">
      <t>シュウジュウ</t>
    </rPh>
    <rPh sb="115" eb="117">
      <t>トシ</t>
    </rPh>
    <rPh sb="117" eb="119">
      <t>カイギ</t>
    </rPh>
    <rPh sb="120" eb="121">
      <t>ツ</t>
    </rPh>
    <rPh sb="121" eb="123">
      <t>カイギ</t>
    </rPh>
    <rPh sb="129" eb="131">
      <t>サンカ</t>
    </rPh>
    <phoneticPr fontId="5"/>
  </si>
  <si>
    <t>我が国に在留する外国人の数は年々増え続けており，外国人の受入れや日本社会との統合は引き続き重要な課題であり，地方自治体や国民一般の関心も高い。</t>
    <rPh sb="28" eb="30">
      <t>ウケイ</t>
    </rPh>
    <phoneticPr fontId="5"/>
  </si>
  <si>
    <t>我が国の活力となるべき外国人の受入れについての検討や，外国人が日本社会で生活していくために必要となる施策は，国として体系的・総合的な対応が必要である。</t>
    <phoneticPr fontId="5"/>
  </si>
  <si>
    <t>無</t>
  </si>
  <si>
    <t>会議運営に係る一般競争入札を実施している他，共催となる組織を探し，費用，人員，業務の分担を行う等の節約に努めている。</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phoneticPr fontId="5"/>
  </si>
  <si>
    <t>同上</t>
    <rPh sb="0" eb="2">
      <t>ドウジョウ</t>
    </rPh>
    <phoneticPr fontId="5"/>
  </si>
  <si>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</si>
  <si>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会議運営に係る一般競争入札を実施している他，共催となる組織を探し，費用，人員，業務の分担を行う等の節約に努めている。</t>
    <phoneticPr fontId="5"/>
  </si>
  <si>
    <t>‐</t>
  </si>
  <si>
    <t>成果実績は概ね成果目標に見合ったものである。</t>
    <rPh sb="0" eb="2">
      <t>セイカ</t>
    </rPh>
    <rPh sb="2" eb="4">
      <t>ジッセキ</t>
    </rPh>
    <rPh sb="5" eb="6">
      <t>オオム</t>
    </rPh>
    <rPh sb="7" eb="9">
      <t>セイカ</t>
    </rPh>
    <rPh sb="9" eb="11">
      <t>モクヒョウ</t>
    </rPh>
    <rPh sb="12" eb="14">
      <t>ミア</t>
    </rPh>
    <phoneticPr fontId="5"/>
  </si>
  <si>
    <t>国際ワークショップ及び在京外交団防災セミナーでは，共催組織間で業務を分担し，低コストで実施している。</t>
    <rPh sb="0" eb="2">
      <t>コクサイ</t>
    </rPh>
    <rPh sb="9" eb="10">
      <t>オヨ</t>
    </rPh>
    <rPh sb="11" eb="13">
      <t>ザイキョウ</t>
    </rPh>
    <rPh sb="13" eb="16">
      <t>ガイコウダン</t>
    </rPh>
    <rPh sb="16" eb="18">
      <t>ボウサイ</t>
    </rPh>
    <rPh sb="29" eb="30">
      <t>カン</t>
    </rPh>
    <rPh sb="31" eb="33">
      <t>ギョウム</t>
    </rPh>
    <rPh sb="34" eb="36">
      <t>ブンタン</t>
    </rPh>
    <rPh sb="38" eb="39">
      <t>テイ</t>
    </rPh>
    <rPh sb="43" eb="45">
      <t>ジッシ</t>
    </rPh>
    <phoneticPr fontId="5"/>
  </si>
  <si>
    <t>活動実績は概ね見込みに見合ったものである。</t>
    <rPh sb="0" eb="2">
      <t>カツドウ</t>
    </rPh>
    <rPh sb="2" eb="4">
      <t>ジッセキ</t>
    </rPh>
    <rPh sb="5" eb="6">
      <t>オオム</t>
    </rPh>
    <rPh sb="7" eb="9">
      <t>ミコ</t>
    </rPh>
    <rPh sb="11" eb="13">
      <t>ミア</t>
    </rPh>
    <phoneticPr fontId="5"/>
  </si>
  <si>
    <t>国際ワークショップでの議論を通じて得られた成果は，報告書を作成して関係各所に配布及び外務省ＨＰに掲載している。</t>
    <phoneticPr fontId="5"/>
  </si>
  <si>
    <t>共催機関との適切な業務分担や一般競争入札を行い，引き続き経費削減に努めるとともに，国際ワークショップを通じ，外国人問題の当事者である外国人自身や，外国人を受け入れる地域社会の日本国民が，外国人問題について幅広く考えることができるよう，引き続き工夫・努力していく。</t>
    <phoneticPr fontId="5"/>
  </si>
  <si>
    <t>656</t>
    <phoneticPr fontId="5"/>
  </si>
  <si>
    <t>656</t>
    <phoneticPr fontId="5"/>
  </si>
  <si>
    <t>297</t>
    <phoneticPr fontId="5"/>
  </si>
  <si>
    <t>96</t>
    <phoneticPr fontId="5"/>
  </si>
  <si>
    <t>91</t>
    <phoneticPr fontId="5"/>
  </si>
  <si>
    <t>96</t>
    <phoneticPr fontId="5"/>
  </si>
  <si>
    <t>125</t>
    <phoneticPr fontId="5"/>
  </si>
  <si>
    <t>国際ワークショップでは会議運営に係る一般競争入札を実施。
在京外交団説明会では共催先において見積もり合わせを実施。</t>
    <rPh sb="39" eb="41">
      <t>キョウサイ</t>
    </rPh>
    <rPh sb="41" eb="42">
      <t>サキ</t>
    </rPh>
    <phoneticPr fontId="5"/>
  </si>
  <si>
    <t>A.（株）イー・シー・インターナショナル</t>
    <rPh sb="2" eb="5">
      <t>カブ</t>
    </rPh>
    <phoneticPr fontId="5"/>
  </si>
  <si>
    <t>雑役雑務</t>
    <rPh sb="0" eb="2">
      <t>ザツエキ</t>
    </rPh>
    <rPh sb="2" eb="4">
      <t>ザツム</t>
    </rPh>
    <phoneticPr fontId="5"/>
  </si>
  <si>
    <t>会場設営，機材手配等</t>
    <rPh sb="0" eb="2">
      <t>カイジョウ</t>
    </rPh>
    <rPh sb="2" eb="4">
      <t>セツエイ</t>
    </rPh>
    <rPh sb="5" eb="7">
      <t>キザイ</t>
    </rPh>
    <rPh sb="7" eb="9">
      <t>テハイ</t>
    </rPh>
    <rPh sb="9" eb="10">
      <t>ナド</t>
    </rPh>
    <phoneticPr fontId="5"/>
  </si>
  <si>
    <t>謝金</t>
    <rPh sb="0" eb="2">
      <t>シャキン</t>
    </rPh>
    <phoneticPr fontId="5"/>
  </si>
  <si>
    <t>出席者謝金及び交通費</t>
    <rPh sb="0" eb="3">
      <t>シュッセキシャ</t>
    </rPh>
    <rPh sb="3" eb="5">
      <t>シャキン</t>
    </rPh>
    <rPh sb="4" eb="5">
      <t>キン</t>
    </rPh>
    <rPh sb="5" eb="6">
      <t>オヨ</t>
    </rPh>
    <rPh sb="7" eb="10">
      <t>コウツウヒ</t>
    </rPh>
    <phoneticPr fontId="5"/>
  </si>
  <si>
    <t>C.（株）NHKグローバルメディアサービス</t>
    <rPh sb="2" eb="5">
      <t>カブ</t>
    </rPh>
    <phoneticPr fontId="5"/>
  </si>
  <si>
    <t>通訳業務</t>
    <rPh sb="0" eb="2">
      <t>ツウヤク</t>
    </rPh>
    <rPh sb="2" eb="4">
      <t>ギョウム</t>
    </rPh>
    <phoneticPr fontId="5"/>
  </si>
  <si>
    <t>借料</t>
    <rPh sb="0" eb="2">
      <t>シャクリョウ</t>
    </rPh>
    <phoneticPr fontId="5"/>
  </si>
  <si>
    <t>会場借料</t>
    <rPh sb="0" eb="2">
      <t>カイジョウ</t>
    </rPh>
    <rPh sb="2" eb="4">
      <t>シャクリョウ</t>
    </rPh>
    <phoneticPr fontId="5"/>
  </si>
  <si>
    <t>E.（株）帝国ホテル</t>
    <rPh sb="2" eb="5">
      <t>カブ</t>
    </rPh>
    <rPh sb="5" eb="7">
      <t>テイコク</t>
    </rPh>
    <phoneticPr fontId="5"/>
  </si>
  <si>
    <t>会議費</t>
    <rPh sb="0" eb="3">
      <t>カイギヒ</t>
    </rPh>
    <phoneticPr fontId="5"/>
  </si>
  <si>
    <t>打ち合わせ飲食代</t>
    <rPh sb="0" eb="1">
      <t>ウ</t>
    </rPh>
    <rPh sb="2" eb="3">
      <t>ア</t>
    </rPh>
    <rPh sb="5" eb="8">
      <t>インショクダイ</t>
    </rPh>
    <phoneticPr fontId="5"/>
  </si>
  <si>
    <t>F. H.I.S.INTL TOURS KOREA.INC</t>
    <phoneticPr fontId="5"/>
  </si>
  <si>
    <t>招聘費</t>
    <rPh sb="0" eb="2">
      <t>ショウヘイ</t>
    </rPh>
    <rPh sb="2" eb="3">
      <t>ヒ</t>
    </rPh>
    <phoneticPr fontId="5"/>
  </si>
  <si>
    <t>参加者航空賃</t>
    <rPh sb="0" eb="3">
      <t>サンカシャ</t>
    </rPh>
    <rPh sb="3" eb="5">
      <t>コウクウ</t>
    </rPh>
    <rPh sb="5" eb="6">
      <t>チン</t>
    </rPh>
    <phoneticPr fontId="5"/>
  </si>
  <si>
    <t>G.国内出張者３名</t>
    <rPh sb="2" eb="4">
      <t>コクナイ</t>
    </rPh>
    <rPh sb="4" eb="7">
      <t>シュッチョウシャ</t>
    </rPh>
    <rPh sb="8" eb="9">
      <t>メイ</t>
    </rPh>
    <phoneticPr fontId="5"/>
  </si>
  <si>
    <t>旅費</t>
    <rPh sb="0" eb="2">
      <t>リョヒ</t>
    </rPh>
    <phoneticPr fontId="5"/>
  </si>
  <si>
    <t>会場設営，機材手配等</t>
    <phoneticPr fontId="5"/>
  </si>
  <si>
    <t>.（株）イー・シー・インターナショナル</t>
    <phoneticPr fontId="5"/>
  </si>
  <si>
    <t>（株）NHKグローバルメディアサービス</t>
    <phoneticPr fontId="5"/>
  </si>
  <si>
    <t>通訳業務</t>
    <rPh sb="0" eb="2">
      <t>ツウヤク</t>
    </rPh>
    <rPh sb="2" eb="4">
      <t>ギョウム</t>
    </rPh>
    <phoneticPr fontId="5"/>
  </si>
  <si>
    <t>会場借料</t>
    <rPh sb="0" eb="2">
      <t>カイジョウ</t>
    </rPh>
    <rPh sb="2" eb="4">
      <t>シャクリョウ</t>
    </rPh>
    <phoneticPr fontId="5"/>
  </si>
  <si>
    <t>葛飾区</t>
    <rPh sb="0" eb="3">
      <t>カツシカク</t>
    </rPh>
    <phoneticPr fontId="5"/>
  </si>
  <si>
    <t>D.葛飾区</t>
    <rPh sb="2" eb="4">
      <t>カツシカヒガシカツシカ</t>
    </rPh>
    <phoneticPr fontId="5"/>
  </si>
  <si>
    <t>打合せ飲食代</t>
    <rPh sb="0" eb="2">
      <t>ウチアワ</t>
    </rPh>
    <rPh sb="3" eb="6">
      <t>インショクダイ</t>
    </rPh>
    <phoneticPr fontId="5"/>
  </si>
  <si>
    <t>（株）帝国ホテル</t>
    <rPh sb="0" eb="3">
      <t>カブ</t>
    </rPh>
    <rPh sb="3" eb="5">
      <t>テイコク</t>
    </rPh>
    <phoneticPr fontId="5"/>
  </si>
  <si>
    <t>H.I.S.INTL TOURS KOREA.INC</t>
    <phoneticPr fontId="5"/>
  </si>
  <si>
    <t>参加者航空賃（在韓国大）</t>
    <rPh sb="0" eb="3">
      <t>サンカシャ</t>
    </rPh>
    <rPh sb="3" eb="5">
      <t>コウクウ</t>
    </rPh>
    <rPh sb="5" eb="6">
      <t>チン</t>
    </rPh>
    <rPh sb="7" eb="8">
      <t>ザイ</t>
    </rPh>
    <rPh sb="8" eb="10">
      <t>カンコク</t>
    </rPh>
    <rPh sb="10" eb="11">
      <t>タイ</t>
    </rPh>
    <phoneticPr fontId="5"/>
  </si>
  <si>
    <t>国内出張者A</t>
    <rPh sb="0" eb="2">
      <t>コクナイ</t>
    </rPh>
    <rPh sb="2" eb="5">
      <t>シュッチョウシャ</t>
    </rPh>
    <phoneticPr fontId="5"/>
  </si>
  <si>
    <t>国内出張者B</t>
    <rPh sb="0" eb="2">
      <t>コクナイ</t>
    </rPh>
    <rPh sb="2" eb="5">
      <t>シュッチョウシャ</t>
    </rPh>
    <phoneticPr fontId="5"/>
  </si>
  <si>
    <t>国内出張者C</t>
    <rPh sb="0" eb="2">
      <t>コクナイ</t>
    </rPh>
    <rPh sb="2" eb="5">
      <t>シュッチョウシャ</t>
    </rPh>
    <phoneticPr fontId="5"/>
  </si>
  <si>
    <t>国内出張</t>
    <rPh sb="0" eb="2">
      <t>コクナイ</t>
    </rPh>
    <rPh sb="2" eb="4">
      <t>シュッチョウ</t>
    </rPh>
    <phoneticPr fontId="5"/>
  </si>
  <si>
    <t>個人A</t>
    <rPh sb="0" eb="2">
      <t>コジン</t>
    </rPh>
    <phoneticPr fontId="5"/>
  </si>
  <si>
    <t>個人B</t>
    <rPh sb="0" eb="2">
      <t>コジン</t>
    </rPh>
    <phoneticPr fontId="5"/>
  </si>
  <si>
    <t>団体A</t>
    <rPh sb="0" eb="2">
      <t>ダンタイ</t>
    </rPh>
    <phoneticPr fontId="5"/>
  </si>
  <si>
    <t>会議出席・発表</t>
    <rPh sb="0" eb="2">
      <t>カイギ</t>
    </rPh>
    <rPh sb="2" eb="4">
      <t>シュッセキ</t>
    </rPh>
    <rPh sb="5" eb="7">
      <t>ハッピョウ</t>
    </rPh>
    <phoneticPr fontId="5"/>
  </si>
  <si>
    <t>個人C</t>
    <rPh sb="0" eb="2">
      <t>コジン</t>
    </rPh>
    <phoneticPr fontId="5"/>
  </si>
  <si>
    <t>団体B</t>
    <rPh sb="0" eb="2">
      <t>ダンタイ</t>
    </rPh>
    <phoneticPr fontId="5"/>
  </si>
  <si>
    <t>B.国内有識者５名</t>
    <rPh sb="2" eb="4">
      <t>コクナイ</t>
    </rPh>
    <rPh sb="4" eb="7">
      <t>ユウシキシャ</t>
    </rPh>
    <rPh sb="8" eb="9">
      <t>メイ</t>
    </rPh>
    <phoneticPr fontId="5"/>
  </si>
  <si>
    <t>　諸外国の経験等を紹介しつつ，外国人の受入れと社会統合に係る諸問題を議論して，外国人を受け入れる側の日本社会の意識啓発及び施策策定に資する国際ワークショップ等の開催や成果物を作成する。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34" eb="36">
      <t>ギロン</t>
    </rPh>
    <rPh sb="39" eb="42">
      <t>ガイコクジン</t>
    </rPh>
    <rPh sb="43" eb="44">
      <t>ウ</t>
    </rPh>
    <rPh sb="45" eb="46">
      <t>イ</t>
    </rPh>
    <rPh sb="48" eb="49">
      <t>ガワ</t>
    </rPh>
    <rPh sb="50" eb="52">
      <t>ニホン</t>
    </rPh>
    <rPh sb="52" eb="54">
      <t>シャカイ</t>
    </rPh>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</si>
  <si>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rPh sb="57" eb="58">
      <t>ハツ</t>
    </rPh>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</si>
  <si>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国際ワークショップは，啓発活動の一環から広く一般に公開しており，公共性の高い事業である。</t>
    <rPh sb="0" eb="2">
      <t>コクサイ</t>
    </rPh>
    <rPh sb="11" eb="13">
      <t>ケイハツ</t>
    </rPh>
    <rPh sb="13" eb="15">
      <t>カツドウ</t>
    </rPh>
    <rPh sb="16" eb="18">
      <t>イッカン</t>
    </rPh>
    <rPh sb="20" eb="21">
      <t>ヒロ</t>
    </rPh>
    <rPh sb="22" eb="24">
      <t>イッパン</t>
    </rPh>
    <rPh sb="25" eb="27">
      <t>コウカイ</t>
    </rPh>
    <rPh sb="32" eb="35">
      <t>コウキョウセイ</t>
    </rPh>
    <rPh sb="36" eb="37">
      <t>タカ</t>
    </rPh>
    <rPh sb="38" eb="40">
      <t>ジギョウ</t>
    </rPh>
    <phoneticPr fontId="5"/>
  </si>
  <si>
    <t>国際ワークショップでは，予算制約の中で，多岐にわたる分野から多数の参加が得られ，外国人の受入れと社会統合に係る啓発活動を行い，大きな成果を得た。また，在京外交団防災セミナーについては，出席した多くの公館から好評を得た。</t>
    <rPh sb="0" eb="2">
      <t>コクサイ</t>
    </rPh>
    <rPh sb="40" eb="43">
      <t>ガイコクジン</t>
    </rPh>
    <rPh sb="44" eb="46">
      <t>ウケイ</t>
    </rPh>
    <rPh sb="48" eb="50">
      <t>シャカイ</t>
    </rPh>
    <rPh sb="50" eb="52">
      <t>トウゴウ</t>
    </rPh>
    <rPh sb="60" eb="61">
      <t>オコナ</t>
    </rPh>
    <rPh sb="75" eb="77">
      <t>ザイキョウ</t>
    </rPh>
    <rPh sb="77" eb="80">
      <t>ガイコウダン</t>
    </rPh>
    <rPh sb="80" eb="82">
      <t>ボウサイ</t>
    </rPh>
    <rPh sb="92" eb="94">
      <t>シュッセキ</t>
    </rPh>
    <rPh sb="96" eb="97">
      <t>オオ</t>
    </rPh>
    <rPh sb="99" eb="101">
      <t>コウカン</t>
    </rPh>
    <rPh sb="103" eb="105">
      <t>コウヒョウ</t>
    </rPh>
    <rPh sb="106" eb="107">
      <t>エ</t>
    </rPh>
    <phoneticPr fontId="5"/>
  </si>
  <si>
    <t>在日外国人が日本社会に溶け込み，安心・安全に生活ができるよう，ワークショップやセミナー等を通じ，国民への啓発活動を継続して行うと共に，在日外国人が抱える諸問題の緩和に貢献する。</t>
    <rPh sb="53" eb="54">
      <t>ハツ</t>
    </rPh>
    <rPh sb="64" eb="65">
      <t>トモ</t>
    </rPh>
    <phoneticPr fontId="5"/>
  </si>
  <si>
    <t>外国人の受入れや社会統合の問題に携わっている国内外の有識者を招へいし，地方自治体，国際交流協会，ＮＰＯ等の活動状況を踏まえ，外国人の受入れと社会統合に関する課題や実践例について政府，自治体，民間，大学，研究機関等に幅広く共有することを目的とした国際ワークショップ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t>
    <rPh sb="88" eb="90">
      <t>セイフ</t>
    </rPh>
    <rPh sb="91" eb="94">
      <t>ジチタイ</t>
    </rPh>
    <rPh sb="95" eb="97">
      <t>ミンカン</t>
    </rPh>
    <rPh sb="98" eb="100">
      <t>ダイガク</t>
    </rPh>
    <rPh sb="101" eb="103">
      <t>ケンキュウ</t>
    </rPh>
    <rPh sb="103" eb="105">
      <t>キカン</t>
    </rPh>
    <rPh sb="105" eb="106">
      <t>ナド</t>
    </rPh>
    <rPh sb="136" eb="139">
      <t>ガイコクジン</t>
    </rPh>
    <rPh sb="140" eb="141">
      <t>ウ</t>
    </rPh>
    <rPh sb="142" eb="143">
      <t>イ</t>
    </rPh>
    <rPh sb="145" eb="146">
      <t>ガワ</t>
    </rPh>
    <rPh sb="147" eb="149">
      <t>ニホン</t>
    </rPh>
    <rPh sb="149" eb="151">
      <t>シャカイ</t>
    </rPh>
    <rPh sb="152" eb="154">
      <t>イシキ</t>
    </rPh>
    <rPh sb="155" eb="156">
      <t>タカ</t>
    </rPh>
    <rPh sb="176" eb="178">
      <t>ヒツヨウ</t>
    </rPh>
    <phoneticPr fontId="5"/>
  </si>
  <si>
    <t>大規模災害時の外国人対応が必要な，在京外交団等を対象とした防災セミナーを開催する。</t>
    <rPh sb="13" eb="15">
      <t>ヒツヨウ</t>
    </rPh>
    <phoneticPr fontId="5"/>
  </si>
  <si>
    <t>施策Ⅳ－１ 領事業務の充実　３　外国人問題への取組</t>
    <rPh sb="16" eb="19">
      <t>ガイコクジン</t>
    </rPh>
    <rPh sb="19" eb="21">
      <t>モンダイ</t>
    </rPh>
    <rPh sb="23" eb="25">
      <t>トリクミ</t>
    </rPh>
    <phoneticPr fontId="5"/>
  </si>
  <si>
    <t>在京外交団を対象とした防災セミナーの参加者数。</t>
    <rPh sb="18" eb="21">
      <t>サンカシャ</t>
    </rPh>
    <rPh sb="21" eb="22">
      <t>スウ</t>
    </rPh>
    <phoneticPr fontId="5"/>
  </si>
  <si>
    <t>引き続き適切かつ効率的な事業実施に努める。</t>
    <phoneticPr fontId="5"/>
  </si>
  <si>
    <t>外部有識者の点検対象外である。</t>
    <phoneticPr fontId="5"/>
  </si>
  <si>
    <t>明珍　充</t>
    <rPh sb="0" eb="2">
      <t>ミョウチン</t>
    </rPh>
    <rPh sb="3" eb="4">
      <t>ミツル</t>
    </rPh>
    <phoneticPr fontId="5"/>
  </si>
  <si>
    <t xml:space="preserve">本邦在留外国人は近年増加し，平成29年末には過去最多の256万人となった。政府は「骨太の方針2018」の中で外国人材の受入れと共に受入れ環境の整備を進める方針を示した。在留外国人は今後も増加が見込まれる中，外国人を受け入れる側の日本社会の意識を高めることが重要。このため，平成30年度はアジアの近隣諸国から海外有識者を招へいし，社会統合に関する先進事例を紹介する予定であり，平成31年度は他の地域から有識者を招へいするため増額を要求。
なお，上記の骨太の方針を踏まえて政府が作成した「外国人材の受入れ・共生のための総合的対応策」（検討の方向性）（案）には，海外の先進事例を紹介するワークショップの開催等を通じて共生に対する意識啓発を行うことが盛り込まれている。
</t>
    <phoneticPr fontId="5"/>
  </si>
  <si>
    <t>今後も経費節減を念頭に，適切かつ効率的な事業実施に努めていく。</t>
    <rPh sb="0" eb="2">
      <t>コンゴ</t>
    </rPh>
    <rPh sb="3" eb="5">
      <t>ケイヒ</t>
    </rPh>
    <rPh sb="5" eb="7">
      <t>セツゲン</t>
    </rPh>
    <rPh sb="8" eb="10">
      <t>ネントウ</t>
    </rPh>
    <rPh sb="12" eb="14">
      <t>テキセツ</t>
    </rPh>
    <rPh sb="16" eb="18">
      <t>コウリツ</t>
    </rPh>
    <rPh sb="18" eb="19">
      <t>テキ</t>
    </rPh>
    <rPh sb="20" eb="22">
      <t>ジギョウ</t>
    </rPh>
    <rPh sb="22" eb="24">
      <t>ジッシ</t>
    </rPh>
    <rPh sb="25" eb="26">
      <t>ツト</t>
    </rPh>
    <phoneticPr fontId="5"/>
  </si>
  <si>
    <t>外務省設置法第4条第14号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</si>
</sst>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27214</xdr:colOff>
      <xdr:row>741</xdr:row>
      <xdr:rowOff>54429</xdr:rowOff>
    </xdr:from>
    <xdr:to>
      <xdr:col>31</xdr:col>
      <xdr:colOff>151039</xdr:colOff>
      <xdr:row>742</xdr:row>
      <xdr:rowOff>263978</xdr:rowOff>
    </xdr:to>
    <xdr:sp macro="" textlink="">
      <xdr:nvSpPr>
        <xdr:cNvPr id="2" name="Rectangle 15"/>
        <xdr:cNvSpPr>
          <a:spLocks noChangeArrowheads="1"/>
        </xdr:cNvSpPr>
      </xdr:nvSpPr>
      <xdr:spPr bwMode="auto">
        <a:xfrm>
          <a:off x="4517571" y="48659143"/>
          <a:ext cx="1960789" cy="56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171450</xdr:colOff>
      <xdr:row>740</xdr:row>
      <xdr:rowOff>895350</xdr:rowOff>
    </xdr:from>
    <xdr:to>
      <xdr:col>32</xdr:col>
      <xdr:colOff>0</xdr:colOff>
      <xdr:row>742</xdr:row>
      <xdr:rowOff>285750</xdr:rowOff>
    </xdr:to>
    <xdr:sp macro="" textlink="">
      <xdr:nvSpPr>
        <xdr:cNvPr id="3" name="Rectangle 6"/>
        <xdr:cNvSpPr>
          <a:spLocks noChangeArrowheads="1"/>
        </xdr:cNvSpPr>
      </xdr:nvSpPr>
      <xdr:spPr bwMode="auto">
        <a:xfrm>
          <a:off x="4371975" y="47177325"/>
          <a:ext cx="2028825" cy="7429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27214</xdr:colOff>
      <xdr:row>746</xdr:row>
      <xdr:rowOff>9525</xdr:rowOff>
    </xdr:from>
    <xdr:to>
      <xdr:col>22</xdr:col>
      <xdr:colOff>13607</xdr:colOff>
      <xdr:row>748</xdr:row>
      <xdr:rowOff>200025</xdr:rowOff>
    </xdr:to>
    <xdr:sp macro="" textlink="">
      <xdr:nvSpPr>
        <xdr:cNvPr id="4" name="Rectangle 6"/>
        <xdr:cNvSpPr>
          <a:spLocks noChangeArrowheads="1"/>
        </xdr:cNvSpPr>
      </xdr:nvSpPr>
      <xdr:spPr bwMode="auto">
        <a:xfrm>
          <a:off x="2068285" y="50383168"/>
          <a:ext cx="2435679" cy="89807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746</xdr:row>
      <xdr:rowOff>28575</xdr:rowOff>
    </xdr:from>
    <xdr:to>
      <xdr:col>43</xdr:col>
      <xdr:colOff>42229</xdr:colOff>
      <xdr:row>748</xdr:row>
      <xdr:rowOff>209550</xdr:rowOff>
    </xdr:to>
    <xdr:sp macro="" textlink="">
      <xdr:nvSpPr>
        <xdr:cNvPr id="5" name="Rectangle 6"/>
        <xdr:cNvSpPr>
          <a:spLocks noChangeArrowheads="1"/>
        </xdr:cNvSpPr>
      </xdr:nvSpPr>
      <xdr:spPr bwMode="auto">
        <a:xfrm>
          <a:off x="6600825" y="48815625"/>
          <a:ext cx="2042479" cy="8858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27215</xdr:colOff>
      <xdr:row>751</xdr:row>
      <xdr:rowOff>200025</xdr:rowOff>
    </xdr:from>
    <xdr:to>
      <xdr:col>21</xdr:col>
      <xdr:colOff>194629</xdr:colOff>
      <xdr:row>754</xdr:row>
      <xdr:rowOff>9525</xdr:rowOff>
    </xdr:to>
    <xdr:sp macro="" textlink="">
      <xdr:nvSpPr>
        <xdr:cNvPr id="6" name="Rectangle 6"/>
        <xdr:cNvSpPr>
          <a:spLocks noChangeArrowheads="1"/>
        </xdr:cNvSpPr>
      </xdr:nvSpPr>
      <xdr:spPr bwMode="auto">
        <a:xfrm>
          <a:off x="2068286" y="52342596"/>
          <a:ext cx="2412593" cy="87085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751</xdr:row>
      <xdr:rowOff>200025</xdr:rowOff>
    </xdr:from>
    <xdr:to>
      <xdr:col>43</xdr:col>
      <xdr:colOff>42229</xdr:colOff>
      <xdr:row>754</xdr:row>
      <xdr:rowOff>19050</xdr:rowOff>
    </xdr:to>
    <xdr:sp macro="" textlink="">
      <xdr:nvSpPr>
        <xdr:cNvPr id="7" name="Rectangle 6"/>
        <xdr:cNvSpPr>
          <a:spLocks noChangeArrowheads="1"/>
        </xdr:cNvSpPr>
      </xdr:nvSpPr>
      <xdr:spPr bwMode="auto">
        <a:xfrm>
          <a:off x="6600825" y="50796825"/>
          <a:ext cx="2042479" cy="8763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756</xdr:row>
      <xdr:rowOff>438150</xdr:rowOff>
    </xdr:from>
    <xdr:to>
      <xdr:col>22</xdr:col>
      <xdr:colOff>4129</xdr:colOff>
      <xdr:row>757</xdr:row>
      <xdr:rowOff>638175</xdr:rowOff>
    </xdr:to>
    <xdr:sp macro="" textlink="">
      <xdr:nvSpPr>
        <xdr:cNvPr id="8" name="Rectangle 6"/>
        <xdr:cNvSpPr>
          <a:spLocks noChangeArrowheads="1"/>
        </xdr:cNvSpPr>
      </xdr:nvSpPr>
      <xdr:spPr bwMode="auto">
        <a:xfrm>
          <a:off x="2362200" y="52797075"/>
          <a:ext cx="2042479" cy="8667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203199</xdr:colOff>
      <xdr:row>756</xdr:row>
      <xdr:rowOff>371475</xdr:rowOff>
    </xdr:from>
    <xdr:to>
      <xdr:col>45</xdr:col>
      <xdr:colOff>165100</xdr:colOff>
      <xdr:row>757</xdr:row>
      <xdr:rowOff>561975</xdr:rowOff>
    </xdr:to>
    <xdr:sp macro="" textlink="">
      <xdr:nvSpPr>
        <xdr:cNvPr id="9" name="Rectangle 6"/>
        <xdr:cNvSpPr>
          <a:spLocks noChangeArrowheads="1"/>
        </xdr:cNvSpPr>
      </xdr:nvSpPr>
      <xdr:spPr bwMode="auto">
        <a:xfrm>
          <a:off x="6705599" y="54473475"/>
          <a:ext cx="2603501" cy="8636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171450</xdr:colOff>
      <xdr:row>760</xdr:row>
      <xdr:rowOff>114300</xdr:rowOff>
    </xdr:from>
    <xdr:to>
      <xdr:col>22</xdr:col>
      <xdr:colOff>13654</xdr:colOff>
      <xdr:row>762</xdr:row>
      <xdr:rowOff>361950</xdr:rowOff>
    </xdr:to>
    <xdr:sp macro="" textlink="">
      <xdr:nvSpPr>
        <xdr:cNvPr id="10" name="Rectangle 6"/>
        <xdr:cNvSpPr>
          <a:spLocks noChangeArrowheads="1"/>
        </xdr:cNvSpPr>
      </xdr:nvSpPr>
      <xdr:spPr bwMode="auto">
        <a:xfrm>
          <a:off x="2371725" y="54844950"/>
          <a:ext cx="2042479" cy="9239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39462</xdr:colOff>
      <xdr:row>746</xdr:row>
      <xdr:rowOff>185057</xdr:rowOff>
    </xdr:from>
    <xdr:to>
      <xdr:col>19</xdr:col>
      <xdr:colOff>163286</xdr:colOff>
      <xdr:row>748</xdr:row>
      <xdr:rowOff>42181</xdr:rowOff>
    </xdr:to>
    <xdr:sp macro="" textlink="">
      <xdr:nvSpPr>
        <xdr:cNvPr id="12" name="Rectangle 15"/>
        <xdr:cNvSpPr>
          <a:spLocks noChangeArrowheads="1"/>
        </xdr:cNvSpPr>
      </xdr:nvSpPr>
      <xdr:spPr bwMode="auto">
        <a:xfrm>
          <a:off x="2080533" y="50558700"/>
          <a:ext cx="1960789" cy="564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Ａ．（株）イー・シー・</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インターナショナル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85725</xdr:colOff>
      <xdr:row>746</xdr:row>
      <xdr:rowOff>190500</xdr:rowOff>
    </xdr:from>
    <xdr:to>
      <xdr:col>42</xdr:col>
      <xdr:colOff>9525</xdr:colOff>
      <xdr:row>748</xdr:row>
      <xdr:rowOff>47624</xdr:rowOff>
    </xdr:to>
    <xdr:sp macro="" textlink="">
      <xdr:nvSpPr>
        <xdr:cNvPr id="13" name="Rectangle 15"/>
        <xdr:cNvSpPr>
          <a:spLocks noChangeArrowheads="1"/>
        </xdr:cNvSpPr>
      </xdr:nvSpPr>
      <xdr:spPr bwMode="auto">
        <a:xfrm>
          <a:off x="6486525" y="4897755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Ｂ．国内有識者５名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9</xdr:col>
      <xdr:colOff>95251</xdr:colOff>
      <xdr:row>751</xdr:row>
      <xdr:rowOff>326572</xdr:rowOff>
    </xdr:from>
    <xdr:to>
      <xdr:col>20</xdr:col>
      <xdr:colOff>42183</xdr:colOff>
      <xdr:row>753</xdr:row>
      <xdr:rowOff>182335</xdr:rowOff>
    </xdr:to>
    <xdr:sp macro="" textlink="">
      <xdr:nvSpPr>
        <xdr:cNvPr id="14" name="Rectangle 15"/>
        <xdr:cNvSpPr>
          <a:spLocks noChangeArrowheads="1"/>
        </xdr:cNvSpPr>
      </xdr:nvSpPr>
      <xdr:spPr bwMode="auto">
        <a:xfrm>
          <a:off x="1932215" y="52469143"/>
          <a:ext cx="2192111" cy="56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Ｃ．（株）</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NHK</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グローバル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メディアサービス</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0</xdr:colOff>
      <xdr:row>752</xdr:row>
      <xdr:rowOff>0</xdr:rowOff>
    </xdr:from>
    <xdr:to>
      <xdr:col>42</xdr:col>
      <xdr:colOff>123825</xdr:colOff>
      <xdr:row>753</xdr:row>
      <xdr:rowOff>209549</xdr:rowOff>
    </xdr:to>
    <xdr:sp macro="" textlink="">
      <xdr:nvSpPr>
        <xdr:cNvPr id="15" name="Rectangle 15"/>
        <xdr:cNvSpPr>
          <a:spLocks noChangeArrowheads="1"/>
        </xdr:cNvSpPr>
      </xdr:nvSpPr>
      <xdr:spPr bwMode="auto">
        <a:xfrm>
          <a:off x="6600825" y="50949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Ｄ．葛飾区</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85725</xdr:colOff>
      <xdr:row>756</xdr:row>
      <xdr:rowOff>561975</xdr:rowOff>
    </xdr:from>
    <xdr:to>
      <xdr:col>21</xdr:col>
      <xdr:colOff>9525</xdr:colOff>
      <xdr:row>757</xdr:row>
      <xdr:rowOff>457199</xdr:rowOff>
    </xdr:to>
    <xdr:sp macro="" textlink="">
      <xdr:nvSpPr>
        <xdr:cNvPr id="16" name="Rectangle 15"/>
        <xdr:cNvSpPr>
          <a:spLocks noChangeArrowheads="1"/>
        </xdr:cNvSpPr>
      </xdr:nvSpPr>
      <xdr:spPr bwMode="auto">
        <a:xfrm>
          <a:off x="2286000" y="529209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Ｅ．（株）帝国ホテル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19050</xdr:colOff>
      <xdr:row>756</xdr:row>
      <xdr:rowOff>514350</xdr:rowOff>
    </xdr:from>
    <xdr:to>
      <xdr:col>44</xdr:col>
      <xdr:colOff>136072</xdr:colOff>
      <xdr:row>757</xdr:row>
      <xdr:rowOff>409574</xdr:rowOff>
    </xdr:to>
    <xdr:sp macro="" textlink="">
      <xdr:nvSpPr>
        <xdr:cNvPr id="17" name="Rectangle 15"/>
        <xdr:cNvSpPr>
          <a:spLocks noChangeArrowheads="1"/>
        </xdr:cNvSpPr>
      </xdr:nvSpPr>
      <xdr:spPr bwMode="auto">
        <a:xfrm>
          <a:off x="6550479" y="54425850"/>
          <a:ext cx="2566307"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H.I.S.INTL TOURS KOREA.INC</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66675</xdr:colOff>
      <xdr:row>761</xdr:row>
      <xdr:rowOff>57150</xdr:rowOff>
    </xdr:from>
    <xdr:to>
      <xdr:col>20</xdr:col>
      <xdr:colOff>190500</xdr:colOff>
      <xdr:row>762</xdr:row>
      <xdr:rowOff>171449</xdr:rowOff>
    </xdr:to>
    <xdr:sp macro="" textlink="">
      <xdr:nvSpPr>
        <xdr:cNvPr id="18" name="Rectangle 15"/>
        <xdr:cNvSpPr>
          <a:spLocks noChangeArrowheads="1"/>
        </xdr:cNvSpPr>
      </xdr:nvSpPr>
      <xdr:spPr bwMode="auto">
        <a:xfrm>
          <a:off x="2266950" y="550164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Ｇ．国内出張者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3</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46266</xdr:colOff>
      <xdr:row>754</xdr:row>
      <xdr:rowOff>14968</xdr:rowOff>
    </xdr:from>
    <xdr:to>
      <xdr:col>21</xdr:col>
      <xdr:colOff>95251</xdr:colOff>
      <xdr:row>755</xdr:row>
      <xdr:rowOff>40822</xdr:rowOff>
    </xdr:to>
    <xdr:sp macro="" textlink="">
      <xdr:nvSpPr>
        <xdr:cNvPr id="20" name="大かっこ 19"/>
        <xdr:cNvSpPr/>
      </xdr:nvSpPr>
      <xdr:spPr>
        <a:xfrm>
          <a:off x="2087337" y="53218897"/>
          <a:ext cx="2294164" cy="379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28576</xdr:colOff>
      <xdr:row>757</xdr:row>
      <xdr:rowOff>653144</xdr:rowOff>
    </xdr:from>
    <xdr:to>
      <xdr:col>21</xdr:col>
      <xdr:colOff>95250</xdr:colOff>
      <xdr:row>758</xdr:row>
      <xdr:rowOff>367394</xdr:rowOff>
    </xdr:to>
    <xdr:sp macro="" textlink="">
      <xdr:nvSpPr>
        <xdr:cNvPr id="21" name="大かっこ 20"/>
        <xdr:cNvSpPr/>
      </xdr:nvSpPr>
      <xdr:spPr>
        <a:xfrm>
          <a:off x="2069647" y="55231394"/>
          <a:ext cx="2311853"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123825</xdr:colOff>
      <xdr:row>754</xdr:row>
      <xdr:rowOff>38100</xdr:rowOff>
    </xdr:from>
    <xdr:to>
      <xdr:col>43</xdr:col>
      <xdr:colOff>190500</xdr:colOff>
      <xdr:row>755</xdr:row>
      <xdr:rowOff>0</xdr:rowOff>
    </xdr:to>
    <xdr:sp macro="" textlink="">
      <xdr:nvSpPr>
        <xdr:cNvPr id="22" name="大かっこ 21"/>
        <xdr:cNvSpPr/>
      </xdr:nvSpPr>
      <xdr:spPr>
        <a:xfrm>
          <a:off x="6655254" y="53242029"/>
          <a:ext cx="2311853" cy="315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758</xdr:row>
      <xdr:rowOff>1</xdr:rowOff>
    </xdr:from>
    <xdr:to>
      <xdr:col>44</xdr:col>
      <xdr:colOff>81643</xdr:colOff>
      <xdr:row>758</xdr:row>
      <xdr:rowOff>353787</xdr:rowOff>
    </xdr:to>
    <xdr:sp macro="" textlink="">
      <xdr:nvSpPr>
        <xdr:cNvPr id="23" name="大かっこ 22"/>
        <xdr:cNvSpPr/>
      </xdr:nvSpPr>
      <xdr:spPr>
        <a:xfrm>
          <a:off x="6735536" y="55245001"/>
          <a:ext cx="2326821" cy="3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92530</xdr:colOff>
      <xdr:row>763</xdr:row>
      <xdr:rowOff>4082</xdr:rowOff>
    </xdr:from>
    <xdr:to>
      <xdr:col>21</xdr:col>
      <xdr:colOff>163286</xdr:colOff>
      <xdr:row>764</xdr:row>
      <xdr:rowOff>54429</xdr:rowOff>
    </xdr:to>
    <xdr:sp macro="" textlink="">
      <xdr:nvSpPr>
        <xdr:cNvPr id="24" name="大かっこ 23"/>
        <xdr:cNvSpPr/>
      </xdr:nvSpPr>
      <xdr:spPr>
        <a:xfrm>
          <a:off x="2133601" y="57344582"/>
          <a:ext cx="2315935" cy="363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749</xdr:row>
      <xdr:rowOff>1</xdr:rowOff>
    </xdr:from>
    <xdr:to>
      <xdr:col>21</xdr:col>
      <xdr:colOff>108857</xdr:colOff>
      <xdr:row>749</xdr:row>
      <xdr:rowOff>285750</xdr:rowOff>
    </xdr:to>
    <xdr:sp macro="" textlink="">
      <xdr:nvSpPr>
        <xdr:cNvPr id="26" name="大かっこ 25"/>
        <xdr:cNvSpPr/>
      </xdr:nvSpPr>
      <xdr:spPr>
        <a:xfrm>
          <a:off x="2079172" y="51435001"/>
          <a:ext cx="2315935" cy="285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748</xdr:row>
      <xdr:rowOff>257176</xdr:rowOff>
    </xdr:from>
    <xdr:to>
      <xdr:col>44</xdr:col>
      <xdr:colOff>13607</xdr:colOff>
      <xdr:row>749</xdr:row>
      <xdr:rowOff>244930</xdr:rowOff>
    </xdr:to>
    <xdr:sp macro="" textlink="">
      <xdr:nvSpPr>
        <xdr:cNvPr id="27" name="大かっこ 26"/>
        <xdr:cNvSpPr/>
      </xdr:nvSpPr>
      <xdr:spPr>
        <a:xfrm>
          <a:off x="6674304" y="51338390"/>
          <a:ext cx="2320017" cy="341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757</xdr:row>
      <xdr:rowOff>266700</xdr:rowOff>
    </xdr:from>
    <xdr:to>
      <xdr:col>31</xdr:col>
      <xdr:colOff>47625</xdr:colOff>
      <xdr:row>757</xdr:row>
      <xdr:rowOff>266700</xdr:rowOff>
    </xdr:to>
    <xdr:cxnSp macro="">
      <xdr:nvCxnSpPr>
        <xdr:cNvPr id="28" name="直線矢印コネクタ 27"/>
        <xdr:cNvCxnSpPr/>
      </xdr:nvCxnSpPr>
      <xdr:spPr>
        <a:xfrm>
          <a:off x="4648200" y="5329237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747</xdr:row>
      <xdr:rowOff>0</xdr:rowOff>
    </xdr:from>
    <xdr:to>
      <xdr:col>31</xdr:col>
      <xdr:colOff>19050</xdr:colOff>
      <xdr:row>747</xdr:row>
      <xdr:rowOff>0</xdr:rowOff>
    </xdr:to>
    <xdr:cxnSp macro="">
      <xdr:nvCxnSpPr>
        <xdr:cNvPr id="30" name="直線矢印コネクタ 29"/>
        <xdr:cNvCxnSpPr/>
      </xdr:nvCxnSpPr>
      <xdr:spPr>
        <a:xfrm>
          <a:off x="4619625" y="4913947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752</xdr:row>
      <xdr:rowOff>228600</xdr:rowOff>
    </xdr:from>
    <xdr:to>
      <xdr:col>30</xdr:col>
      <xdr:colOff>190500</xdr:colOff>
      <xdr:row>752</xdr:row>
      <xdr:rowOff>228600</xdr:rowOff>
    </xdr:to>
    <xdr:cxnSp macro="">
      <xdr:nvCxnSpPr>
        <xdr:cNvPr id="31" name="直線矢印コネクタ 30"/>
        <xdr:cNvCxnSpPr/>
      </xdr:nvCxnSpPr>
      <xdr:spPr>
        <a:xfrm>
          <a:off x="4591050" y="5117782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745</xdr:row>
      <xdr:rowOff>66675</xdr:rowOff>
    </xdr:from>
    <xdr:to>
      <xdr:col>20</xdr:col>
      <xdr:colOff>0</xdr:colOff>
      <xdr:row>745</xdr:row>
      <xdr:rowOff>333375</xdr:rowOff>
    </xdr:to>
    <xdr:sp macro="" textlink="">
      <xdr:nvSpPr>
        <xdr:cNvPr id="32" name="Rectangle 15"/>
        <xdr:cNvSpPr>
          <a:spLocks noChangeArrowheads="1"/>
        </xdr:cNvSpPr>
      </xdr:nvSpPr>
      <xdr:spPr bwMode="auto">
        <a:xfrm>
          <a:off x="2809875" y="48501300"/>
          <a:ext cx="11906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一般競争入札</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123825</xdr:colOff>
      <xdr:row>751</xdr:row>
      <xdr:rowOff>0</xdr:rowOff>
    </xdr:from>
    <xdr:to>
      <xdr:col>20</xdr:col>
      <xdr:colOff>85725</xdr:colOff>
      <xdr:row>751</xdr:row>
      <xdr:rowOff>266700</xdr:rowOff>
    </xdr:to>
    <xdr:sp macro="" textlink="">
      <xdr:nvSpPr>
        <xdr:cNvPr id="33" name="Rectangle 15"/>
        <xdr:cNvSpPr>
          <a:spLocks noChangeArrowheads="1"/>
        </xdr:cNvSpPr>
      </xdr:nvSpPr>
      <xdr:spPr bwMode="auto">
        <a:xfrm>
          <a:off x="2724150" y="50596800"/>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0</xdr:colOff>
      <xdr:row>751</xdr:row>
      <xdr:rowOff>0</xdr:rowOff>
    </xdr:from>
    <xdr:to>
      <xdr:col>41</xdr:col>
      <xdr:colOff>161925</xdr:colOff>
      <xdr:row>751</xdr:row>
      <xdr:rowOff>266700</xdr:rowOff>
    </xdr:to>
    <xdr:sp macro="" textlink="">
      <xdr:nvSpPr>
        <xdr:cNvPr id="37" name="Rectangle 15"/>
        <xdr:cNvSpPr>
          <a:spLocks noChangeArrowheads="1"/>
        </xdr:cNvSpPr>
      </xdr:nvSpPr>
      <xdr:spPr bwMode="auto">
        <a:xfrm>
          <a:off x="7000875" y="50596800"/>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103414</xdr:colOff>
      <xdr:row>749</xdr:row>
      <xdr:rowOff>38099</xdr:rowOff>
    </xdr:from>
    <xdr:to>
      <xdr:col>20</xdr:col>
      <xdr:colOff>36739</xdr:colOff>
      <xdr:row>749</xdr:row>
      <xdr:rowOff>334735</xdr:rowOff>
    </xdr:to>
    <xdr:sp macro="" textlink="">
      <xdr:nvSpPr>
        <xdr:cNvPr id="38" name="Rectangle 15"/>
        <xdr:cNvSpPr>
          <a:spLocks noChangeArrowheads="1"/>
        </xdr:cNvSpPr>
      </xdr:nvSpPr>
      <xdr:spPr bwMode="auto">
        <a:xfrm>
          <a:off x="2348593" y="51473099"/>
          <a:ext cx="1770289" cy="2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会場設営，機材手配等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0</xdr:colOff>
      <xdr:row>749</xdr:row>
      <xdr:rowOff>0</xdr:rowOff>
    </xdr:from>
    <xdr:to>
      <xdr:col>42</xdr:col>
      <xdr:colOff>133350</xdr:colOff>
      <xdr:row>749</xdr:row>
      <xdr:rowOff>295275</xdr:rowOff>
    </xdr:to>
    <xdr:sp macro="" textlink="">
      <xdr:nvSpPr>
        <xdr:cNvPr id="39" name="Rectangle 15"/>
        <xdr:cNvSpPr>
          <a:spLocks noChangeArrowheads="1"/>
        </xdr:cNvSpPr>
      </xdr:nvSpPr>
      <xdr:spPr bwMode="auto">
        <a:xfrm>
          <a:off x="6800850" y="49844325"/>
          <a:ext cx="1733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出席者謝金及び交通費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129268</xdr:colOff>
      <xdr:row>754</xdr:row>
      <xdr:rowOff>106136</xdr:rowOff>
    </xdr:from>
    <xdr:to>
      <xdr:col>19</xdr:col>
      <xdr:colOff>91168</xdr:colOff>
      <xdr:row>754</xdr:row>
      <xdr:rowOff>345621</xdr:rowOff>
    </xdr:to>
    <xdr:sp macro="" textlink="">
      <xdr:nvSpPr>
        <xdr:cNvPr id="40" name="Rectangle 15"/>
        <xdr:cNvSpPr>
          <a:spLocks noChangeArrowheads="1"/>
        </xdr:cNvSpPr>
      </xdr:nvSpPr>
      <xdr:spPr bwMode="auto">
        <a:xfrm>
          <a:off x="2782661" y="53310065"/>
          <a:ext cx="1186543" cy="239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通訳業務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36</xdr:col>
      <xdr:colOff>31296</xdr:colOff>
      <xdr:row>754</xdr:row>
      <xdr:rowOff>91168</xdr:rowOff>
    </xdr:from>
    <xdr:to>
      <xdr:col>41</xdr:col>
      <xdr:colOff>126546</xdr:colOff>
      <xdr:row>755</xdr:row>
      <xdr:rowOff>53068</xdr:rowOff>
    </xdr:to>
    <xdr:sp macro="" textlink="">
      <xdr:nvSpPr>
        <xdr:cNvPr id="41" name="Rectangle 15"/>
        <xdr:cNvSpPr>
          <a:spLocks noChangeArrowheads="1"/>
        </xdr:cNvSpPr>
      </xdr:nvSpPr>
      <xdr:spPr bwMode="auto">
        <a:xfrm>
          <a:off x="7379153" y="53295097"/>
          <a:ext cx="1115786" cy="315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会場借料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32657</xdr:colOff>
      <xdr:row>758</xdr:row>
      <xdr:rowOff>89808</xdr:rowOff>
    </xdr:from>
    <xdr:to>
      <xdr:col>19</xdr:col>
      <xdr:colOff>99332</xdr:colOff>
      <xdr:row>758</xdr:row>
      <xdr:rowOff>346983</xdr:rowOff>
    </xdr:to>
    <xdr:sp macro="" textlink="">
      <xdr:nvSpPr>
        <xdr:cNvPr id="42" name="Rectangle 15"/>
        <xdr:cNvSpPr>
          <a:spLocks noChangeArrowheads="1"/>
        </xdr:cNvSpPr>
      </xdr:nvSpPr>
      <xdr:spPr bwMode="auto">
        <a:xfrm>
          <a:off x="2686050" y="55334808"/>
          <a:ext cx="1291318"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打合せ飲食代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138793</xdr:colOff>
      <xdr:row>758</xdr:row>
      <xdr:rowOff>92528</xdr:rowOff>
    </xdr:from>
    <xdr:to>
      <xdr:col>43</xdr:col>
      <xdr:colOff>14968</xdr:colOff>
      <xdr:row>758</xdr:row>
      <xdr:rowOff>397328</xdr:rowOff>
    </xdr:to>
    <xdr:sp macro="" textlink="">
      <xdr:nvSpPr>
        <xdr:cNvPr id="43" name="Rectangle 15"/>
        <xdr:cNvSpPr>
          <a:spLocks noChangeArrowheads="1"/>
        </xdr:cNvSpPr>
      </xdr:nvSpPr>
      <xdr:spPr bwMode="auto">
        <a:xfrm>
          <a:off x="7282543" y="55337528"/>
          <a:ext cx="150903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参加者航空賃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14</xdr:col>
      <xdr:colOff>87086</xdr:colOff>
      <xdr:row>763</xdr:row>
      <xdr:rowOff>123826</xdr:rowOff>
    </xdr:from>
    <xdr:to>
      <xdr:col>19</xdr:col>
      <xdr:colOff>68036</xdr:colOff>
      <xdr:row>764</xdr:row>
      <xdr:rowOff>57151</xdr:rowOff>
    </xdr:to>
    <xdr:sp macro="" textlink="">
      <xdr:nvSpPr>
        <xdr:cNvPr id="44" name="Rectangle 15"/>
        <xdr:cNvSpPr>
          <a:spLocks noChangeArrowheads="1"/>
        </xdr:cNvSpPr>
      </xdr:nvSpPr>
      <xdr:spPr bwMode="auto">
        <a:xfrm>
          <a:off x="2944586" y="57464326"/>
          <a:ext cx="1001486" cy="24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国内出張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95251</xdr:colOff>
      <xdr:row>756</xdr:row>
      <xdr:rowOff>204106</xdr:rowOff>
    </xdr:from>
    <xdr:to>
      <xdr:col>20</xdr:col>
      <xdr:colOff>57151</xdr:colOff>
      <xdr:row>756</xdr:row>
      <xdr:rowOff>470806</xdr:rowOff>
    </xdr:to>
    <xdr:sp macro="" textlink="">
      <xdr:nvSpPr>
        <xdr:cNvPr id="46" name="Rectangle 15"/>
        <xdr:cNvSpPr>
          <a:spLocks noChangeArrowheads="1"/>
        </xdr:cNvSpPr>
      </xdr:nvSpPr>
      <xdr:spPr bwMode="auto">
        <a:xfrm>
          <a:off x="2748644" y="54115606"/>
          <a:ext cx="13906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22</xdr:col>
      <xdr:colOff>108858</xdr:colOff>
      <xdr:row>761</xdr:row>
      <xdr:rowOff>340179</xdr:rowOff>
    </xdr:from>
    <xdr:to>
      <xdr:col>27</xdr:col>
      <xdr:colOff>27214</xdr:colOff>
      <xdr:row>761</xdr:row>
      <xdr:rowOff>340179</xdr:rowOff>
    </xdr:to>
    <xdr:cxnSp macro="">
      <xdr:nvCxnSpPr>
        <xdr:cNvPr id="48" name="直線矢印コネクタ 47"/>
        <xdr:cNvCxnSpPr/>
      </xdr:nvCxnSpPr>
      <xdr:spPr>
        <a:xfrm flipH="1">
          <a:off x="4599215" y="56850643"/>
          <a:ext cx="9388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13607</xdr:colOff>
      <xdr:row>743</xdr:row>
      <xdr:rowOff>81643</xdr:rowOff>
    </xdr:from>
    <xdr:to>
      <xdr:col>27</xdr:col>
      <xdr:colOff>13607</xdr:colOff>
      <xdr:row>761</xdr:row>
      <xdr:rowOff>353786</xdr:rowOff>
    </xdr:to>
    <xdr:cxnSp macro="">
      <xdr:nvCxnSpPr>
        <xdr:cNvPr id="51" name="直線コネクタ 50"/>
        <xdr:cNvCxnSpPr/>
      </xdr:nvCxnSpPr>
      <xdr:spPr>
        <a:xfrm>
          <a:off x="5524500" y="49393929"/>
          <a:ext cx="0" cy="747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480</v>
      </c>
      <c r="AP2" s="217"/>
      <c r="AQ2" s="217"/>
      <c r="AR2" s="79" t="str">
        <f>IF(OR(AO2="　", AO2=""), "", "-")</f>
        <v/>
      </c>
      <c r="AS2" s="218">
        <v>126</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544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184</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546</v>
      </c>
      <c r="AF5" s="714"/>
      <c r="AG5" s="714"/>
      <c r="AH5" s="714"/>
      <c r="AI5" s="714"/>
      <c r="AJ5" s="714"/>
      <c r="AK5" s="714"/>
      <c r="AL5" s="714"/>
      <c r="AM5" s="714"/>
      <c r="AN5" s="714"/>
      <c r="AO5" s="714"/>
      <c r="AP5" s="715"/>
      <c r="AQ5" s="716" t="s">
        <v>659</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662</v>
      </c>
      <c r="H7" s="830"/>
      <c r="I7" s="830"/>
      <c r="J7" s="830"/>
      <c r="K7" s="830"/>
      <c r="L7" s="830"/>
      <c r="M7" s="830"/>
      <c r="N7" s="830"/>
      <c r="O7" s="830"/>
      <c r="P7" s="830"/>
      <c r="Q7" s="830"/>
      <c r="R7" s="830"/>
      <c r="S7" s="830"/>
      <c r="T7" s="830"/>
      <c r="U7" s="830"/>
      <c r="V7" s="830"/>
      <c r="W7" s="830"/>
      <c r="X7" s="831"/>
      <c r="Y7" s="393" t="s">
        <v>542</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観光立国、少子化社会対策、地方創生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652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653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直接実施、委託・請負、負担</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v>4</v>
      </c>
      <c r="Q13" s="98"/>
      <c r="R13" s="98"/>
      <c r="S13" s="98"/>
      <c r="T13" s="98"/>
      <c r="U13" s="98"/>
      <c r="V13" s="99"/>
      <c r="W13" s="97">
        <v>5</v>
      </c>
      <c r="X13" s="98"/>
      <c r="Y13" s="98"/>
      <c r="Z13" s="98"/>
      <c r="AA13" s="98"/>
      <c r="AB13" s="98"/>
      <c r="AC13" s="99"/>
      <c r="AD13" s="97">
        <v>6</v>
      </c>
      <c r="AE13" s="98"/>
      <c r="AF13" s="98"/>
      <c r="AG13" s="98"/>
      <c r="AH13" s="98"/>
      <c r="AI13" s="98"/>
      <c r="AJ13" s="99"/>
      <c r="AK13" s="97">
        <v>4</v>
      </c>
      <c r="AL13" s="98"/>
      <c r="AM13" s="98"/>
      <c r="AN13" s="98"/>
      <c r="AO13" s="98"/>
      <c r="AP13" s="98"/>
      <c r="AQ13" s="99"/>
      <c r="AR13" s="94">
        <v>6</v>
      </c>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4</v>
      </c>
      <c r="Q18" s="104"/>
      <c r="R18" s="104"/>
      <c r="S18" s="104"/>
      <c r="T18" s="104"/>
      <c r="U18" s="104"/>
      <c r="V18" s="105"/>
      <c r="W18" s="103">
        <f>SUM(W13:AC17)</f>
        <v>5</v>
      </c>
      <c r="X18" s="104"/>
      <c r="Y18" s="104"/>
      <c r="Z18" s="104"/>
      <c r="AA18" s="104"/>
      <c r="AB18" s="104"/>
      <c r="AC18" s="105"/>
      <c r="AD18" s="103">
        <f>SUM(AD13:AJ17)</f>
        <v>6</v>
      </c>
      <c r="AE18" s="104"/>
      <c r="AF18" s="104"/>
      <c r="AG18" s="104"/>
      <c r="AH18" s="104"/>
      <c r="AI18" s="104"/>
      <c r="AJ18" s="105"/>
      <c r="AK18" s="103">
        <f>SUM(AK13:AQ17)</f>
        <v>4</v>
      </c>
      <c r="AL18" s="104"/>
      <c r="AM18" s="104"/>
      <c r="AN18" s="104"/>
      <c r="AO18" s="104"/>
      <c r="AP18" s="104"/>
      <c r="AQ18" s="105"/>
      <c r="AR18" s="103">
        <f>SUM(AR13:AX17)</f>
        <v>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v>
      </c>
      <c r="Q19" s="98"/>
      <c r="R19" s="98"/>
      <c r="S19" s="98"/>
      <c r="T19" s="98"/>
      <c r="U19" s="98"/>
      <c r="V19" s="99"/>
      <c r="W19" s="97">
        <v>3</v>
      </c>
      <c r="X19" s="98"/>
      <c r="Y19" s="98"/>
      <c r="Z19" s="98"/>
      <c r="AA19" s="98"/>
      <c r="AB19" s="98"/>
      <c r="AC19" s="99"/>
      <c r="AD19" s="97">
        <v>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0.6</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493</v>
      </c>
      <c r="H21" s="927"/>
      <c r="I21" s="927"/>
      <c r="J21" s="927"/>
      <c r="K21" s="927"/>
      <c r="L21" s="927"/>
      <c r="M21" s="927"/>
      <c r="N21" s="927"/>
      <c r="O21" s="927"/>
      <c r="P21" s="539">
        <f>IF(P19=0, "-", SUM(P19)/SUM(P13,P14))</f>
        <v>0.75</v>
      </c>
      <c r="Q21" s="539"/>
      <c r="R21" s="539"/>
      <c r="S21" s="539"/>
      <c r="T21" s="539"/>
      <c r="U21" s="539"/>
      <c r="V21" s="539"/>
      <c r="W21" s="539">
        <f t="shared" ref="W21" si="2">IF(W19=0, "-", SUM(W19)/SUM(W13,W14))</f>
        <v>0.6</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1.6</v>
      </c>
      <c r="Q23" s="95"/>
      <c r="R23" s="95"/>
      <c r="S23" s="95"/>
      <c r="T23" s="95"/>
      <c r="U23" s="95"/>
      <c r="V23" s="96"/>
      <c r="W23" s="94">
        <v>2.4</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1.6</v>
      </c>
      <c r="Q24" s="98"/>
      <c r="R24" s="98"/>
      <c r="S24" s="98"/>
      <c r="T24" s="98"/>
      <c r="U24" s="98"/>
      <c r="V24" s="99"/>
      <c r="W24" s="97">
        <v>1.7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551</v>
      </c>
      <c r="H25" s="187"/>
      <c r="I25" s="187"/>
      <c r="J25" s="187"/>
      <c r="K25" s="187"/>
      <c r="L25" s="187"/>
      <c r="M25" s="187"/>
      <c r="N25" s="187"/>
      <c r="O25" s="188"/>
      <c r="P25" s="97">
        <v>0.7</v>
      </c>
      <c r="Q25" s="98"/>
      <c r="R25" s="98"/>
      <c r="S25" s="98"/>
      <c r="T25" s="98"/>
      <c r="U25" s="98"/>
      <c r="V25" s="99"/>
      <c r="W25" s="97">
        <v>1.7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0.1</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4</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23.25" customHeight="1" x14ac:dyDescent="0.15">
      <c r="A32" s="515"/>
      <c r="B32" s="513"/>
      <c r="C32" s="513"/>
      <c r="D32" s="513"/>
      <c r="E32" s="513"/>
      <c r="F32" s="514"/>
      <c r="G32" s="540" t="s">
        <v>553</v>
      </c>
      <c r="H32" s="541"/>
      <c r="I32" s="541"/>
      <c r="J32" s="541"/>
      <c r="K32" s="541"/>
      <c r="L32" s="541"/>
      <c r="M32" s="541"/>
      <c r="N32" s="541"/>
      <c r="O32" s="542"/>
      <c r="P32" s="158" t="s">
        <v>554</v>
      </c>
      <c r="Q32" s="158"/>
      <c r="R32" s="158"/>
      <c r="S32" s="158"/>
      <c r="T32" s="158"/>
      <c r="U32" s="158"/>
      <c r="V32" s="158"/>
      <c r="W32" s="158"/>
      <c r="X32" s="229"/>
      <c r="Y32" s="336" t="s">
        <v>12</v>
      </c>
      <c r="Z32" s="549"/>
      <c r="AA32" s="550"/>
      <c r="AB32" s="551" t="s">
        <v>555</v>
      </c>
      <c r="AC32" s="551"/>
      <c r="AD32" s="551"/>
      <c r="AE32" s="362">
        <v>180</v>
      </c>
      <c r="AF32" s="363"/>
      <c r="AG32" s="363"/>
      <c r="AH32" s="364"/>
      <c r="AI32" s="362">
        <v>180</v>
      </c>
      <c r="AJ32" s="363"/>
      <c r="AK32" s="363"/>
      <c r="AL32" s="364"/>
      <c r="AM32" s="362">
        <v>200</v>
      </c>
      <c r="AN32" s="363"/>
      <c r="AO32" s="363"/>
      <c r="AP32" s="363"/>
      <c r="AQ32" s="100" t="s">
        <v>556</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v>200</v>
      </c>
      <c r="AF33" s="363"/>
      <c r="AG33" s="363"/>
      <c r="AH33" s="364"/>
      <c r="AI33" s="362">
        <v>200</v>
      </c>
      <c r="AJ33" s="363"/>
      <c r="AK33" s="363"/>
      <c r="AL33" s="364"/>
      <c r="AM33" s="362">
        <v>200</v>
      </c>
      <c r="AN33" s="363"/>
      <c r="AO33" s="363"/>
      <c r="AP33" s="363"/>
      <c r="AQ33" s="100">
        <v>200</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90</v>
      </c>
      <c r="AF34" s="363"/>
      <c r="AG34" s="363"/>
      <c r="AH34" s="364"/>
      <c r="AI34" s="362">
        <v>90</v>
      </c>
      <c r="AJ34" s="363"/>
      <c r="AK34" s="363"/>
      <c r="AL34" s="364"/>
      <c r="AM34" s="362">
        <v>100</v>
      </c>
      <c r="AN34" s="363"/>
      <c r="AO34" s="363"/>
      <c r="AP34" s="363"/>
      <c r="AQ34" s="100" t="s">
        <v>556</v>
      </c>
      <c r="AR34" s="101"/>
      <c r="AS34" s="101"/>
      <c r="AT34" s="102"/>
      <c r="AU34" s="363"/>
      <c r="AV34" s="363"/>
      <c r="AW34" s="363"/>
      <c r="AX34" s="365"/>
    </row>
    <row r="35" spans="1:50" ht="23.25" customHeight="1" x14ac:dyDescent="0.15">
      <c r="A35" s="897" t="s">
        <v>522</v>
      </c>
      <c r="B35" s="898"/>
      <c r="C35" s="898"/>
      <c r="D35" s="898"/>
      <c r="E35" s="898"/>
      <c r="F35" s="899"/>
      <c r="G35" s="903" t="s">
        <v>557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487</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487</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487</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487</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483</v>
      </c>
      <c r="X65" s="870"/>
      <c r="Y65" s="873"/>
      <c r="Z65" s="873"/>
      <c r="AA65" s="874"/>
      <c r="AB65" s="867" t="s">
        <v>11</v>
      </c>
      <c r="AC65" s="863"/>
      <c r="AD65" s="864"/>
      <c r="AE65" s="366" t="s">
        <v>357</v>
      </c>
      <c r="AF65" s="367"/>
      <c r="AG65" s="367"/>
      <c r="AH65" s="368"/>
      <c r="AI65" s="366" t="s">
        <v>363</v>
      </c>
      <c r="AJ65" s="367"/>
      <c r="AK65" s="367"/>
      <c r="AL65" s="368"/>
      <c r="AM65" s="373" t="s">
        <v>467</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486</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512</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512</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513</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494</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511</v>
      </c>
      <c r="X70" s="944"/>
      <c r="Y70" s="949" t="s">
        <v>12</v>
      </c>
      <c r="Z70" s="949"/>
      <c r="AA70" s="950"/>
      <c r="AB70" s="951" t="s">
        <v>512</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512</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513</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488</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525</v>
      </c>
      <c r="B78" s="912"/>
      <c r="C78" s="912"/>
      <c r="D78" s="912"/>
      <c r="E78" s="909" t="s">
        <v>460</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482</v>
      </c>
      <c r="AP79" s="146"/>
      <c r="AQ79" s="146"/>
      <c r="AR79" s="81" t="s">
        <v>480</v>
      </c>
      <c r="AS79" s="145"/>
      <c r="AT79" s="146"/>
      <c r="AU79" s="146"/>
      <c r="AV79" s="146"/>
      <c r="AW79" s="146"/>
      <c r="AX79" s="147"/>
    </row>
    <row r="80" spans="1:50" ht="18.75" hidden="1" customHeight="1" x14ac:dyDescent="0.15">
      <c r="A80" s="519" t="s">
        <v>266</v>
      </c>
      <c r="B80" s="846" t="s">
        <v>479</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468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467</v>
      </c>
      <c r="AN100" s="824"/>
      <c r="AO100" s="824"/>
      <c r="AP100" s="825"/>
      <c r="AQ100" s="928" t="s">
        <v>490</v>
      </c>
      <c r="AR100" s="929"/>
      <c r="AS100" s="929"/>
      <c r="AT100" s="930"/>
      <c r="AU100" s="928" t="s">
        <v>535</v>
      </c>
      <c r="AV100" s="929"/>
      <c r="AW100" s="929"/>
      <c r="AX100" s="931"/>
    </row>
    <row r="101" spans="1:60" ht="23.25" customHeight="1" x14ac:dyDescent="0.15">
      <c r="A101" s="491"/>
      <c r="B101" s="492"/>
      <c r="C101" s="492"/>
      <c r="D101" s="492"/>
      <c r="E101" s="492"/>
      <c r="F101" s="493"/>
      <c r="G101" s="158" t="s">
        <v>656</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555</v>
      </c>
      <c r="AC101" s="551"/>
      <c r="AD101" s="551"/>
      <c r="AE101" s="362">
        <v>36</v>
      </c>
      <c r="AF101" s="363"/>
      <c r="AG101" s="363"/>
      <c r="AH101" s="364"/>
      <c r="AI101" s="362">
        <v>27</v>
      </c>
      <c r="AJ101" s="363"/>
      <c r="AK101" s="363"/>
      <c r="AL101" s="364"/>
      <c r="AM101" s="362">
        <v>56</v>
      </c>
      <c r="AN101" s="363"/>
      <c r="AO101" s="363"/>
      <c r="AP101" s="364"/>
      <c r="AQ101" s="362" t="s">
        <v>560</v>
      </c>
      <c r="AR101" s="363"/>
      <c r="AS101" s="363"/>
      <c r="AT101" s="364"/>
      <c r="AU101" s="362" t="s">
        <v>560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555</v>
      </c>
      <c r="AC102" s="551"/>
      <c r="AD102" s="551"/>
      <c r="AE102" s="356">
        <v>30</v>
      </c>
      <c r="AF102" s="356"/>
      <c r="AG102" s="356"/>
      <c r="AH102" s="356"/>
      <c r="AI102" s="356">
        <v>30</v>
      </c>
      <c r="AJ102" s="356"/>
      <c r="AK102" s="356"/>
      <c r="AL102" s="356"/>
      <c r="AM102" s="356">
        <v>30</v>
      </c>
      <c r="AN102" s="356"/>
      <c r="AO102" s="356"/>
      <c r="AP102" s="356"/>
      <c r="AQ102" s="814">
        <v>30</v>
      </c>
      <c r="AR102" s="815"/>
      <c r="AS102" s="815"/>
      <c r="AT102" s="816"/>
      <c r="AU102" s="814">
        <v>30</v>
      </c>
      <c r="AV102" s="815"/>
      <c r="AW102" s="815"/>
      <c r="AX102" s="816"/>
    </row>
    <row r="103" spans="1:60" ht="31.5" customHeight="1" x14ac:dyDescent="0.15">
      <c r="A103" s="488" t="s">
        <v>489</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490</v>
      </c>
      <c r="AR103" s="359"/>
      <c r="AS103" s="359"/>
      <c r="AT103" s="360"/>
      <c r="AU103" s="358" t="s">
        <v>535</v>
      </c>
      <c r="AV103" s="359"/>
      <c r="AW103" s="359"/>
      <c r="AX103" s="361"/>
    </row>
    <row r="104" spans="1:60" ht="23.25" customHeight="1" x14ac:dyDescent="0.15">
      <c r="A104" s="491"/>
      <c r="B104" s="492"/>
      <c r="C104" s="492"/>
      <c r="D104" s="492"/>
      <c r="E104" s="492"/>
      <c r="F104" s="493"/>
      <c r="G104" s="158" t="s">
        <v>558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559</v>
      </c>
      <c r="AC104" s="472"/>
      <c r="AD104" s="473"/>
      <c r="AE104" s="362">
        <v>3</v>
      </c>
      <c r="AF104" s="363"/>
      <c r="AG104" s="363"/>
      <c r="AH104" s="364"/>
      <c r="AI104" s="362">
        <v>3</v>
      </c>
      <c r="AJ104" s="363"/>
      <c r="AK104" s="363"/>
      <c r="AL104" s="364"/>
      <c r="AM104" s="362">
        <v>2</v>
      </c>
      <c r="AN104" s="363"/>
      <c r="AO104" s="363"/>
      <c r="AP104" s="364"/>
      <c r="AQ104" s="362" t="s">
        <v>561</v>
      </c>
      <c r="AR104" s="363"/>
      <c r="AS104" s="363"/>
      <c r="AT104" s="364"/>
      <c r="AU104" s="362" t="s">
        <v>561</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559</v>
      </c>
      <c r="AC105" s="405"/>
      <c r="AD105" s="406"/>
      <c r="AE105" s="356">
        <v>3</v>
      </c>
      <c r="AF105" s="356"/>
      <c r="AG105" s="356"/>
      <c r="AH105" s="356"/>
      <c r="AI105" s="356">
        <v>3</v>
      </c>
      <c r="AJ105" s="356"/>
      <c r="AK105" s="356"/>
      <c r="AL105" s="356"/>
      <c r="AM105" s="356">
        <v>3</v>
      </c>
      <c r="AN105" s="356"/>
      <c r="AO105" s="356"/>
      <c r="AP105" s="356"/>
      <c r="AQ105" s="362">
        <v>3</v>
      </c>
      <c r="AR105" s="363"/>
      <c r="AS105" s="363"/>
      <c r="AT105" s="364"/>
      <c r="AU105" s="814">
        <v>3</v>
      </c>
      <c r="AV105" s="815"/>
      <c r="AW105" s="815"/>
      <c r="AX105" s="816"/>
    </row>
    <row r="106" spans="1:60" ht="31.5" hidden="1" customHeight="1" x14ac:dyDescent="0.15">
      <c r="A106" s="488" t="s">
        <v>489</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490</v>
      </c>
      <c r="AR106" s="359"/>
      <c r="AS106" s="359"/>
      <c r="AT106" s="360"/>
      <c r="AU106" s="358" t="s">
        <v>535</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489</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490</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489</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490</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2454128</v>
      </c>
      <c r="AF116" s="356"/>
      <c r="AG116" s="356"/>
      <c r="AH116" s="356"/>
      <c r="AI116" s="356">
        <v>2597484</v>
      </c>
      <c r="AJ116" s="356"/>
      <c r="AK116" s="356"/>
      <c r="AL116" s="356"/>
      <c r="AM116" s="356">
        <v>2492542</v>
      </c>
      <c r="AN116" s="356"/>
      <c r="AO116" s="356"/>
      <c r="AP116" s="356"/>
      <c r="AQ116" s="362">
        <v>3570000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498</v>
      </c>
      <c r="AC117" s="340"/>
      <c r="AD117" s="341"/>
      <c r="AE117" s="304" t="s">
        <v>565</v>
      </c>
      <c r="AF117" s="304"/>
      <c r="AG117" s="304"/>
      <c r="AH117" s="304"/>
      <c r="AI117" s="304" t="s">
        <v>566</v>
      </c>
      <c r="AJ117" s="304"/>
      <c r="AK117" s="304"/>
      <c r="AL117" s="304"/>
      <c r="AM117" s="304" t="s">
        <v>572</v>
      </c>
      <c r="AN117" s="304"/>
      <c r="AO117" s="304"/>
      <c r="AP117" s="304"/>
      <c r="AQ117" s="304" t="s">
        <v>574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563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559</v>
      </c>
      <c r="AC119" s="299"/>
      <c r="AD119" s="300"/>
      <c r="AE119" s="356" t="s">
        <v>561</v>
      </c>
      <c r="AF119" s="356"/>
      <c r="AG119" s="356"/>
      <c r="AH119" s="356"/>
      <c r="AI119" s="356">
        <v>152620</v>
      </c>
      <c r="AJ119" s="356"/>
      <c r="AK119" s="356"/>
      <c r="AL119" s="356"/>
      <c r="AM119" s="356">
        <v>198720</v>
      </c>
      <c r="AN119" s="356"/>
      <c r="AO119" s="356"/>
      <c r="AP119" s="356"/>
      <c r="AQ119" s="356">
        <v>489000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t="s">
        <v>568</v>
      </c>
      <c r="AF120" s="304"/>
      <c r="AG120" s="304"/>
      <c r="AH120" s="304"/>
      <c r="AI120" s="304" t="s">
        <v>567</v>
      </c>
      <c r="AJ120" s="304"/>
      <c r="AK120" s="304"/>
      <c r="AL120" s="304"/>
      <c r="AM120" s="304" t="s">
        <v>571</v>
      </c>
      <c r="AN120" s="304"/>
      <c r="AO120" s="304"/>
      <c r="AP120" s="304"/>
      <c r="AQ120" s="304" t="s">
        <v>575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564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555</v>
      </c>
      <c r="AC122" s="299"/>
      <c r="AD122" s="300"/>
      <c r="AE122" s="356">
        <v>43384</v>
      </c>
      <c r="AF122" s="356"/>
      <c r="AG122" s="356"/>
      <c r="AH122" s="356"/>
      <c r="AI122" s="356">
        <v>36802</v>
      </c>
      <c r="AJ122" s="356"/>
      <c r="AK122" s="356"/>
      <c r="AL122" s="356"/>
      <c r="AM122" s="356">
        <v>17000</v>
      </c>
      <c r="AN122" s="356"/>
      <c r="AO122" s="356"/>
      <c r="AP122" s="356"/>
      <c r="AQ122" s="356">
        <v>20667</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t="s">
        <v>569</v>
      </c>
      <c r="AF123" s="304"/>
      <c r="AG123" s="304"/>
      <c r="AH123" s="304"/>
      <c r="AI123" s="304" t="s">
        <v>570</v>
      </c>
      <c r="AJ123" s="304"/>
      <c r="AK123" s="304"/>
      <c r="AL123" s="304"/>
      <c r="AM123" s="304" t="s">
        <v>573</v>
      </c>
      <c r="AN123" s="304"/>
      <c r="AO123" s="304"/>
      <c r="AP123" s="304"/>
      <c r="AQ123" s="304" t="s">
        <v>576</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655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hidden="1"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23"/>
      <c r="AB154" s="253" t="s">
        <v>580</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7.7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4"/>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4"/>
      <c r="B161" s="250"/>
      <c r="C161" s="249"/>
      <c r="D161" s="250"/>
      <c r="E161" s="249"/>
      <c r="F161" s="312"/>
      <c r="G161" s="228" t="s">
        <v>578</v>
      </c>
      <c r="H161" s="158"/>
      <c r="I161" s="158"/>
      <c r="J161" s="158"/>
      <c r="K161" s="158"/>
      <c r="L161" s="158"/>
      <c r="M161" s="158"/>
      <c r="N161" s="158"/>
      <c r="O161" s="158"/>
      <c r="P161" s="229"/>
      <c r="Q161" s="157" t="s">
        <v>582</v>
      </c>
      <c r="R161" s="158"/>
      <c r="S161" s="158"/>
      <c r="T161" s="158"/>
      <c r="U161" s="158"/>
      <c r="V161" s="158"/>
      <c r="W161" s="158"/>
      <c r="X161" s="158"/>
      <c r="Y161" s="158"/>
      <c r="Z161" s="158"/>
      <c r="AA161" s="923"/>
      <c r="AB161" s="253" t="s">
        <v>580</v>
      </c>
      <c r="AC161" s="254"/>
      <c r="AD161" s="254"/>
      <c r="AE161" s="259" t="s">
        <v>654</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t="s">
        <v>584</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3.5"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994"/>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994"/>
      <c r="B168" s="250"/>
      <c r="C168" s="249"/>
      <c r="D168" s="250"/>
      <c r="E168" s="249"/>
      <c r="F168" s="312"/>
      <c r="G168" s="228" t="s">
        <v>578</v>
      </c>
      <c r="H168" s="158"/>
      <c r="I168" s="158"/>
      <c r="J168" s="158"/>
      <c r="K168" s="158"/>
      <c r="L168" s="158"/>
      <c r="M168" s="158"/>
      <c r="N168" s="158"/>
      <c r="O168" s="158"/>
      <c r="P168" s="229"/>
      <c r="Q168" s="157" t="s">
        <v>585</v>
      </c>
      <c r="R168" s="158"/>
      <c r="S168" s="158"/>
      <c r="T168" s="158"/>
      <c r="U168" s="158"/>
      <c r="V168" s="158"/>
      <c r="W168" s="158"/>
      <c r="X168" s="158"/>
      <c r="Y168" s="158"/>
      <c r="Z168" s="158"/>
      <c r="AA168" s="923"/>
      <c r="AB168" s="253" t="s">
        <v>580</v>
      </c>
      <c r="AC168" s="254"/>
      <c r="AD168" s="254"/>
      <c r="AE168" s="259" t="s">
        <v>586</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t="s">
        <v>587</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2.5"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648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6.75" customHeight="1" thickBo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7.2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548</v>
      </c>
      <c r="AE702" s="896"/>
      <c r="AF702" s="896"/>
      <c r="AG702" s="885" t="s">
        <v>588</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594" t="s">
        <v>589</v>
      </c>
      <c r="AH703" s="595"/>
      <c r="AI703" s="595"/>
      <c r="AJ703" s="595"/>
      <c r="AK703" s="595"/>
      <c r="AL703" s="595"/>
      <c r="AM703" s="595"/>
      <c r="AN703" s="595"/>
      <c r="AO703" s="595"/>
      <c r="AP703" s="595"/>
      <c r="AQ703" s="595"/>
      <c r="AR703" s="595"/>
      <c r="AS703" s="595"/>
      <c r="AT703" s="595"/>
      <c r="AU703" s="595"/>
      <c r="AV703" s="595"/>
      <c r="AW703" s="595"/>
      <c r="AX703" s="59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649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548</v>
      </c>
      <c r="AE705" s="730"/>
      <c r="AF705" s="730"/>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548</v>
      </c>
      <c r="AE708" s="665"/>
      <c r="AF708" s="665"/>
      <c r="AG708" s="526" t="s">
        <v>650</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594" t="s">
        <v>591</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594" t="s">
        <v>592</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594" t="s">
        <v>592</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49.5" customHeight="1" x14ac:dyDescent="0.15">
      <c r="A714" s="657"/>
      <c r="B714" s="658"/>
      <c r="C714" s="768" t="s">
        <v>456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548</v>
      </c>
      <c r="AE714" s="592"/>
      <c r="AF714" s="593"/>
      <c r="AG714" s="686" t="s">
        <v>594</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548</v>
      </c>
      <c r="AE715" s="665"/>
      <c r="AF715" s="774"/>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548</v>
      </c>
      <c r="AE716" s="756"/>
      <c r="AF716" s="756"/>
      <c r="AG716" s="594" t="s">
        <v>597</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594" t="s">
        <v>598</v>
      </c>
      <c r="AH717" s="595"/>
      <c r="AI717" s="595"/>
      <c r="AJ717" s="595"/>
      <c r="AK717" s="595"/>
      <c r="AL717" s="595"/>
      <c r="AM717" s="595"/>
      <c r="AN717" s="595"/>
      <c r="AO717" s="595"/>
      <c r="AP717" s="595"/>
      <c r="AQ717" s="595"/>
      <c r="AR717" s="595"/>
      <c r="AS717" s="595"/>
      <c r="AT717" s="595"/>
      <c r="AU717" s="595"/>
      <c r="AV717" s="595"/>
      <c r="AW717" s="595"/>
      <c r="AX717" s="596"/>
    </row>
    <row r="718" spans="1:50" ht="51.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476</v>
      </c>
      <c r="D720" s="933"/>
      <c r="E720" s="933"/>
      <c r="F720" s="936"/>
      <c r="G720" s="932" t="s">
        <v>477</v>
      </c>
      <c r="H720" s="933"/>
      <c r="I720" s="933"/>
      <c r="J720" s="933"/>
      <c r="K720" s="933"/>
      <c r="L720" s="933"/>
      <c r="M720" s="933"/>
      <c r="N720" s="932" t="s">
        <v>481</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651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600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658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7" t="s">
        <v>657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257</v>
      </c>
      <c r="B733" s="747"/>
      <c r="C733" s="747"/>
      <c r="D733" s="747"/>
      <c r="E733" s="748"/>
      <c r="F733" s="763" t="s">
        <v>661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430</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478</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543</v>
      </c>
      <c r="F739" s="126"/>
      <c r="G739" s="126"/>
      <c r="H739" s="91" t="str">
        <f>IF(E739="", "", "(")</f>
        <v>(</v>
      </c>
      <c r="I739" s="106"/>
      <c r="J739" s="106"/>
      <c r="K739" s="91" t="str">
        <f>IF(OR(I739="　", I739=""), "", "-")</f>
        <v/>
      </c>
      <c r="L739" s="107">
        <v>127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528</v>
      </c>
      <c r="B779" s="758"/>
      <c r="C779" s="758"/>
      <c r="D779" s="758"/>
      <c r="E779" s="758"/>
      <c r="F779" s="759"/>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610</v>
      </c>
      <c r="H781" s="450"/>
      <c r="I781" s="450"/>
      <c r="J781" s="450"/>
      <c r="K781" s="451"/>
      <c r="L781" s="452" t="s">
        <v>611</v>
      </c>
      <c r="M781" s="453"/>
      <c r="N781" s="453"/>
      <c r="O781" s="453"/>
      <c r="P781" s="453"/>
      <c r="Q781" s="453"/>
      <c r="R781" s="453"/>
      <c r="S781" s="453"/>
      <c r="T781" s="453"/>
      <c r="U781" s="453"/>
      <c r="V781" s="453"/>
      <c r="W781" s="453"/>
      <c r="X781" s="454"/>
      <c r="Y781" s="455">
        <v>2</v>
      </c>
      <c r="Z781" s="456"/>
      <c r="AA781" s="456"/>
      <c r="AB781" s="557"/>
      <c r="AC781" s="449" t="s">
        <v>612</v>
      </c>
      <c r="AD781" s="450"/>
      <c r="AE781" s="450"/>
      <c r="AF781" s="450"/>
      <c r="AG781" s="451"/>
      <c r="AH781" s="452" t="s">
        <v>613</v>
      </c>
      <c r="AI781" s="453"/>
      <c r="AJ781" s="453"/>
      <c r="AK781" s="453"/>
      <c r="AL781" s="453"/>
      <c r="AM781" s="453"/>
      <c r="AN781" s="453"/>
      <c r="AO781" s="453"/>
      <c r="AP781" s="453"/>
      <c r="AQ781" s="453"/>
      <c r="AR781" s="453"/>
      <c r="AS781" s="453"/>
      <c r="AT781" s="454"/>
      <c r="AU781" s="455">
        <v>0.3</v>
      </c>
      <c r="AV781" s="456"/>
      <c r="AW781" s="456"/>
      <c r="AX781" s="457"/>
    </row>
    <row r="782" spans="1:50" ht="24.75" hidden="1"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24.75" customHeight="1" x14ac:dyDescent="0.15">
      <c r="A792" s="556"/>
      <c r="B792" s="760"/>
      <c r="C792" s="760"/>
      <c r="D792" s="760"/>
      <c r="E792" s="760"/>
      <c r="F792" s="761"/>
      <c r="G792" s="440" t="s">
        <v>614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0"/>
      <c r="C794" s="760"/>
      <c r="D794" s="760"/>
      <c r="E794" s="760"/>
      <c r="F794" s="761"/>
      <c r="G794" s="449" t="s">
        <v>612</v>
      </c>
      <c r="H794" s="450"/>
      <c r="I794" s="450"/>
      <c r="J794" s="450"/>
      <c r="K794" s="451"/>
      <c r="L794" s="452" t="s">
        <v>615</v>
      </c>
      <c r="M794" s="453"/>
      <c r="N794" s="453"/>
      <c r="O794" s="453"/>
      <c r="P794" s="453"/>
      <c r="Q794" s="453"/>
      <c r="R794" s="453"/>
      <c r="S794" s="453"/>
      <c r="T794" s="453"/>
      <c r="U794" s="453"/>
      <c r="V794" s="453"/>
      <c r="W794" s="453"/>
      <c r="X794" s="454"/>
      <c r="Y794" s="455">
        <v>0.2</v>
      </c>
      <c r="Z794" s="456"/>
      <c r="AA794" s="456"/>
      <c r="AB794" s="557"/>
      <c r="AC794" s="449" t="s">
        <v>616</v>
      </c>
      <c r="AD794" s="450"/>
      <c r="AE794" s="450"/>
      <c r="AF794" s="450"/>
      <c r="AG794" s="451"/>
      <c r="AH794" s="452" t="s">
        <v>617</v>
      </c>
      <c r="AI794" s="453"/>
      <c r="AJ794" s="453"/>
      <c r="AK794" s="453"/>
      <c r="AL794" s="453"/>
      <c r="AM794" s="453"/>
      <c r="AN794" s="453"/>
      <c r="AO794" s="453"/>
      <c r="AP794" s="453"/>
      <c r="AQ794" s="453"/>
      <c r="AR794" s="453"/>
      <c r="AS794" s="453"/>
      <c r="AT794" s="454"/>
      <c r="AU794" s="455">
        <v>0.2</v>
      </c>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0.2</v>
      </c>
      <c r="AV804" s="413"/>
      <c r="AW804" s="413"/>
      <c r="AX804" s="415"/>
    </row>
    <row r="805" spans="1:50" ht="24.75" customHeight="1" x14ac:dyDescent="0.15">
      <c r="A805" s="556"/>
      <c r="B805" s="760"/>
      <c r="C805" s="760"/>
      <c r="D805" s="760"/>
      <c r="E805" s="760"/>
      <c r="F805" s="761"/>
      <c r="G805" s="440" t="s">
        <v>618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0"/>
      <c r="C807" s="760"/>
      <c r="D807" s="760"/>
      <c r="E807" s="760"/>
      <c r="F807" s="761"/>
      <c r="G807" s="449" t="s">
        <v>619</v>
      </c>
      <c r="H807" s="450"/>
      <c r="I807" s="450"/>
      <c r="J807" s="450"/>
      <c r="K807" s="451"/>
      <c r="L807" s="452" t="s">
        <v>620</v>
      </c>
      <c r="M807" s="453"/>
      <c r="N807" s="453"/>
      <c r="O807" s="453"/>
      <c r="P807" s="453"/>
      <c r="Q807" s="453"/>
      <c r="R807" s="453"/>
      <c r="S807" s="453"/>
      <c r="T807" s="453"/>
      <c r="U807" s="453"/>
      <c r="V807" s="453"/>
      <c r="W807" s="453"/>
      <c r="X807" s="454"/>
      <c r="Y807" s="455">
        <v>0.1</v>
      </c>
      <c r="Z807" s="456"/>
      <c r="AA807" s="456"/>
      <c r="AB807" s="557"/>
      <c r="AC807" s="449" t="s">
        <v>622</v>
      </c>
      <c r="AD807" s="450"/>
      <c r="AE807" s="450"/>
      <c r="AF807" s="450"/>
      <c r="AG807" s="451"/>
      <c r="AH807" s="452" t="s">
        <v>623</v>
      </c>
      <c r="AI807" s="453"/>
      <c r="AJ807" s="453"/>
      <c r="AK807" s="453"/>
      <c r="AL807" s="453"/>
      <c r="AM807" s="453"/>
      <c r="AN807" s="453"/>
      <c r="AO807" s="453"/>
      <c r="AP807" s="453"/>
      <c r="AQ807" s="453"/>
      <c r="AR807" s="453"/>
      <c r="AS807" s="453"/>
      <c r="AT807" s="454"/>
      <c r="AU807" s="455">
        <v>0.1</v>
      </c>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0.1</v>
      </c>
      <c r="AV817" s="413"/>
      <c r="AW817" s="413"/>
      <c r="AX817" s="415"/>
    </row>
    <row r="818" spans="1:50" ht="24.75" customHeight="1" x14ac:dyDescent="0.15">
      <c r="A818" s="556"/>
      <c r="B818" s="760"/>
      <c r="C818" s="760"/>
      <c r="D818" s="760"/>
      <c r="E818" s="760"/>
      <c r="F818" s="761"/>
      <c r="G818" s="440" t="s">
        <v>624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0"/>
      <c r="C820" s="760"/>
      <c r="D820" s="760"/>
      <c r="E820" s="760"/>
      <c r="F820" s="761"/>
      <c r="G820" s="449" t="s">
        <v>625</v>
      </c>
      <c r="H820" s="450"/>
      <c r="I820" s="450"/>
      <c r="J820" s="450"/>
      <c r="K820" s="451"/>
      <c r="L820" s="452" t="s">
        <v>640</v>
      </c>
      <c r="M820" s="453"/>
      <c r="N820" s="453"/>
      <c r="O820" s="453"/>
      <c r="P820" s="453"/>
      <c r="Q820" s="453"/>
      <c r="R820" s="453"/>
      <c r="S820" s="453"/>
      <c r="T820" s="453"/>
      <c r="U820" s="453"/>
      <c r="V820" s="453"/>
      <c r="W820" s="453"/>
      <c r="X820" s="454"/>
      <c r="Y820" s="455">
        <v>0.1</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482</v>
      </c>
      <c r="AM831" s="956"/>
      <c r="AN831" s="95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475</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4" t="s">
        <v>627</v>
      </c>
      <c r="D837" s="416"/>
      <c r="E837" s="416"/>
      <c r="F837" s="416"/>
      <c r="G837" s="416"/>
      <c r="H837" s="416"/>
      <c r="I837" s="416"/>
      <c r="J837" s="417">
        <v>7011001106209</v>
      </c>
      <c r="K837" s="418"/>
      <c r="L837" s="418"/>
      <c r="M837" s="418"/>
      <c r="N837" s="418"/>
      <c r="O837" s="418"/>
      <c r="P837" s="425" t="s">
        <v>626</v>
      </c>
      <c r="Q837" s="315"/>
      <c r="R837" s="315"/>
      <c r="S837" s="315"/>
      <c r="T837" s="315"/>
      <c r="U837" s="315"/>
      <c r="V837" s="315"/>
      <c r="W837" s="315"/>
      <c r="X837" s="315"/>
      <c r="Y837" s="316">
        <v>2</v>
      </c>
      <c r="Z837" s="317"/>
      <c r="AA837" s="317"/>
      <c r="AB837" s="318"/>
      <c r="AC837" s="326" t="s">
        <v>514</v>
      </c>
      <c r="AD837" s="426"/>
      <c r="AE837" s="426"/>
      <c r="AF837" s="426"/>
      <c r="AG837" s="426"/>
      <c r="AH837" s="419">
        <v>5</v>
      </c>
      <c r="AI837" s="420"/>
      <c r="AJ837" s="420"/>
      <c r="AK837" s="420"/>
      <c r="AL837" s="323">
        <v>73</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475</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4" t="s">
        <v>641</v>
      </c>
      <c r="D870" s="416"/>
      <c r="E870" s="416"/>
      <c r="F870" s="416"/>
      <c r="G870" s="416"/>
      <c r="H870" s="416"/>
      <c r="I870" s="416"/>
      <c r="J870" s="417"/>
      <c r="K870" s="418"/>
      <c r="L870" s="418"/>
      <c r="M870" s="418"/>
      <c r="N870" s="418"/>
      <c r="O870" s="418"/>
      <c r="P870" s="425" t="s">
        <v>644</v>
      </c>
      <c r="Q870" s="315"/>
      <c r="R870" s="315"/>
      <c r="S870" s="315"/>
      <c r="T870" s="315"/>
      <c r="U870" s="315"/>
      <c r="V870" s="315"/>
      <c r="W870" s="315"/>
      <c r="X870" s="315"/>
      <c r="Y870" s="316">
        <v>0</v>
      </c>
      <c r="Z870" s="317"/>
      <c r="AA870" s="317"/>
      <c r="AB870" s="318"/>
      <c r="AC870" s="326"/>
      <c r="AD870" s="426"/>
      <c r="AE870" s="426"/>
      <c r="AF870" s="426"/>
      <c r="AG870" s="426"/>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24" t="s">
        <v>642</v>
      </c>
      <c r="D871" s="416"/>
      <c r="E871" s="416"/>
      <c r="F871" s="416"/>
      <c r="G871" s="416"/>
      <c r="H871" s="416"/>
      <c r="I871" s="416"/>
      <c r="J871" s="417"/>
      <c r="K871" s="418"/>
      <c r="L871" s="418"/>
      <c r="M871" s="418"/>
      <c r="N871" s="418"/>
      <c r="O871" s="418"/>
      <c r="P871" s="425" t="s">
        <v>644</v>
      </c>
      <c r="Q871" s="315"/>
      <c r="R871" s="315"/>
      <c r="S871" s="315"/>
      <c r="T871" s="315"/>
      <c r="U871" s="315"/>
      <c r="V871" s="315"/>
      <c r="W871" s="315"/>
      <c r="X871" s="315"/>
      <c r="Y871" s="316">
        <v>0.1</v>
      </c>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4" t="s">
        <v>643</v>
      </c>
      <c r="D872" s="416"/>
      <c r="E872" s="416"/>
      <c r="F872" s="416"/>
      <c r="G872" s="416"/>
      <c r="H872" s="416"/>
      <c r="I872" s="416"/>
      <c r="J872" s="417"/>
      <c r="K872" s="418"/>
      <c r="L872" s="418"/>
      <c r="M872" s="418"/>
      <c r="N872" s="418"/>
      <c r="O872" s="418"/>
      <c r="P872" s="425" t="s">
        <v>644</v>
      </c>
      <c r="Q872" s="315"/>
      <c r="R872" s="315"/>
      <c r="S872" s="315"/>
      <c r="T872" s="315"/>
      <c r="U872" s="315"/>
      <c r="V872" s="315"/>
      <c r="W872" s="315"/>
      <c r="X872" s="315"/>
      <c r="Y872" s="316">
        <v>0.1</v>
      </c>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4" t="s">
        <v>645</v>
      </c>
      <c r="D873" s="416"/>
      <c r="E873" s="416"/>
      <c r="F873" s="416"/>
      <c r="G873" s="416"/>
      <c r="H873" s="416"/>
      <c r="I873" s="416"/>
      <c r="J873" s="417"/>
      <c r="K873" s="418"/>
      <c r="L873" s="418"/>
      <c r="M873" s="418"/>
      <c r="N873" s="418"/>
      <c r="O873" s="418"/>
      <c r="P873" s="425" t="s">
        <v>644</v>
      </c>
      <c r="Q873" s="315"/>
      <c r="R873" s="315"/>
      <c r="S873" s="315"/>
      <c r="T873" s="315"/>
      <c r="U873" s="315"/>
      <c r="V873" s="315"/>
      <c r="W873" s="315"/>
      <c r="X873" s="315"/>
      <c r="Y873" s="316">
        <v>0</v>
      </c>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24" t="s">
        <v>646</v>
      </c>
      <c r="D874" s="416"/>
      <c r="E874" s="416"/>
      <c r="F874" s="416"/>
      <c r="G874" s="416"/>
      <c r="H874" s="416"/>
      <c r="I874" s="416"/>
      <c r="J874" s="417"/>
      <c r="K874" s="418"/>
      <c r="L874" s="418"/>
      <c r="M874" s="418"/>
      <c r="N874" s="418"/>
      <c r="O874" s="418"/>
      <c r="P874" s="425" t="s">
        <v>644</v>
      </c>
      <c r="Q874" s="315"/>
      <c r="R874" s="315"/>
      <c r="S874" s="315"/>
      <c r="T874" s="315"/>
      <c r="U874" s="315"/>
      <c r="V874" s="315"/>
      <c r="W874" s="315"/>
      <c r="X874" s="315"/>
      <c r="Y874" s="316">
        <v>0.1</v>
      </c>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475</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4" t="s">
        <v>628</v>
      </c>
      <c r="D903" s="416"/>
      <c r="E903" s="416"/>
      <c r="F903" s="416"/>
      <c r="G903" s="416"/>
      <c r="H903" s="416"/>
      <c r="I903" s="416"/>
      <c r="J903" s="417">
        <v>5011001003977</v>
      </c>
      <c r="K903" s="418"/>
      <c r="L903" s="418"/>
      <c r="M903" s="418"/>
      <c r="N903" s="418"/>
      <c r="O903" s="418"/>
      <c r="P903" s="425" t="s">
        <v>629</v>
      </c>
      <c r="Q903" s="315"/>
      <c r="R903" s="315"/>
      <c r="S903" s="315"/>
      <c r="T903" s="315"/>
      <c r="U903" s="315"/>
      <c r="V903" s="315"/>
      <c r="W903" s="315"/>
      <c r="X903" s="315"/>
      <c r="Y903" s="316">
        <v>0.2</v>
      </c>
      <c r="Z903" s="317"/>
      <c r="AA903" s="317"/>
      <c r="AB903" s="318"/>
      <c r="AC903" s="326" t="s">
        <v>520</v>
      </c>
      <c r="AD903" s="426"/>
      <c r="AE903" s="426"/>
      <c r="AF903" s="426"/>
      <c r="AG903" s="426"/>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475</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4" t="s">
        <v>631</v>
      </c>
      <c r="D936" s="416"/>
      <c r="E936" s="416"/>
      <c r="F936" s="416"/>
      <c r="G936" s="416"/>
      <c r="H936" s="416"/>
      <c r="I936" s="416"/>
      <c r="J936" s="417">
        <v>1000020131229</v>
      </c>
      <c r="K936" s="418"/>
      <c r="L936" s="418"/>
      <c r="M936" s="418"/>
      <c r="N936" s="418"/>
      <c r="O936" s="418"/>
      <c r="P936" s="425" t="s">
        <v>630</v>
      </c>
      <c r="Q936" s="315"/>
      <c r="R936" s="315"/>
      <c r="S936" s="315"/>
      <c r="T936" s="315"/>
      <c r="U936" s="315"/>
      <c r="V936" s="315"/>
      <c r="W936" s="315"/>
      <c r="X936" s="315"/>
      <c r="Y936" s="316">
        <v>0.2</v>
      </c>
      <c r="Z936" s="317"/>
      <c r="AA936" s="317"/>
      <c r="AB936" s="318"/>
      <c r="AC936" s="326" t="s">
        <v>519</v>
      </c>
      <c r="AD936" s="426"/>
      <c r="AE936" s="426"/>
      <c r="AF936" s="426"/>
      <c r="AG936" s="426"/>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475</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24" t="s">
        <v>634</v>
      </c>
      <c r="D969" s="416"/>
      <c r="E969" s="416"/>
      <c r="F969" s="416"/>
      <c r="G969" s="416"/>
      <c r="H969" s="416"/>
      <c r="I969" s="416"/>
      <c r="J969" s="417">
        <v>8010001008711</v>
      </c>
      <c r="K969" s="418"/>
      <c r="L969" s="418"/>
      <c r="M969" s="418"/>
      <c r="N969" s="418"/>
      <c r="O969" s="418"/>
      <c r="P969" s="425" t="s">
        <v>633</v>
      </c>
      <c r="Q969" s="315"/>
      <c r="R969" s="315"/>
      <c r="S969" s="315"/>
      <c r="T969" s="315"/>
      <c r="U969" s="315"/>
      <c r="V969" s="315"/>
      <c r="W969" s="315"/>
      <c r="X969" s="315"/>
      <c r="Y969" s="316">
        <v>0.1</v>
      </c>
      <c r="Z969" s="317"/>
      <c r="AA969" s="317"/>
      <c r="AB969" s="318"/>
      <c r="AC969" s="326" t="s">
        <v>519</v>
      </c>
      <c r="AD969" s="426"/>
      <c r="AE969" s="426"/>
      <c r="AF969" s="426"/>
      <c r="AG969" s="426"/>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475</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24" t="s">
        <v>635</v>
      </c>
      <c r="D1002" s="416"/>
      <c r="E1002" s="416"/>
      <c r="F1002" s="416"/>
      <c r="G1002" s="416"/>
      <c r="H1002" s="416"/>
      <c r="I1002" s="416"/>
      <c r="J1002" s="417"/>
      <c r="K1002" s="418"/>
      <c r="L1002" s="418"/>
      <c r="M1002" s="418"/>
      <c r="N1002" s="418"/>
      <c r="O1002" s="418"/>
      <c r="P1002" s="425" t="s">
        <v>636</v>
      </c>
      <c r="Q1002" s="315"/>
      <c r="R1002" s="315"/>
      <c r="S1002" s="315"/>
      <c r="T1002" s="315"/>
      <c r="U1002" s="315"/>
      <c r="V1002" s="315"/>
      <c r="W1002" s="315"/>
      <c r="X1002" s="315"/>
      <c r="Y1002" s="316">
        <v>0.1</v>
      </c>
      <c r="Z1002" s="317"/>
      <c r="AA1002" s="317"/>
      <c r="AB1002" s="318"/>
      <c r="AC1002" s="326"/>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475</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637</v>
      </c>
      <c r="D1035" s="416"/>
      <c r="E1035" s="416"/>
      <c r="F1035" s="416"/>
      <c r="G1035" s="416"/>
      <c r="H1035" s="416"/>
      <c r="I1035" s="416"/>
      <c r="J1035" s="417"/>
      <c r="K1035" s="418"/>
      <c r="L1035" s="418"/>
      <c r="M1035" s="418"/>
      <c r="N1035" s="418"/>
      <c r="O1035" s="418"/>
      <c r="P1035" s="425" t="s">
        <v>640</v>
      </c>
      <c r="Q1035" s="315"/>
      <c r="R1035" s="315"/>
      <c r="S1035" s="315"/>
      <c r="T1035" s="315"/>
      <c r="U1035" s="315"/>
      <c r="V1035" s="315"/>
      <c r="W1035" s="315"/>
      <c r="X1035" s="315"/>
      <c r="Y1035" s="316">
        <v>0</v>
      </c>
      <c r="Z1035" s="317"/>
      <c r="AA1035" s="317"/>
      <c r="AB1035" s="318"/>
      <c r="AC1035" s="326"/>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24" t="s">
        <v>638</v>
      </c>
      <c r="D1036" s="416"/>
      <c r="E1036" s="416"/>
      <c r="F1036" s="416"/>
      <c r="G1036" s="416"/>
      <c r="H1036" s="416"/>
      <c r="I1036" s="416"/>
      <c r="J1036" s="417"/>
      <c r="K1036" s="418"/>
      <c r="L1036" s="418"/>
      <c r="M1036" s="418"/>
      <c r="N1036" s="418"/>
      <c r="O1036" s="418"/>
      <c r="P1036" s="425" t="s">
        <v>640</v>
      </c>
      <c r="Q1036" s="315"/>
      <c r="R1036" s="315"/>
      <c r="S1036" s="315"/>
      <c r="T1036" s="315"/>
      <c r="U1036" s="315"/>
      <c r="V1036" s="315"/>
      <c r="W1036" s="315"/>
      <c r="X1036" s="315"/>
      <c r="Y1036" s="316">
        <v>0</v>
      </c>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4" t="s">
        <v>639</v>
      </c>
      <c r="D1037" s="416"/>
      <c r="E1037" s="416"/>
      <c r="F1037" s="416"/>
      <c r="G1037" s="416"/>
      <c r="H1037" s="416"/>
      <c r="I1037" s="416"/>
      <c r="J1037" s="417"/>
      <c r="K1037" s="418"/>
      <c r="L1037" s="418"/>
      <c r="M1037" s="418"/>
      <c r="N1037" s="418"/>
      <c r="O1037" s="418"/>
      <c r="P1037" s="425" t="s">
        <v>640</v>
      </c>
      <c r="Q1037" s="315"/>
      <c r="R1037" s="315"/>
      <c r="S1037" s="315"/>
      <c r="T1037" s="315"/>
      <c r="U1037" s="315"/>
      <c r="V1037" s="315"/>
      <c r="W1037" s="315"/>
      <c r="X1037" s="315"/>
      <c r="Y1037" s="316">
        <v>0</v>
      </c>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475</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8" t="s">
        <v>462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482</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431</v>
      </c>
      <c r="K1101" s="275"/>
      <c r="L1101" s="275"/>
      <c r="M1101" s="275"/>
      <c r="N1101" s="275"/>
      <c r="O1101" s="275"/>
      <c r="P1101" s="342" t="s">
        <v>27</v>
      </c>
      <c r="Q1101" s="342"/>
      <c r="R1101" s="342"/>
      <c r="S1101" s="342"/>
      <c r="T1101" s="342"/>
      <c r="U1101" s="342"/>
      <c r="V1101" s="342"/>
      <c r="W1101" s="342"/>
      <c r="X1101" s="342"/>
      <c r="Y1101" s="275" t="s">
        <v>433</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463</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P18:AX18">
    <cfRule type="expression" dxfId="2803" priority="13917">
      <formula>IF(RIGHT(TEXT(P18,"0.#"),1)=".",FALSE,TRUE)</formula>
    </cfRule>
    <cfRule type="expression" dxfId="2802" priority="13918">
      <formula>IF(RIGHT(TEXT(P18,"0.#"),1)=".",TRUE,FALSE)</formula>
    </cfRule>
  </conditionalFormatting>
  <conditionalFormatting sqref="Y782">
    <cfRule type="expression" dxfId="2801" priority="13913">
      <formula>IF(RIGHT(TEXT(Y782,"0.#"),1)=".",FALSE,TRUE)</formula>
    </cfRule>
    <cfRule type="expression" dxfId="2800" priority="13914">
      <formula>IF(RIGHT(TEXT(Y782,"0.#"),1)=".",TRUE,FALSE)</formula>
    </cfRule>
  </conditionalFormatting>
  <conditionalFormatting sqref="Y791">
    <cfRule type="expression" dxfId="2799" priority="13909">
      <formula>IF(RIGHT(TEXT(Y791,"0.#"),1)=".",FALSE,TRUE)</formula>
    </cfRule>
    <cfRule type="expression" dxfId="2798" priority="13910">
      <formula>IF(RIGHT(TEXT(Y791,"0.#"),1)=".",TRUE,FALSE)</formula>
    </cfRule>
  </conditionalFormatting>
  <conditionalFormatting sqref="Y822:Y829 Y820 Y809:Y816 Y807 Y796:Y803 Y794">
    <cfRule type="expression" dxfId="2797" priority="13691">
      <formula>IF(RIGHT(TEXT(Y794,"0.#"),1)=".",FALSE,TRUE)</formula>
    </cfRule>
    <cfRule type="expression" dxfId="2796" priority="13692">
      <formula>IF(RIGHT(TEXT(Y794,"0.#"),1)=".",TRUE,FALSE)</formula>
    </cfRule>
  </conditionalFormatting>
  <conditionalFormatting sqref="P16:AQ17 P15:AX15 P13:AX13">
    <cfRule type="expression" dxfId="2795" priority="13739">
      <formula>IF(RIGHT(TEXT(P13,"0.#"),1)=".",FALSE,TRUE)</formula>
    </cfRule>
    <cfRule type="expression" dxfId="2794" priority="13740">
      <formula>IF(RIGHT(TEXT(P13,"0.#"),1)=".",TRUE,FALSE)</formula>
    </cfRule>
  </conditionalFormatting>
  <conditionalFormatting sqref="P19:AJ19">
    <cfRule type="expression" dxfId="2793" priority="13737">
      <formula>IF(RIGHT(TEXT(P19,"0.#"),1)=".",FALSE,TRUE)</formula>
    </cfRule>
    <cfRule type="expression" dxfId="2792" priority="13738">
      <formula>IF(RIGHT(TEXT(P19,"0.#"),1)=".",TRUE,FALSE)</formula>
    </cfRule>
  </conditionalFormatting>
  <conditionalFormatting sqref="AQ101">
    <cfRule type="expression" dxfId="2791" priority="13729">
      <formula>IF(RIGHT(TEXT(AQ101,"0.#"),1)=".",FALSE,TRUE)</formula>
    </cfRule>
    <cfRule type="expression" dxfId="2790" priority="13730">
      <formula>IF(RIGHT(TEXT(AQ101,"0.#"),1)=".",TRUE,FALSE)</formula>
    </cfRule>
  </conditionalFormatting>
  <conditionalFormatting sqref="Y783:Y790 Y781">
    <cfRule type="expression" dxfId="2789" priority="13715">
      <formula>IF(RIGHT(TEXT(Y781,"0.#"),1)=".",FALSE,TRUE)</formula>
    </cfRule>
    <cfRule type="expression" dxfId="2788" priority="13716">
      <formula>IF(RIGHT(TEXT(Y781,"0.#"),1)=".",TRUE,FALSE)</formula>
    </cfRule>
  </conditionalFormatting>
  <conditionalFormatting sqref="AU782">
    <cfRule type="expression" dxfId="2787" priority="13713">
      <formula>IF(RIGHT(TEXT(AU782,"0.#"),1)=".",FALSE,TRUE)</formula>
    </cfRule>
    <cfRule type="expression" dxfId="2786" priority="13714">
      <formula>IF(RIGHT(TEXT(AU782,"0.#"),1)=".",TRUE,FALSE)</formula>
    </cfRule>
  </conditionalFormatting>
  <conditionalFormatting sqref="AU791">
    <cfRule type="expression" dxfId="2785" priority="13711">
      <formula>IF(RIGHT(TEXT(AU791,"0.#"),1)=".",FALSE,TRUE)</formula>
    </cfRule>
    <cfRule type="expression" dxfId="2784" priority="13712">
      <formula>IF(RIGHT(TEXT(AU791,"0.#"),1)=".",TRUE,FALSE)</formula>
    </cfRule>
  </conditionalFormatting>
  <conditionalFormatting sqref="AU783:AU790 AU781">
    <cfRule type="expression" dxfId="2783" priority="13709">
      <formula>IF(RIGHT(TEXT(AU781,"0.#"),1)=".",FALSE,TRUE)</formula>
    </cfRule>
    <cfRule type="expression" dxfId="2782" priority="13710">
      <formula>IF(RIGHT(TEXT(AU781,"0.#"),1)=".",TRUE,FALSE)</formula>
    </cfRule>
  </conditionalFormatting>
  <conditionalFormatting sqref="Y821 Y808 Y795">
    <cfRule type="expression" dxfId="2781" priority="13695">
      <formula>IF(RIGHT(TEXT(Y795,"0.#"),1)=".",FALSE,TRUE)</formula>
    </cfRule>
    <cfRule type="expression" dxfId="2780" priority="13696">
      <formula>IF(RIGHT(TEXT(Y795,"0.#"),1)=".",TRUE,FALSE)</formula>
    </cfRule>
  </conditionalFormatting>
  <conditionalFormatting sqref="Y830 Y817 Y804">
    <cfRule type="expression" dxfId="2779" priority="13693">
      <formula>IF(RIGHT(TEXT(Y804,"0.#"),1)=".",FALSE,TRUE)</formula>
    </cfRule>
    <cfRule type="expression" dxfId="2778" priority="13694">
      <formula>IF(RIGHT(TEXT(Y804,"0.#"),1)=".",TRUE,FALSE)</formula>
    </cfRule>
  </conditionalFormatting>
  <conditionalFormatting sqref="AU821 AU808 AU795">
    <cfRule type="expression" dxfId="2777" priority="13689">
      <formula>IF(RIGHT(TEXT(AU795,"0.#"),1)=".",FALSE,TRUE)</formula>
    </cfRule>
    <cfRule type="expression" dxfId="2776" priority="13690">
      <formula>IF(RIGHT(TEXT(AU795,"0.#"),1)=".",TRUE,FALSE)</formula>
    </cfRule>
  </conditionalFormatting>
  <conditionalFormatting sqref="AU830 AU817 AU804">
    <cfRule type="expression" dxfId="2775" priority="13687">
      <formula>IF(RIGHT(TEXT(AU804,"0.#"),1)=".",FALSE,TRUE)</formula>
    </cfRule>
    <cfRule type="expression" dxfId="2774" priority="13688">
      <formula>IF(RIGHT(TEXT(AU804,"0.#"),1)=".",TRUE,FALSE)</formula>
    </cfRule>
  </conditionalFormatting>
  <conditionalFormatting sqref="AU822:AU829 AU820 AU809:AU816 AU807 AU796:AU803 AU794">
    <cfRule type="expression" dxfId="2773" priority="13685">
      <formula>IF(RIGHT(TEXT(AU794,"0.#"),1)=".",FALSE,TRUE)</formula>
    </cfRule>
    <cfRule type="expression" dxfId="2772" priority="13686">
      <formula>IF(RIGHT(TEXT(AU794,"0.#"),1)=".",TRUE,FALSE)</formula>
    </cfRule>
  </conditionalFormatting>
  <conditionalFormatting sqref="AM87">
    <cfRule type="expression" dxfId="2771" priority="13339">
      <formula>IF(RIGHT(TEXT(AM87,"0.#"),1)=".",FALSE,TRUE)</formula>
    </cfRule>
    <cfRule type="expression" dxfId="2770" priority="13340">
      <formula>IF(RIGHT(TEXT(AM87,"0.#"),1)=".",TRUE,FALSE)</formula>
    </cfRule>
  </conditionalFormatting>
  <conditionalFormatting sqref="AE55">
    <cfRule type="expression" dxfId="2769" priority="13407">
      <formula>IF(RIGHT(TEXT(AE55,"0.#"),1)=".",FALSE,TRUE)</formula>
    </cfRule>
    <cfRule type="expression" dxfId="2768" priority="13408">
      <formula>IF(RIGHT(TEXT(AE55,"0.#"),1)=".",TRUE,FALSE)</formula>
    </cfRule>
  </conditionalFormatting>
  <conditionalFormatting sqref="AI55">
    <cfRule type="expression" dxfId="2767" priority="13405">
      <formula>IF(RIGHT(TEXT(AI55,"0.#"),1)=".",FALSE,TRUE)</formula>
    </cfRule>
    <cfRule type="expression" dxfId="2766" priority="13406">
      <formula>IF(RIGHT(TEXT(AI55,"0.#"),1)=".",TRUE,FALSE)</formula>
    </cfRule>
  </conditionalFormatting>
  <conditionalFormatting sqref="AM34">
    <cfRule type="expression" dxfId="2765" priority="13485">
      <formula>IF(RIGHT(TEXT(AM34,"0.#"),1)=".",FALSE,TRUE)</formula>
    </cfRule>
    <cfRule type="expression" dxfId="2764" priority="13486">
      <formula>IF(RIGHT(TEXT(AM34,"0.#"),1)=".",TRUE,FALSE)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M102">
    <cfRule type="expression" dxfId="2669" priority="13253">
      <formula>IF(RIGHT(TEXT(AM102,"0.#"),1)=".",FALSE,TRUE)</formula>
    </cfRule>
    <cfRule type="expression" dxfId="2668" priority="13254">
      <formula>IF(RIGHT(TEXT(AM102,"0.#"),1)=".",TRUE,FALSE)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Q116">
    <cfRule type="expression" dxfId="2617" priority="13193">
      <formula>IF(RIGHT(TEXT(AQ116,"0.#"),1)=".",FALSE,TRUE)</formula>
    </cfRule>
    <cfRule type="expression" dxfId="2616" priority="13194">
      <formula>IF(RIGHT(TEXT(AQ116,"0.#"),1)=".",TRUE,FALSE)</formula>
    </cfRule>
  </conditionalFormatting>
  <conditionalFormatting sqref="AM116">
    <cfRule type="expression" dxfId="2615" priority="13189">
      <formula>IF(RIGHT(TEXT(AM116,"0.#"),1)=".",FALSE,TRUE)</formula>
    </cfRule>
    <cfRule type="expression" dxfId="2614" priority="13190">
      <formula>IF(RIGHT(TEXT(AM116,"0.#"),1)=".",TRUE,FALSE)</formula>
    </cfRule>
  </conditionalFormatting>
  <conditionalFormatting sqref="AM117">
    <cfRule type="expression" dxfId="2613" priority="13187">
      <formula>IF(RIGHT(TEXT(AM117,"0.#"),1)=".",FALSE,TRUE)</formula>
    </cfRule>
    <cfRule type="expression" dxfId="2612" priority="13188">
      <formula>IF(RIGHT(TEXT(AM117,"0.#"),1)=".",TRUE,FALSE)</formula>
    </cfRule>
  </conditionalFormatting>
  <conditionalFormatting sqref="AQ117">
    <cfRule type="expression" dxfId="2611" priority="13181">
      <formula>IF(RIGHT(TEXT(AQ117,"0.#"),1)=".",FALSE,TRUE)</formula>
    </cfRule>
    <cfRule type="expression" dxfId="2610" priority="13182">
      <formula>IF(RIGHT(TEXT(AQ117,"0.#"),1)=".",TRUE,FALSE)</formula>
    </cfRule>
  </conditionalFormatting>
  <conditionalFormatting sqref="AE119 AQ119">
    <cfRule type="expression" dxfId="2609" priority="13179">
      <formula>IF(RIGHT(TEXT(AE119,"0.#"),1)=".",FALSE,TRUE)</formula>
    </cfRule>
    <cfRule type="expression" dxfId="2608" priority="13180">
      <formula>IF(RIGHT(TEXT(AE119,"0.#"),1)=".",TRUE,FALSE)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Q122">
    <cfRule type="expression" dxfId="2603" priority="13165">
      <formula>IF(RIGHT(TEXT(AQ122,"0.#"),1)=".",FALSE,TRUE)</formula>
    </cfRule>
    <cfRule type="expression" dxfId="2602" priority="13166">
      <formula>IF(RIGHT(TEXT(AQ122,"0.#"),1)=".",TRUE,FALSE)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39:AO866">
    <cfRule type="expression" dxfId="2531" priority="6663">
      <formula>IF(AND(AL839&gt;=0, RIGHT(TEXT(AL839,"0.#"),1)&lt;&gt;"."),TRUE,FALSE)</formula>
    </cfRule>
    <cfRule type="expression" dxfId="2530" priority="6664">
      <formula>IF(AND(AL839&gt;=0, RIGHT(TEXT(AL839,"0.#"),1)="."),TRUE,FALSE)</formula>
    </cfRule>
    <cfRule type="expression" dxfId="2529" priority="6665">
      <formula>IF(AND(AL839&lt;0, RIGHT(TEXT(AL839,"0.#"),1)&lt;&gt;"."),TRUE,FALSE)</formula>
    </cfRule>
    <cfRule type="expression" dxfId="2528" priority="6666">
      <formula>IF(AND(AL839&lt;0, RIGHT(TEXT(AL839,"0.#"),1)="."),TRUE,FALSE)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M123">
    <cfRule type="expression" dxfId="2469" priority="3003">
      <formula>IF(RIGHT(TEXT(AM123,"0.#"),1)=".",FALSE,TRUE)</formula>
    </cfRule>
    <cfRule type="expression" dxfId="2468" priority="3004">
      <formula>IF(RIGHT(TEXT(AM123,"0.#"),1)=".",TRUE,FALSE)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9" max="49" man="1"/>
    <brk id="129" max="49" man="1"/>
    <brk id="699" max="49" man="1"/>
    <brk id="727" max="49" man="1"/>
    <brk id="739" max="49" man="1"/>
    <brk id="778" max="49" man="1"/>
    <brk id="8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548</v>
      </c>
      <c r="R5" s="13" t="str">
        <f t="shared" si="3"/>
        <v>負担</v>
      </c>
      <c r="S5" s="13" t="str">
        <f t="shared" si="4"/>
        <v>直接実施、委託・請負、負担</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直接実施、委託・請負、負担</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t="s">
        <v>548</v>
      </c>
      <c r="C7" s="13" t="str">
        <f t="shared" si="0"/>
        <v>観光立国</v>
      </c>
      <c r="D7" s="13" t="str">
        <f t="shared" si="8"/>
        <v>観光立国</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直接実施、委託・請負、負担</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直接実施、委託・請負、負担</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観光立国</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
      </c>
      <c r="O10" s="13"/>
      <c r="P10" s="13" t="str">
        <f>S8</f>
        <v>直接実施、委託・請負、負担</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548</v>
      </c>
      <c r="C14" s="13" t="str">
        <f t="shared" si="0"/>
        <v>少子化社会対策</v>
      </c>
      <c r="D14" s="13" t="str">
        <f t="shared" si="8"/>
        <v>観光立国、少子化社会対策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観光立国、少子化社会対策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観光立国、少子化社会対策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548</v>
      </c>
      <c r="C22" s="13" t="str">
        <f t="shared" si="0"/>
        <v>地方創生</v>
      </c>
      <c r="D22" s="13" t="str">
        <f t="shared" si="8"/>
        <v>観光立国、少子化社会対策、地方創生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観光立国、少子化社会対策、地方創生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観光立国、少子化社会対策、地方創生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467</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487</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467</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487</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467</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487</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467</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487</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467</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487</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467</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487</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467</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487</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467</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487</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467</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487</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467</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5" sqref="P25:X2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2018-08-22T06:53:22Z</cp:lastPrinted>
  <dcterms:created xsi:type="dcterms:W3CDTF">2012-03-13T00:50:25Z</dcterms:created>
  <dcterms:modified xsi:type="dcterms:W3CDTF">2018-09-06T02:18:17Z</dcterms:modified>
</cp:coreProperties>
</file>