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40" yWindow="300" windowWidth="194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<sst xmlns="http://schemas.openxmlformats.org/spreadsheetml/2006/main" count="2911" uniqueCount="691">
  <si>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</si>
  <si>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</si>
  <si>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</si>
  <si>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</si>
  <si>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</si>
  <si>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</si>
  <si>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</si>
  <si>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</si>
  <si>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</si>
  <si>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</si>
  <si>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</si>
  <si>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</si>
  <si>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</si>
  <si>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</si>
  <si>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</si>
  <si>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</si>
  <si>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</si>
  <si>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</si>
  <si>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</si>
  <si>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</si>
  <si>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</si>
  <si>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</si>
  <si>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</si>
  <si>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</si>
  <si>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</si>
  <si>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</si>
  <si>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</si>
  <si>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</si>
  <si>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</si>
  <si>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</si>
  <si>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</si>
  <si>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</si>
  <si>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</si>
  <si>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</si>
  <si>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</si>
  <si>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</si>
  <si>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</si>
  <si>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</si>
  <si>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</si>
  <si>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</si>
  <si>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</si>
  <si>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</si>
  <si>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</si>
  <si>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</si>
  <si>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</si>
  <si>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</si>
  <si>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</si>
  <si>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</si>
  <si>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</si>
  <si>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</si>
  <si>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</si>
  <si>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</si>
  <si>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</si>
  <si>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</si>
  <si>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</si>
  <si>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</si>
  <si>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</si>
  <si>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</si>
  <si>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</si>
  <si>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</si>
  <si>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</si>
  <si>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</si>
  <si>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</si>
  <si>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</si>
  <si>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</si>
  <si>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</si>
  <si>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</si>
  <si>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</si>
  <si>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</si>
  <si>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</si>
  <si>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</si>
  <si>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</si>
  <si>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</si>
  <si>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</si>
  <si>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</si>
  <si>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</si>
  <si>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</si>
  <si>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</si>
  <si>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</si>
  <si>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</si>
  <si>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</si>
  <si>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</si>
  <si>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</si>
  <si>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</si>
  <si>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</si>
  <si>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</si>
  <si>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</si>
  <si>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</si>
  <si>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</si>
  <si>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</si>
  <si>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</si>
  <si>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</si>
  <si>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</si>
  <si>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</si>
  <si>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</si>
  <si>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</si>
  <si>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</si>
  <si>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</si>
  <si>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</si>
  <si>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</si>
  <si>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</si>
  <si>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</si>
  <si>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</si>
  <si>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</si>
  <si>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</si>
  <si>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</si>
  <si>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</si>
  <si>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</si>
  <si>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</si>
  <si>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</si>
  <si>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</si>
  <si>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</si>
  <si>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</si>
  <si>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</si>
  <si>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</si>
  <si>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</si>
  <si>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</si>
  <si>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</si>
  <si>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</si>
  <si>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</si>
  <si>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</si>
  <si>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</si>
  <si>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</si>
  <si>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</si>
  <si>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</si>
  <si>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</si>
  <si>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</si>
  <si>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</si>
  <si>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</si>
  <si>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</si>
  <si>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</si>
  <si>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</si>
  <si>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</si>
  <si>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</si>
  <si>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</si>
  <si>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</si>
  <si>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</si>
  <si>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</si>
  <si>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</si>
  <si>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</si>
  <si>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</si>
  <si>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</si>
  <si>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</si>
  <si>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</si>
  <si>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</si>
  <si>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</si>
  <si>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</si>
  <si>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</si>
  <si>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</si>
  <si>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</si>
  <si>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</si>
  <si>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</si>
  <si>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</si>
  <si>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</si>
  <si>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</si>
  <si>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</si>
  <si>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</si>
  <si>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</si>
  <si>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</si>
  <si>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</si>
  <si>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</si>
  <si>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</si>
  <si>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</si>
  <si>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</si>
  <si>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</si>
  <si>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</si>
  <si>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</si>
  <si>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</si>
  <si>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</si>
  <si>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</si>
  <si>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</si>
  <si>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</si>
  <si>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</si>
  <si>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</si>
  <si>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</si>
  <si>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</si>
  <si>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</si>
  <si>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</si>
  <si>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</si>
  <si>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</si>
  <si>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</si>
  <si>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</si>
  <si>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</si>
  <si>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</si>
  <si>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</si>
  <si>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</si>
  <si>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</si>
  <si>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</si>
  <si>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</si>
  <si>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</si>
  <si>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</si>
  <si>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</si>
  <si>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</si>
  <si>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</si>
  <si>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</si>
  <si>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</si>
  <si>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</si>
  <si>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</si>
  <si>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</si>
  <si>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</si>
  <si>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</si>
  <si>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</si>
  <si>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</si>
  <si>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</si>
  <si>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</si>
  <si>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</si>
  <si>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</si>
  <si>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</si>
  <si>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</si>
  <si>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</si>
  <si>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</si>
  <si>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</si>
  <si>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</si>
  <si>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</si>
  <si>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</si>
  <si>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</si>
  <si>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</si>
  <si>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</si>
  <si>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</si>
  <si>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</si>
  <si>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</si>
  <si>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</si>
  <si>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</si>
  <si>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</si>
  <si>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</si>
  <si>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</si>
  <si>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</si>
  <si>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</si>
  <si>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</si>
  <si>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</si>
  <si>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</si>
  <si>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</si>
  <si>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</si>
  <si>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</si>
  <si>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</si>
  <si>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</si>
  <si>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</si>
  <si>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</si>
  <si>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</si>
  <si>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</si>
  <si>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</si>
  <si>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</si>
  <si>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</si>
  <si>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</si>
  <si>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</si>
  <si>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</si>
  <si>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</si>
  <si>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</si>
  <si>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</si>
  <si>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</si>
  <si>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</si>
  <si>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</si>
  <si>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</si>
  <si>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</si>
  <si>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</si>
  <si>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</si>
  <si>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</si>
  <si>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</si>
  <si>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</si>
  <si>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</si>
  <si>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</si>
  <si>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</si>
  <si>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</si>
  <si>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</si>
  <si>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</si>
  <si>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</si>
  <si>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</si>
  <si>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</si>
  <si>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</si>
  <si>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</si>
  <si>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</si>
  <si>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</si>
  <si>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</si>
  <si>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</si>
  <si>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</si>
  <si>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</si>
  <si>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</si>
  <si>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</si>
  <si>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</si>
  <si>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</si>
  <si>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</si>
  <si>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</si>
  <si>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</si>
  <si>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</si>
  <si>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</si>
  <si>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</si>
  <si>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</si>
  <si>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</si>
  <si>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</si>
  <si>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</si>
  <si>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</si>
  <si>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</si>
  <si>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</si>
  <si>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</si>
  <si>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</si>
  <si>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</si>
  <si>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</si>
  <si>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</si>
  <si>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</si>
  <si>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</si>
  <si>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</si>
  <si>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</si>
  <si>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</si>
  <si>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</si>
  <si>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</si>
  <si>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</si>
  <si>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</si>
  <si>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</si>
  <si>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</si>
  <si>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</si>
  <si>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</si>
  <si>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</si>
  <si>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</si>
  <si>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</si>
  <si>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</si>
  <si>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</si>
  <si>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</si>
  <si>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</si>
  <si>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</si>
  <si>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</si>
  <si>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</si>
  <si>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</si>
  <si>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</si>
  <si>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</si>
  <si>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</si>
  <si>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</si>
  <si>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</si>
  <si>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</si>
  <si>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</si>
  <si>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</si>
  <si>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</si>
  <si>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</si>
  <si>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</si>
  <si>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</si>
  <si>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</si>
  <si>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</si>
  <si>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</si>
  <si>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</si>
  <si>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</si>
  <si>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</si>
  <si>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</si>
  <si>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</si>
  <si>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</si>
  <si>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</si>
  <si>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</si>
  <si>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</si>
  <si>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</si>
  <si>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</si>
  <si>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</si>
  <si>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</si>
  <si>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</si>
  <si>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</si>
  <si>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</si>
  <si>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</si>
  <si>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</si>
  <si>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</si>
  <si>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</si>
  <si>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</si>
  <si>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</si>
  <si>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</si>
  <si>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</si>
  <si>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</si>
  <si>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</si>
  <si>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</si>
  <si>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</si>
  <si>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</si>
  <si>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</si>
  <si>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</si>
  <si>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</si>
  <si>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</si>
  <si>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</si>
  <si>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</si>
  <si>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</si>
  <si>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</si>
  <si>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</si>
  <si>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</si>
  <si>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</si>
  <si>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</si>
  <si>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</si>
  <si>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</si>
  <si>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</si>
  <si>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</si>
  <si>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</si>
  <si>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</si>
  <si>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</si>
  <si>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</si>
  <si>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</si>
  <si>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</si>
  <si>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</si>
  <si>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</si>
  <si>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</si>
  <si>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</si>
  <si>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</si>
  <si>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</si>
  <si>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</si>
  <si>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</si>
  <si>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</si>
  <si>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</si>
  <si>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</si>
  <si>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</si>
  <si>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</si>
  <si>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</si>
  <si>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</si>
  <si>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</si>
  <si>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</si>
  <si>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</si>
  <si>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</si>
  <si>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</si>
  <si>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</si>
  <si>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</si>
  <si>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</si>
  <si>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</si>
  <si>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</si>
  <si>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</si>
  <si>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</si>
  <si>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</si>
  <si>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</si>
  <si>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</si>
  <si>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</si>
  <si>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</si>
  <si>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</si>
  <si>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</si>
  <si>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</si>
  <si>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</si>
  <si>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</si>
  <si>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</si>
  <si>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</si>
  <si>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</si>
  <si>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</si>
  <si>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</si>
  <si>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</si>
  <si>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</si>
  <si>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</si>
  <si>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</si>
  <si>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</si>
  <si>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</si>
  <si>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</si>
  <si>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</si>
  <si>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</si>
  <si>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</si>
  <si>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</si>
  <si>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</si>
  <si>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</si>
  <si>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</si>
  <si>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</si>
  <si>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</si>
  <si>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</si>
  <si>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</si>
  <si>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</si>
  <si>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</si>
  <si>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</si>
  <si>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</si>
  <si>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</si>
  <si>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</si>
  <si>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</si>
  <si>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</si>
  <si>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</si>
  <si>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</si>
  <si>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</si>
  <si>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</si>
  <si>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</si>
  <si>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</si>
  <si>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</si>
  <si>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</si>
  <si>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</si>
  <si>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</si>
  <si>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</si>
  <si>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</si>
  <si>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</si>
  <si>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</si>
  <si>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</si>
  <si>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</si>
  <si>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</si>
  <si>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</si>
  <si>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</si>
  <si>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</si>
  <si>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</si>
  <si>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</si>
  <si>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</si>
  <si>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</si>
  <si>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</si>
  <si>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</si>
  <si>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</si>
  <si>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</si>
  <si>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</si>
  <si>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</si>
  <si>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</si>
  <si>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</si>
  <si>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</si>
  <si>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</si>
  <si>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</si>
  <si>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</si>
  <si>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</si>
  <si>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</si>
  <si>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</si>
  <si>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</si>
  <si>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</si>
  <si>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</si>
  <si>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</si>
  <si>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</si>
  <si>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</si>
  <si>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</si>
  <si>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</si>
  <si>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</si>
  <si>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</si>
  <si>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</si>
  <si>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</si>
  <si>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</si>
  <si>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</si>
  <si>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</si>
  <si>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</si>
  <si>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</si>
  <si>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</si>
  <si>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</si>
  <si>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</si>
  <si>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</si>
  <si>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</si>
  <si>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</si>
  <si>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</si>
  <si>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</si>
  <si>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</si>
  <si>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</si>
  <si>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</si>
  <si>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</si>
  <si>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</si>
  <si>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</si>
  <si>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</si>
  <si>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</si>
  <si>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</si>
  <si>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</si>
  <si>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</si>
  <si>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</si>
  <si>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</si>
  <si>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</si>
  <si>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</si>
  <si>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</si>
  <si>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</si>
  <si>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</si>
  <si>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スポーツ外交推進事業</t>
    <rPh sb="4" eb="6">
      <t>ガイコウ</t>
    </rPh>
    <rPh sb="6" eb="8">
      <t>スイシン</t>
    </rPh>
    <rPh sb="8" eb="10">
      <t>ジギョウ</t>
    </rPh>
    <phoneticPr fontId="5"/>
  </si>
  <si>
    <t>外務報道官・広報文化組織</t>
    <rPh sb="0" eb="2">
      <t>ガイム</t>
    </rPh>
    <rPh sb="2" eb="5">
      <t>ホウドウカン</t>
    </rPh>
    <rPh sb="6" eb="8">
      <t>コウホウ</t>
    </rPh>
    <rPh sb="8" eb="10">
      <t>ブンカ</t>
    </rPh>
    <rPh sb="10" eb="12">
      <t>ソシキ</t>
    </rPh>
    <phoneticPr fontId="5"/>
  </si>
  <si>
    <t>外務省</t>
  </si>
  <si>
    <t>終了予定なし</t>
    <rPh sb="0" eb="2">
      <t>シュウリョウ</t>
    </rPh>
    <rPh sb="2" eb="4">
      <t>ヨテイ</t>
    </rPh>
    <phoneticPr fontId="5"/>
  </si>
  <si>
    <t>人物交流室</t>
    <rPh sb="0" eb="5">
      <t>ジンブツコウリュウシツ</t>
    </rPh>
    <phoneticPr fontId="5"/>
  </si>
  <si>
    <t>室長　三上陽一</t>
    <rPh sb="0" eb="2">
      <t>シツチョウ</t>
    </rPh>
    <rPh sb="3" eb="5">
      <t>ミカミ</t>
    </rPh>
    <rPh sb="5" eb="7">
      <t>ヨウイチ</t>
    </rPh>
    <phoneticPr fontId="5"/>
  </si>
  <si>
    <t>○</t>
  </si>
  <si>
    <t>外務省設置法第４条</t>
    <rPh sb="0" eb="3">
      <t>ガイムショウ</t>
    </rPh>
    <rPh sb="3" eb="6">
      <t>セッチホウ</t>
    </rPh>
    <rPh sb="6" eb="7">
      <t>ダイ</t>
    </rPh>
    <rPh sb="8" eb="9">
      <t>ジョウ</t>
    </rPh>
    <phoneticPr fontId="5"/>
  </si>
  <si>
    <t>スポーツを通じた国際貢献策「Sport for Tomorrow」
政府オリパラ基本方針（Ｈ27．11．27閣議決定）</t>
    <rPh sb="5" eb="6">
      <t>ツウ</t>
    </rPh>
    <rPh sb="8" eb="10">
      <t>コクサイ</t>
    </rPh>
    <rPh sb="10" eb="13">
      <t>コウケンサク</t>
    </rPh>
    <rPh sb="34" eb="36">
      <t>セイフ</t>
    </rPh>
    <rPh sb="40" eb="42">
      <t>キホン</t>
    </rPh>
    <rPh sb="42" eb="44">
      <t>ホウシン</t>
    </rPh>
    <rPh sb="54" eb="56">
      <t>カクギ</t>
    </rPh>
    <rPh sb="56" eb="58">
      <t>ケッテイ</t>
    </rPh>
    <phoneticPr fontId="5"/>
  </si>
  <si>
    <t>　2020年東京オリンピック・パラリンピックに向け、スポーツを活用した外交を推進することにより、国際相互理解の増進、国際平和に寄与するとともに、国際場裏における日本のスポーツ関係者の地位向上に重要な役割を果たす。
　また、日本政府の国際公約である「Sport for Tomorrow」プログラムに貢献する取組として本事業を位置づけ、スポーツを通じた国際交流を行うことで、本事業を通じて、未来を担う若者をはじめ、あらゆる世代の人々のよりよい未来を築いていく。　</t>
    <phoneticPr fontId="5"/>
  </si>
  <si>
    <t>招へい</t>
    <rPh sb="0" eb="1">
      <t>ショウ</t>
    </rPh>
    <phoneticPr fontId="5"/>
  </si>
  <si>
    <t>派遣</t>
    <rPh sb="0" eb="2">
      <t>ハケン</t>
    </rPh>
    <phoneticPr fontId="5"/>
  </si>
  <si>
    <t>器材供与，引取料</t>
    <rPh sb="0" eb="4">
      <t>キザイキョウヨ</t>
    </rPh>
    <rPh sb="5" eb="6">
      <t>ヒ</t>
    </rPh>
    <phoneticPr fontId="5"/>
  </si>
  <si>
    <t>在外セミナー・レセプション</t>
    <rPh sb="0" eb="2">
      <t>ザイガイ</t>
    </rPh>
    <phoneticPr fontId="5"/>
  </si>
  <si>
    <t>スポーツ関係者の招へい人数</t>
    <rPh sb="4" eb="7">
      <t>カンケイシャ</t>
    </rPh>
    <rPh sb="8" eb="9">
      <t>ショウ</t>
    </rPh>
    <rPh sb="11" eb="13">
      <t>ニンズウ</t>
    </rPh>
    <phoneticPr fontId="5"/>
  </si>
  <si>
    <t>スポーツ関係者の派遣人数</t>
    <rPh sb="4" eb="7">
      <t>カンケイシャ</t>
    </rPh>
    <rPh sb="8" eb="10">
      <t>ハケン</t>
    </rPh>
    <rPh sb="10" eb="12">
      <t>ニンズウ</t>
    </rPh>
    <phoneticPr fontId="5"/>
  </si>
  <si>
    <t>在外レセプションの実施件数</t>
    <rPh sb="0" eb="2">
      <t>ザイガイ</t>
    </rPh>
    <rPh sb="9" eb="11">
      <t>ジッシ</t>
    </rPh>
    <rPh sb="11" eb="13">
      <t>ケンスウ</t>
    </rPh>
    <phoneticPr fontId="5"/>
  </si>
  <si>
    <t>器材供与実施件数</t>
    <rPh sb="0" eb="4">
      <t>キザイキョウヨ</t>
    </rPh>
    <rPh sb="4" eb="6">
      <t>ジッシ</t>
    </rPh>
    <rPh sb="6" eb="8">
      <t>ケンスウ</t>
    </rPh>
    <phoneticPr fontId="5"/>
  </si>
  <si>
    <t>人</t>
    <rPh sb="0" eb="1">
      <t>ヒト</t>
    </rPh>
    <phoneticPr fontId="5"/>
  </si>
  <si>
    <t>件</t>
    <rPh sb="0" eb="1">
      <t>ケン</t>
    </rPh>
    <phoneticPr fontId="5"/>
  </si>
  <si>
    <t>執行額／招へい人数　　　　　　　　　　　　　　</t>
    <rPh sb="0" eb="2">
      <t>シッコウ</t>
    </rPh>
    <rPh sb="2" eb="3">
      <t>ヒタイ</t>
    </rPh>
    <rPh sb="4" eb="5">
      <t>ショウ</t>
    </rPh>
    <rPh sb="7" eb="9">
      <t>ニンズウ</t>
    </rPh>
    <phoneticPr fontId="5"/>
  </si>
  <si>
    <t>執行額／派遣人数　</t>
    <rPh sb="0" eb="2">
      <t>シッコウ</t>
    </rPh>
    <rPh sb="2" eb="3">
      <t>ヒタイ</t>
    </rPh>
    <rPh sb="4" eb="6">
      <t>ハケン</t>
    </rPh>
    <rPh sb="6" eb="8">
      <t>ニンズウ</t>
    </rPh>
    <phoneticPr fontId="5"/>
  </si>
  <si>
    <t>執行額／レセプション件数　　　　　　　　　　　　　　</t>
    <rPh sb="0" eb="2">
      <t>シッコウ</t>
    </rPh>
    <rPh sb="2" eb="3">
      <t>ヒタイ</t>
    </rPh>
    <rPh sb="10" eb="12">
      <t>ケンスウ</t>
    </rPh>
    <phoneticPr fontId="5"/>
  </si>
  <si>
    <t>執行額／器材供与件数　　　　　　　　　　　　　　</t>
    <rPh sb="0" eb="2">
      <t>シッコウ</t>
    </rPh>
    <rPh sb="2" eb="3">
      <t>ヒタイ</t>
    </rPh>
    <rPh sb="4" eb="8">
      <t>キザイキョウヨ</t>
    </rPh>
    <rPh sb="8" eb="10">
      <t>ケンスウ</t>
    </rPh>
    <phoneticPr fontId="5"/>
  </si>
  <si>
    <t>百万円</t>
    <rPh sb="0" eb="2">
      <t>ヒャクマン</t>
    </rPh>
    <rPh sb="2" eb="3">
      <t>エン</t>
    </rPh>
    <phoneticPr fontId="5"/>
  </si>
  <si>
    <t>百万円/人</t>
    <rPh sb="0" eb="2">
      <t>ヒャクマン</t>
    </rPh>
    <rPh sb="2" eb="3">
      <t>エン</t>
    </rPh>
    <rPh sb="4" eb="5">
      <t>ヒト</t>
    </rPh>
    <phoneticPr fontId="5"/>
  </si>
  <si>
    <t>40/72</t>
    <phoneticPr fontId="5"/>
  </si>
  <si>
    <t>45/100</t>
    <phoneticPr fontId="5"/>
  </si>
  <si>
    <t>29/65</t>
    <phoneticPr fontId="5"/>
  </si>
  <si>
    <t>9/26</t>
    <phoneticPr fontId="5"/>
  </si>
  <si>
    <t>15/36</t>
    <phoneticPr fontId="5"/>
  </si>
  <si>
    <t>8/21</t>
    <phoneticPr fontId="5"/>
  </si>
  <si>
    <t>5/30</t>
    <phoneticPr fontId="5"/>
  </si>
  <si>
    <t>10/36</t>
    <phoneticPr fontId="5"/>
  </si>
  <si>
    <t>4/16</t>
    <phoneticPr fontId="5"/>
  </si>
  <si>
    <t>5/20</t>
    <phoneticPr fontId="5"/>
  </si>
  <si>
    <t>5/16</t>
    <phoneticPr fontId="5"/>
  </si>
  <si>
    <t>2/14</t>
    <phoneticPr fontId="5"/>
  </si>
  <si>
    <t>百万円/件</t>
    <rPh sb="0" eb="2">
      <t>ヒャクマン</t>
    </rPh>
    <rPh sb="2" eb="3">
      <t>エン</t>
    </rPh>
    <rPh sb="4" eb="5">
      <t>ケン</t>
    </rPh>
    <phoneticPr fontId="5"/>
  </si>
  <si>
    <t>招へい・派遣等のフォローアップを行い，相手国の競技力向上支援，日本のスポーツ関連施策への理解を深める，親日派の育成といった観点から効果が認められる割合を１００％に近づける。</t>
    <phoneticPr fontId="5"/>
  </si>
  <si>
    <t>招へいの場合には招へい者，派遣の場合には（トレーニングや講演会への）参加者へのアンケート及び在外公館からの公電での報告</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</si>
  <si>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</si>
  <si>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</si>
  <si>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招へい・派遣等の効果が認められる案件の割合</t>
    <phoneticPr fontId="5"/>
  </si>
  <si>
    <t>人物交流の実施</t>
    <phoneticPr fontId="5"/>
  </si>
  <si>
    <t>人物交流を通じ形成した各国親日層のネットワークを外交活動に活用する。</t>
    <phoneticPr fontId="5"/>
  </si>
  <si>
    <t>スポーツ外交施策の強化を通じて，中・長期的に我が国と諸外国の外交関係の維持・向上をはかる。</t>
    <phoneticPr fontId="5"/>
  </si>
  <si>
    <t>2020年東京オリンピック・パラリンピック競技大会を見据えた日本政府の国際貢献策「Sport for Tomorrow」の着実な実施を図ること及び親日家の醸成を目的とし，スポーツ関係者の派遣・招へい事業，器材輸送支援，在外公館主催レセプション等を行う。</t>
    <phoneticPr fontId="5"/>
  </si>
  <si>
    <t>2020年東京オリンピック・パラリンピックの成功に向けて官民一体となって取り組んでいる社会のニーズを的確に反映している。</t>
    <phoneticPr fontId="5"/>
  </si>
  <si>
    <t>日本政府の国際公約であるスポーツを通じた国際貢献策「Sport for Tomorrow」を着実に実施するため、スポーツ外交推進の観点から、政府が主体となって実施すべき事業である。</t>
    <phoneticPr fontId="5"/>
  </si>
  <si>
    <t>無</t>
  </si>
  <si>
    <t>一般競争入札、見積もり合わせ等を実施し、適切な支出先となっている。</t>
    <phoneticPr fontId="5"/>
  </si>
  <si>
    <t>‐</t>
  </si>
  <si>
    <t>各事業において必要最低限度の支出内容となっており、妥当な経費負担となっている。</t>
    <phoneticPr fontId="5"/>
  </si>
  <si>
    <t>招へい、派遣、レセプション等の単価基準を設けており、妥当な水準となっている。</t>
    <phoneticPr fontId="5"/>
  </si>
  <si>
    <t>各事業において、真に必要な支出項目に限定している。</t>
    <phoneticPr fontId="5"/>
  </si>
  <si>
    <t>招へい、派遣については、グループ単位の実施により、経費を軽減している。</t>
    <phoneticPr fontId="5"/>
  </si>
  <si>
    <t>被益者からは同事業の内容について、非常に好意的な反応が得られている。</t>
    <phoneticPr fontId="5"/>
  </si>
  <si>
    <t>国内団体や在外公館からの要望を踏まえて効果的に実施しており、また、最小限度の単価コストにて効率的な執行となっている。</t>
    <phoneticPr fontId="5"/>
  </si>
  <si>
    <t>見込みと同等またはそれ以上の成果を得られている。</t>
    <phoneticPr fontId="5"/>
  </si>
  <si>
    <t>本件事業を機にスポーツ外交が促進されている。</t>
    <phoneticPr fontId="5"/>
  </si>
  <si>
    <t>新27-0028</t>
    <rPh sb="0" eb="1">
      <t>シン</t>
    </rPh>
    <phoneticPr fontId="5"/>
  </si>
  <si>
    <t>人件費</t>
    <rPh sb="0" eb="3">
      <t>ジンケンヒ</t>
    </rPh>
    <phoneticPr fontId="5"/>
  </si>
  <si>
    <t>通訳，エスコート</t>
    <rPh sb="0" eb="2">
      <t>ツウヤク</t>
    </rPh>
    <phoneticPr fontId="5"/>
  </si>
  <si>
    <t>宿泊</t>
    <rPh sb="0" eb="2">
      <t>シュクハク</t>
    </rPh>
    <phoneticPr fontId="5"/>
  </si>
  <si>
    <t>宿泊代</t>
    <rPh sb="0" eb="3">
      <t>シュクハクダイ</t>
    </rPh>
    <phoneticPr fontId="5"/>
  </si>
  <si>
    <t>車両</t>
    <rPh sb="0" eb="2">
      <t>シャリョウ</t>
    </rPh>
    <phoneticPr fontId="5"/>
  </si>
  <si>
    <t>自動車借料</t>
    <rPh sb="0" eb="3">
      <t>ジドウシャ</t>
    </rPh>
    <rPh sb="3" eb="5">
      <t>シャクリョウ</t>
    </rPh>
    <phoneticPr fontId="5"/>
  </si>
  <si>
    <t>交通費</t>
    <rPh sb="0" eb="3">
      <t>コウツウヒ</t>
    </rPh>
    <phoneticPr fontId="5"/>
  </si>
  <si>
    <t>国内移動費</t>
    <rPh sb="0" eb="2">
      <t>コクナイ</t>
    </rPh>
    <rPh sb="2" eb="5">
      <t>イドウヒ</t>
    </rPh>
    <phoneticPr fontId="5"/>
  </si>
  <si>
    <t>食費</t>
    <rPh sb="0" eb="2">
      <t>ショクヒ</t>
    </rPh>
    <phoneticPr fontId="5"/>
  </si>
  <si>
    <t>食事代</t>
    <rPh sb="0" eb="3">
      <t>ショクジダイ</t>
    </rPh>
    <phoneticPr fontId="5"/>
  </si>
  <si>
    <t>施設使用料，入場料</t>
    <rPh sb="0" eb="2">
      <t>シセツ</t>
    </rPh>
    <rPh sb="2" eb="5">
      <t>シヨウリョウ</t>
    </rPh>
    <rPh sb="6" eb="9">
      <t>ニュウジョウリョウ</t>
    </rPh>
    <phoneticPr fontId="5"/>
  </si>
  <si>
    <t>旅費</t>
    <rPh sb="0" eb="2">
      <t>リョヒ</t>
    </rPh>
    <phoneticPr fontId="5"/>
  </si>
  <si>
    <t>航空券</t>
    <rPh sb="0" eb="3">
      <t>コウクウケン</t>
    </rPh>
    <phoneticPr fontId="5"/>
  </si>
  <si>
    <t>国際航空券</t>
    <rPh sb="0" eb="2">
      <t>コクサイ</t>
    </rPh>
    <rPh sb="2" eb="5">
      <t>コウクウケン</t>
    </rPh>
    <phoneticPr fontId="5"/>
  </si>
  <si>
    <t>112</t>
    <phoneticPr fontId="5"/>
  </si>
  <si>
    <t>　平成25年9月のIOC総会において、安倍総理は2020年東京大会に向けたスポーツを通じた国際貢献策「Sport for Tomorrow」を発表。2020年までに100カ国以上、1000万人以上を対象にスポーツの価値とオリンピック・パラリンピック・ムーブメントを広げていくことを目指しており、これは日本政府の国際公約でもある。また、今後、外交力強化を図る上でもスポーツの持つ力を活用した取組が有意義。これらを踏まえ、当省としては、スポーツ外交推進の観点から、今後、様々な機会をとらえて国際貢献を果たすために必要な事業を行う。
　平成30年度においては、スポーツ選手・指導者等の招へい・派遣、スポーツ器材の輸送支援、スポーツの価値の普及を主目的にしたセミナー・レセプションを国外で開催する。</t>
    <phoneticPr fontId="5"/>
  </si>
  <si>
    <t>スポーツ交流事業の一環として，スポーツ外交推進事業を実施し（招へい15件/14ケ国，派遣6件/6ケ国，スポーツ器材の輸送支援14件/14ケ国等），スポーツを通じた国際貢献・国際交流の促進に努め，国際スポーツ界における我が国のプレゼンスを向上させ，関係者から高い評価を得た。</t>
    <rPh sb="70" eb="71">
      <t>ナド</t>
    </rPh>
    <phoneticPr fontId="5"/>
  </si>
  <si>
    <t>B.個人（派遣者）</t>
    <rPh sb="2" eb="4">
      <t>コジン</t>
    </rPh>
    <rPh sb="5" eb="8">
      <t>ハケンシャ</t>
    </rPh>
    <phoneticPr fontId="5"/>
  </si>
  <si>
    <t>旅費</t>
    <rPh sb="0" eb="2">
      <t>リョヒ</t>
    </rPh>
    <phoneticPr fontId="5"/>
  </si>
  <si>
    <t>日当，宿泊代，交通費，国際航空券代</t>
    <rPh sb="0" eb="2">
      <t>ニットウ</t>
    </rPh>
    <rPh sb="3" eb="6">
      <t>シュクハクダイ</t>
    </rPh>
    <rPh sb="7" eb="10">
      <t>コウツウヒ</t>
    </rPh>
    <rPh sb="11" eb="13">
      <t>コクサイ</t>
    </rPh>
    <rPh sb="13" eb="16">
      <t>コウクウケン</t>
    </rPh>
    <rPh sb="16" eb="17">
      <t>ダイ</t>
    </rPh>
    <phoneticPr fontId="5"/>
  </si>
  <si>
    <t>C.業者(器材輸送）</t>
    <rPh sb="2" eb="4">
      <t>ギョウシャ</t>
    </rPh>
    <rPh sb="5" eb="7">
      <t>キザイ</t>
    </rPh>
    <rPh sb="7" eb="9">
      <t>ユソウ</t>
    </rPh>
    <phoneticPr fontId="5"/>
  </si>
  <si>
    <t>輸送費</t>
    <rPh sb="0" eb="3">
      <t>ユソウヒ</t>
    </rPh>
    <phoneticPr fontId="5"/>
  </si>
  <si>
    <t>D.業者</t>
    <rPh sb="2" eb="4">
      <t>ギョウシャ</t>
    </rPh>
    <phoneticPr fontId="5"/>
  </si>
  <si>
    <t>消耗品購入費</t>
    <rPh sb="0" eb="3">
      <t>ショウモウヒン</t>
    </rPh>
    <rPh sb="3" eb="6">
      <t>コウニュウヒ</t>
    </rPh>
    <phoneticPr fontId="5"/>
  </si>
  <si>
    <t>こう</t>
    <phoneticPr fontId="5"/>
  </si>
  <si>
    <t>広報グッズの購入</t>
    <rPh sb="0" eb="2">
      <t>コウホウ</t>
    </rPh>
    <rPh sb="6" eb="8">
      <t>コウニュウ</t>
    </rPh>
    <phoneticPr fontId="5"/>
  </si>
  <si>
    <t>E.業者</t>
    <rPh sb="2" eb="4">
      <t>ギョウシャ</t>
    </rPh>
    <phoneticPr fontId="5"/>
  </si>
  <si>
    <t>G.本省職員</t>
    <rPh sb="2" eb="4">
      <t>ホンショウ</t>
    </rPh>
    <rPh sb="4" eb="6">
      <t>ショクイン</t>
    </rPh>
    <phoneticPr fontId="5"/>
  </si>
  <si>
    <t>日当，宿泊代，交通費，国際航空券</t>
    <rPh sb="0" eb="2">
      <t>ニットウ</t>
    </rPh>
    <rPh sb="3" eb="6">
      <t>シュクハクダイ</t>
    </rPh>
    <rPh sb="7" eb="10">
      <t>コウツウヒ</t>
    </rPh>
    <rPh sb="11" eb="13">
      <t>コクサイ</t>
    </rPh>
    <rPh sb="13" eb="16">
      <t>コウクウケン</t>
    </rPh>
    <phoneticPr fontId="5"/>
  </si>
  <si>
    <t>F. 業者，ホテル，レストラン</t>
    <rPh sb="3" eb="5">
      <t>ギョウシャ</t>
    </rPh>
    <phoneticPr fontId="5"/>
  </si>
  <si>
    <t>会議費</t>
    <rPh sb="0" eb="3">
      <t>カイギヒ</t>
    </rPh>
    <phoneticPr fontId="5"/>
  </si>
  <si>
    <t>レセプション経費</t>
    <rPh sb="6" eb="8">
      <t>ケイヒ</t>
    </rPh>
    <phoneticPr fontId="5"/>
  </si>
  <si>
    <t>A.業者</t>
    <rPh sb="2" eb="4">
      <t>ギョウシャ</t>
    </rPh>
    <phoneticPr fontId="5"/>
  </si>
  <si>
    <t>視察先入場料</t>
    <rPh sb="0" eb="3">
      <t>シサツサキ</t>
    </rPh>
    <rPh sb="3" eb="6">
      <t>ニュウジョウリョウ</t>
    </rPh>
    <phoneticPr fontId="5"/>
  </si>
  <si>
    <t>保険料</t>
    <rPh sb="0" eb="3">
      <t>ホケンリョウ</t>
    </rPh>
    <phoneticPr fontId="5"/>
  </si>
  <si>
    <t>海外旅行保険料</t>
    <rPh sb="0" eb="2">
      <t>カイガイ</t>
    </rPh>
    <rPh sb="2" eb="4">
      <t>リョコウ</t>
    </rPh>
    <rPh sb="4" eb="7">
      <t>ホケンリョウ</t>
    </rPh>
    <phoneticPr fontId="5"/>
  </si>
  <si>
    <t>その他</t>
    <rPh sb="2" eb="3">
      <t>タ</t>
    </rPh>
    <phoneticPr fontId="5"/>
  </si>
  <si>
    <t>管理手数料，コーディネート経費</t>
    <rPh sb="0" eb="2">
      <t>カンリ</t>
    </rPh>
    <rPh sb="2" eb="5">
      <t>テスウリョウ</t>
    </rPh>
    <rPh sb="13" eb="15">
      <t>ケイヒ</t>
    </rPh>
    <phoneticPr fontId="5"/>
  </si>
  <si>
    <t>オリンピック・パラリンピック連絡事務所借料</t>
    <rPh sb="14" eb="16">
      <t>レンラク</t>
    </rPh>
    <rPh sb="16" eb="19">
      <t>ジムショ</t>
    </rPh>
    <rPh sb="19" eb="21">
      <t>シャクリョウ</t>
    </rPh>
    <phoneticPr fontId="5"/>
  </si>
  <si>
    <t>車両借り上げ経費</t>
    <rPh sb="0" eb="2">
      <t>シャリョウ</t>
    </rPh>
    <rPh sb="2" eb="3">
      <t>カ</t>
    </rPh>
    <rPh sb="4" eb="5">
      <t>ア</t>
    </rPh>
    <rPh sb="6" eb="8">
      <t>ケイヒ</t>
    </rPh>
    <phoneticPr fontId="5"/>
  </si>
  <si>
    <t>借料</t>
    <rPh sb="0" eb="2">
      <t>シャクリョウ</t>
    </rPh>
    <phoneticPr fontId="5"/>
  </si>
  <si>
    <t>車両通行証代</t>
    <rPh sb="0" eb="2">
      <t>シャリョウ</t>
    </rPh>
    <rPh sb="2" eb="5">
      <t>ツウコウショウ</t>
    </rPh>
    <rPh sb="5" eb="6">
      <t>ダイ</t>
    </rPh>
    <phoneticPr fontId="5"/>
  </si>
  <si>
    <t>借料</t>
    <rPh sb="0" eb="2">
      <t>シャクリョウ</t>
    </rPh>
    <phoneticPr fontId="5"/>
  </si>
  <si>
    <t>会議費</t>
    <rPh sb="0" eb="3">
      <t>カイギヒ</t>
    </rPh>
    <phoneticPr fontId="5"/>
  </si>
  <si>
    <t>オリンピック時レセプション経費</t>
    <rPh sb="6" eb="7">
      <t>トキ</t>
    </rPh>
    <rPh sb="13" eb="15">
      <t>ケイヒ</t>
    </rPh>
    <phoneticPr fontId="5"/>
  </si>
  <si>
    <t>日本旅行</t>
    <rPh sb="0" eb="4">
      <t>ニホンリョコウ</t>
    </rPh>
    <phoneticPr fontId="5"/>
  </si>
  <si>
    <t>海外旅行会社</t>
    <rPh sb="0" eb="2">
      <t>カイガイ</t>
    </rPh>
    <rPh sb="2" eb="4">
      <t>リョコウ</t>
    </rPh>
    <rPh sb="4" eb="6">
      <t>ガイシャ</t>
    </rPh>
    <phoneticPr fontId="5"/>
  </si>
  <si>
    <t>国内接遇業務</t>
    <rPh sb="0" eb="2">
      <t>コクナイ</t>
    </rPh>
    <rPh sb="2" eb="4">
      <t>セツグウ</t>
    </rPh>
    <rPh sb="4" eb="6">
      <t>ギョウム</t>
    </rPh>
    <phoneticPr fontId="5"/>
  </si>
  <si>
    <t>国際航空券</t>
    <rPh sb="0" eb="2">
      <t>コクサイ</t>
    </rPh>
    <rPh sb="2" eb="5">
      <t>コウクウケン</t>
    </rPh>
    <phoneticPr fontId="5"/>
  </si>
  <si>
    <t>派遣旅費（日当，宿泊，国際航空券，鉄道賃，海外旅行保険料）</t>
    <rPh sb="0" eb="2">
      <t>ハケン</t>
    </rPh>
    <rPh sb="2" eb="4">
      <t>リョヒ</t>
    </rPh>
    <rPh sb="5" eb="7">
      <t>ニットウ</t>
    </rPh>
    <rPh sb="8" eb="10">
      <t>シュクハク</t>
    </rPh>
    <rPh sb="11" eb="13">
      <t>コクサイ</t>
    </rPh>
    <rPh sb="13" eb="16">
      <t>コウクウケン</t>
    </rPh>
    <rPh sb="17" eb="19">
      <t>テツドウ</t>
    </rPh>
    <rPh sb="19" eb="20">
      <t>チン</t>
    </rPh>
    <rPh sb="21" eb="23">
      <t>カイガイ</t>
    </rPh>
    <rPh sb="23" eb="25">
      <t>リョコウ</t>
    </rPh>
    <rPh sb="25" eb="28">
      <t>ホケンリョウ</t>
    </rPh>
    <phoneticPr fontId="5"/>
  </si>
  <si>
    <t>日本通運株式会社</t>
    <rPh sb="0" eb="2">
      <t>ニホン</t>
    </rPh>
    <rPh sb="2" eb="4">
      <t>ツウウン</t>
    </rPh>
    <rPh sb="4" eb="8">
      <t>カブシキガイシャ</t>
    </rPh>
    <phoneticPr fontId="5"/>
  </si>
  <si>
    <t>B　</t>
    <phoneticPr fontId="5"/>
  </si>
  <si>
    <t>A　接遇業者等</t>
    <rPh sb="2" eb="4">
      <t>セツグウ</t>
    </rPh>
    <rPh sb="4" eb="6">
      <t>ギョウシャ</t>
    </rPh>
    <rPh sb="6" eb="7">
      <t>トウ</t>
    </rPh>
    <phoneticPr fontId="5"/>
  </si>
  <si>
    <t>C　</t>
    <phoneticPr fontId="5"/>
  </si>
  <si>
    <t>器材の梱包，船便輸送</t>
    <rPh sb="0" eb="2">
      <t>キザイ</t>
    </rPh>
    <rPh sb="3" eb="5">
      <t>コンポウ</t>
    </rPh>
    <rPh sb="6" eb="8">
      <t>フナビン</t>
    </rPh>
    <rPh sb="8" eb="10">
      <t>ユソウ</t>
    </rPh>
    <phoneticPr fontId="5"/>
  </si>
  <si>
    <t>器材の航空便輸送</t>
    <rPh sb="0" eb="2">
      <t>キザイ</t>
    </rPh>
    <rPh sb="3" eb="5">
      <t>コウクウ</t>
    </rPh>
    <rPh sb="5" eb="6">
      <t>ビン</t>
    </rPh>
    <rPh sb="6" eb="8">
      <t>ユソウ</t>
    </rPh>
    <phoneticPr fontId="5"/>
  </si>
  <si>
    <t>広報グッズの購入</t>
    <rPh sb="0" eb="2">
      <t>コウホウ</t>
    </rPh>
    <rPh sb="6" eb="8">
      <t>コウニュウ</t>
    </rPh>
    <phoneticPr fontId="5"/>
  </si>
  <si>
    <t>株式会社　ソニア</t>
    <rPh sb="0" eb="4">
      <t>カブシキガイシャ</t>
    </rPh>
    <phoneticPr fontId="5"/>
  </si>
  <si>
    <t>株式会社　OCS</t>
    <rPh sb="0" eb="4">
      <t>カブシキガイシャ</t>
    </rPh>
    <phoneticPr fontId="5"/>
  </si>
  <si>
    <t>海外ホテル，レストラン，食材購入業者</t>
    <rPh sb="0" eb="2">
      <t>カイガイ</t>
    </rPh>
    <rPh sb="12" eb="14">
      <t>ショクザイ</t>
    </rPh>
    <rPh sb="14" eb="16">
      <t>コウニュウ</t>
    </rPh>
    <rPh sb="16" eb="18">
      <t>ギョウシャ</t>
    </rPh>
    <phoneticPr fontId="5"/>
  </si>
  <si>
    <t>レセプション開催経費</t>
    <rPh sb="6" eb="8">
      <t>カイサイ</t>
    </rPh>
    <rPh sb="8" eb="10">
      <t>ケイヒ</t>
    </rPh>
    <phoneticPr fontId="5"/>
  </si>
  <si>
    <t>海外出張旅費（日当，宿泊，国際航空券，鉄道賃，海外旅行保険代）</t>
    <rPh sb="0" eb="2">
      <t>カイガイ</t>
    </rPh>
    <rPh sb="2" eb="4">
      <t>シュッチョウ</t>
    </rPh>
    <rPh sb="4" eb="6">
      <t>リョヒ</t>
    </rPh>
    <rPh sb="7" eb="9">
      <t>ニットウ</t>
    </rPh>
    <rPh sb="10" eb="12">
      <t>シュクハク</t>
    </rPh>
    <rPh sb="13" eb="15">
      <t>コクサイ</t>
    </rPh>
    <rPh sb="15" eb="18">
      <t>コウクウケン</t>
    </rPh>
    <rPh sb="19" eb="21">
      <t>テツドウ</t>
    </rPh>
    <rPh sb="21" eb="22">
      <t>チン</t>
    </rPh>
    <rPh sb="23" eb="25">
      <t>カイガイ</t>
    </rPh>
    <rPh sb="25" eb="27">
      <t>リョコウ</t>
    </rPh>
    <rPh sb="27" eb="29">
      <t>ホケン</t>
    </rPh>
    <rPh sb="29" eb="30">
      <t>ダイ</t>
    </rPh>
    <phoneticPr fontId="5"/>
  </si>
  <si>
    <t>省員(４名分）</t>
    <rPh sb="0" eb="2">
      <t>ショウイン</t>
    </rPh>
    <rPh sb="4" eb="6">
      <t>メイブン</t>
    </rPh>
    <phoneticPr fontId="5"/>
  </si>
  <si>
    <t>派遣者（２１名分）</t>
    <rPh sb="0" eb="3">
      <t>ハケンシャ</t>
    </rPh>
    <rPh sb="6" eb="7">
      <t>メイ</t>
    </rPh>
    <rPh sb="7" eb="8">
      <t>ブン</t>
    </rPh>
    <phoneticPr fontId="5"/>
  </si>
  <si>
    <t>オリンピック，パラリンピック連絡事務所借料</t>
    <rPh sb="14" eb="16">
      <t>レンラク</t>
    </rPh>
    <rPh sb="16" eb="19">
      <t>ジムショ</t>
    </rPh>
    <rPh sb="19" eb="21">
      <t>シャクリョウ</t>
    </rPh>
    <phoneticPr fontId="5"/>
  </si>
  <si>
    <t>オリンピック車両借上げ</t>
    <rPh sb="6" eb="8">
      <t>シャリョウ</t>
    </rPh>
    <rPh sb="8" eb="9">
      <t>カ</t>
    </rPh>
    <rPh sb="9" eb="10">
      <t>ア</t>
    </rPh>
    <phoneticPr fontId="5"/>
  </si>
  <si>
    <t>平昌ホテル</t>
    <rPh sb="0" eb="2">
      <t>ピョンチャン</t>
    </rPh>
    <phoneticPr fontId="5"/>
  </si>
  <si>
    <t>平昌ハイヤー会社</t>
    <rPh sb="0" eb="2">
      <t>ピョンチャン</t>
    </rPh>
    <rPh sb="6" eb="8">
      <t>カイシャ</t>
    </rPh>
    <phoneticPr fontId="5"/>
  </si>
  <si>
    <t>車両通行証</t>
    <rPh sb="0" eb="2">
      <t>シャリョウ</t>
    </rPh>
    <rPh sb="2" eb="5">
      <t>ツウコウショウ</t>
    </rPh>
    <phoneticPr fontId="5"/>
  </si>
  <si>
    <t>国際オリンピック・パラリンピック委員会</t>
    <rPh sb="0" eb="2">
      <t>コクサイ</t>
    </rPh>
    <rPh sb="16" eb="19">
      <t>イインカイ</t>
    </rPh>
    <phoneticPr fontId="5"/>
  </si>
  <si>
    <t>レセプション関連経費</t>
    <rPh sb="6" eb="8">
      <t>カンレン</t>
    </rPh>
    <rPh sb="8" eb="10">
      <t>ケイヒ</t>
    </rPh>
    <phoneticPr fontId="5"/>
  </si>
  <si>
    <t>スポーツ選手の招へい・派遣、発展途上国へのスポ-ツ器材の輸送支援及び在外公館主催レセプションの開催等、国内団体や在外公館を通じた各国関係者との関係強化を効果的に実施するものであり、日本政府のスポーツを通じた国際貢献策を達成する手段として、必要かつ適切なものであるとともに、政策体系の中で優先度の高い事業である。</t>
    <rPh sb="30" eb="32">
      <t>シエン</t>
    </rPh>
    <rPh sb="32" eb="33">
      <t>オヨ</t>
    </rPh>
    <rPh sb="34" eb="36">
      <t>ザイガイ</t>
    </rPh>
    <rPh sb="36" eb="38">
      <t>コウカン</t>
    </rPh>
    <rPh sb="38" eb="40">
      <t>シュサイ</t>
    </rPh>
    <phoneticPr fontId="5"/>
  </si>
  <si>
    <t>人/件</t>
    <rPh sb="0" eb="1">
      <t>ヒト</t>
    </rPh>
    <rPh sb="2" eb="3">
      <t>ケン</t>
    </rPh>
    <phoneticPr fontId="5"/>
  </si>
  <si>
    <t>-</t>
    <phoneticPr fontId="5"/>
  </si>
  <si>
    <t>-</t>
    <phoneticPr fontId="5"/>
  </si>
  <si>
    <t>-</t>
    <phoneticPr fontId="5"/>
  </si>
  <si>
    <t>-</t>
    <phoneticPr fontId="5"/>
  </si>
  <si>
    <t>-</t>
    <phoneticPr fontId="5"/>
  </si>
  <si>
    <t>-</t>
    <phoneticPr fontId="5"/>
  </si>
  <si>
    <t>本件事業は，2020年東京オリンピック・パラリンピックに向けた日本政府の国際公約である「Sport for Tomorrow」を着実に実施するため，スポーツ外交推進の観点から必要な事業で有り，対日理解や国際相互理解の増進に寄与するとともに，国際場裏における日本のスポーツ関係者の地位向上にも重要な役割を果たすものである。</t>
    <rPh sb="96" eb="98">
      <t>タイニチ</t>
    </rPh>
    <rPh sb="98" eb="100">
      <t>リカイ</t>
    </rPh>
    <rPh sb="101" eb="103">
      <t>コクサイ</t>
    </rPh>
    <rPh sb="103" eb="105">
      <t>ソウゴ</t>
    </rPh>
    <rPh sb="105" eb="107">
      <t>リカイ</t>
    </rPh>
    <rPh sb="108" eb="110">
      <t>ゾウシン</t>
    </rPh>
    <phoneticPr fontId="5"/>
  </si>
  <si>
    <t>国際相互理解の増進や国際場裏における日本のスポーツ関係者の地位向上のため最大限の効果を得られるよう，引き続き効率的な事業運営に努める。</t>
    <phoneticPr fontId="5"/>
  </si>
  <si>
    <t>招へい・派遣（人でカウント），レセプション及び器材供与等（件でカウント）の効果が認められる案件の割合(割合の計算式＝効果が認められる案件/実施実績）</t>
    <rPh sb="7" eb="8">
      <t>ヒト</t>
    </rPh>
    <rPh sb="29" eb="30">
      <t>ケン</t>
    </rPh>
    <rPh sb="51" eb="53">
      <t>ワリアイ</t>
    </rPh>
    <rPh sb="54" eb="57">
      <t>ケイサンシキ</t>
    </rPh>
    <rPh sb="58" eb="60">
      <t>コウカ</t>
    </rPh>
    <rPh sb="61" eb="62">
      <t>ミト</t>
    </rPh>
    <rPh sb="66" eb="68">
      <t>アンケン</t>
    </rPh>
    <rPh sb="69" eb="71">
      <t>ジッシ</t>
    </rPh>
    <rPh sb="71" eb="73">
      <t>ジッセキ</t>
    </rPh>
    <phoneticPr fontId="5"/>
  </si>
  <si>
    <t>実施承認がなされている案件において，先方の都合等により，やむを得ず実施が見送られた案件があったため</t>
    <rPh sb="0" eb="2">
      <t>ジッシ</t>
    </rPh>
    <rPh sb="2" eb="4">
      <t>ショウニン</t>
    </rPh>
    <rPh sb="11" eb="13">
      <t>アンケン</t>
    </rPh>
    <rPh sb="18" eb="20">
      <t>センポウ</t>
    </rPh>
    <rPh sb="21" eb="23">
      <t>ツゴウ</t>
    </rPh>
    <rPh sb="23" eb="24">
      <t>トウ</t>
    </rPh>
    <rPh sb="31" eb="32">
      <t>エ</t>
    </rPh>
    <rPh sb="33" eb="35">
      <t>ジッシ</t>
    </rPh>
    <rPh sb="36" eb="38">
      <t>ミオク</t>
    </rPh>
    <rPh sb="41" eb="43">
      <t>アンケン</t>
    </rPh>
    <phoneticPr fontId="5"/>
  </si>
  <si>
    <t>スポ庁については，国内の競技力強化を目的として事業を展開，当省については，外国のスポーツ技術，マネジメント能力を向上させる目的で，招へい・派遣事業を実施。また，在外公館を活用した広報を担っている。</t>
    <rPh sb="2" eb="3">
      <t>チョウ</t>
    </rPh>
    <rPh sb="9" eb="11">
      <t>コクナイ</t>
    </rPh>
    <rPh sb="12" eb="15">
      <t>キョウギリョク</t>
    </rPh>
    <rPh sb="15" eb="17">
      <t>キョウカ</t>
    </rPh>
    <rPh sb="18" eb="20">
      <t>モクテキ</t>
    </rPh>
    <rPh sb="23" eb="25">
      <t>ジギョウ</t>
    </rPh>
    <rPh sb="26" eb="28">
      <t>テンカイ</t>
    </rPh>
    <rPh sb="29" eb="31">
      <t>トウショウ</t>
    </rPh>
    <rPh sb="37" eb="39">
      <t>ガイコク</t>
    </rPh>
    <rPh sb="61" eb="63">
      <t>モクテキ</t>
    </rPh>
    <rPh sb="65" eb="66">
      <t>ショウ</t>
    </rPh>
    <rPh sb="69" eb="71">
      <t>ハケン</t>
    </rPh>
    <rPh sb="71" eb="73">
      <t>ジギョウ</t>
    </rPh>
    <rPh sb="74" eb="76">
      <t>ジッシ</t>
    </rPh>
    <rPh sb="80" eb="82">
      <t>ザイガイ</t>
    </rPh>
    <rPh sb="82" eb="84">
      <t>コウカン</t>
    </rPh>
    <rPh sb="85" eb="87">
      <t>カツヨウ</t>
    </rPh>
    <rPh sb="89" eb="91">
      <t>コウホウ</t>
    </rPh>
    <rPh sb="92" eb="93">
      <t>ニナ</t>
    </rPh>
    <phoneticPr fontId="5"/>
  </si>
  <si>
    <t>事業の効率化による経費の縮減に努める。</t>
    <phoneticPr fontId="5"/>
  </si>
  <si>
    <t>外部有識者の点検対象外である。</t>
    <phoneticPr fontId="5"/>
  </si>
  <si>
    <t>これまでは，１人の招へい者に対し，１人のエスコートを配置していたが，次年度要求では，グループで招へいする形式とし，エスコートの人数を減らすことで，経費の縮減に努めた。</t>
    <rPh sb="7" eb="8">
      <t>ニン</t>
    </rPh>
    <rPh sb="9" eb="10">
      <t>ショウ</t>
    </rPh>
    <rPh sb="12" eb="13">
      <t>モノ</t>
    </rPh>
    <rPh sb="14" eb="15">
      <t>タイ</t>
    </rPh>
    <rPh sb="18" eb="19">
      <t>ニン</t>
    </rPh>
    <rPh sb="26" eb="28">
      <t>ハイチ</t>
    </rPh>
    <rPh sb="34" eb="37">
      <t>ジネンド</t>
    </rPh>
    <rPh sb="37" eb="39">
      <t>ヨウキュウ</t>
    </rPh>
    <rPh sb="47" eb="48">
      <t>ショウ</t>
    </rPh>
    <rPh sb="52" eb="54">
      <t>ケイシキ</t>
    </rPh>
    <rPh sb="63" eb="65">
      <t>ニンズウ</t>
    </rPh>
    <rPh sb="66" eb="67">
      <t>ヘ</t>
    </rPh>
    <rPh sb="73" eb="75">
      <t>ケイヒ</t>
    </rPh>
    <rPh sb="76" eb="78">
      <t>シュクゲン</t>
    </rPh>
    <rPh sb="79" eb="80">
      <t>ツト</t>
    </rPh>
    <phoneticPr fontId="5"/>
  </si>
  <si>
    <t>招へい部分：これまでは，１人の招へい者に対し，１人のエスコートを配置していたが，次年度要求では，グループで招へいする形式とし，エスコートの人数を減らした。
派遣部分：実施回数を昨年度から１回減らした。
セミナー部分：実施回数を昨年度の２回から１回に減らした。</t>
    <rPh sb="0" eb="1">
      <t>ショウ</t>
    </rPh>
    <rPh sb="3" eb="5">
      <t>ブブン</t>
    </rPh>
    <rPh sb="78" eb="80">
      <t>ハケン</t>
    </rPh>
    <rPh sb="80" eb="82">
      <t>ブブン</t>
    </rPh>
    <rPh sb="83" eb="85">
      <t>ジッシ</t>
    </rPh>
    <rPh sb="85" eb="87">
      <t>カイスウ</t>
    </rPh>
    <rPh sb="88" eb="91">
      <t>サクネンド</t>
    </rPh>
    <rPh sb="94" eb="95">
      <t>カイ</t>
    </rPh>
    <rPh sb="95" eb="96">
      <t>ヘ</t>
    </rPh>
    <rPh sb="105" eb="107">
      <t>ブブン</t>
    </rPh>
    <rPh sb="108" eb="110">
      <t>ジッシ</t>
    </rPh>
    <rPh sb="110" eb="112">
      <t>カイスウ</t>
    </rPh>
    <rPh sb="113" eb="116">
      <t>サクネンド</t>
    </rPh>
    <rPh sb="118" eb="119">
      <t>カイ</t>
    </rPh>
    <rPh sb="122" eb="123">
      <t>カイ</t>
    </rPh>
    <rPh sb="124" eb="125">
      <t>ヘ</t>
    </rPh>
    <phoneticPr fontId="5"/>
  </si>
  <si>
    <t>縮減</t>
  </si>
  <si>
    <t>器材類の送付</t>
    <rPh sb="0" eb="2">
      <t>キザイ</t>
    </rPh>
    <rPh sb="2" eb="3">
      <t>ルイ</t>
    </rPh>
    <rPh sb="4" eb="6">
      <t>ソウフ</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</si>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</sst>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xdr:colOff>
      <xdr:row>740</xdr:row>
      <xdr:rowOff>129540</xdr:rowOff>
    </xdr:from>
    <xdr:to>
      <xdr:col>23</xdr:col>
      <xdr:colOff>178800</xdr:colOff>
      <xdr:row>743</xdr:row>
      <xdr:rowOff>123690</xdr:rowOff>
    </xdr:to>
    <xdr:sp macro="" textlink="">
      <xdr:nvSpPr>
        <xdr:cNvPr id="50" name="角丸四角形 49"/>
        <xdr:cNvSpPr/>
      </xdr:nvSpPr>
      <xdr:spPr bwMode="auto">
        <a:xfrm>
          <a:off x="2609850" y="40001190"/>
          <a:ext cx="2369550" cy="10514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外務省</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60</a:t>
          </a:r>
          <a:r>
            <a:rPr kumimoji="1" lang="ja-JP" altLang="en-US" sz="1400">
              <a:solidFill>
                <a:sysClr val="windowText" lastClr="000000"/>
              </a:solidFill>
              <a:latin typeface="+mj-ea"/>
              <a:ea typeface="+mj-ea"/>
            </a:rPr>
            <a:t>百万円</a:t>
          </a:r>
        </a:p>
      </xdr:txBody>
    </xdr:sp>
    <xdr:clientData/>
  </xdr:twoCellAnchor>
  <xdr:twoCellAnchor>
    <xdr:from>
      <xdr:col>18</xdr:col>
      <xdr:colOff>179070</xdr:colOff>
      <xdr:row>744</xdr:row>
      <xdr:rowOff>360045</xdr:rowOff>
    </xdr:from>
    <xdr:to>
      <xdr:col>30</xdr:col>
      <xdr:colOff>167370</xdr:colOff>
      <xdr:row>747</xdr:row>
      <xdr:rowOff>354195</xdr:rowOff>
    </xdr:to>
    <xdr:sp macro="" textlink="">
      <xdr:nvSpPr>
        <xdr:cNvPr id="51" name="角丸四角形 50"/>
        <xdr:cNvSpPr/>
      </xdr:nvSpPr>
      <xdr:spPr bwMode="auto">
        <a:xfrm>
          <a:off x="3979545" y="41631870"/>
          <a:ext cx="2388600" cy="10609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Ａ．委託業者等</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百万円</a:t>
          </a:r>
        </a:p>
      </xdr:txBody>
    </xdr:sp>
    <xdr:clientData/>
  </xdr:twoCellAnchor>
  <xdr:twoCellAnchor>
    <xdr:from>
      <xdr:col>19</xdr:col>
      <xdr:colOff>9525</xdr:colOff>
      <xdr:row>765</xdr:row>
      <xdr:rowOff>19050</xdr:rowOff>
    </xdr:from>
    <xdr:to>
      <xdr:col>30</xdr:col>
      <xdr:colOff>178800</xdr:colOff>
      <xdr:row>768</xdr:row>
      <xdr:rowOff>13200</xdr:rowOff>
    </xdr:to>
    <xdr:sp macro="" textlink="">
      <xdr:nvSpPr>
        <xdr:cNvPr id="52" name="角丸四角形 51"/>
        <xdr:cNvSpPr/>
      </xdr:nvSpPr>
      <xdr:spPr bwMode="auto">
        <a:xfrm>
          <a:off x="4010025" y="48701325"/>
          <a:ext cx="2369550" cy="10514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Ｆ．ホテル，レストラン，業者等</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4</a:t>
          </a:r>
          <a:r>
            <a:rPr kumimoji="1" lang="ja-JP" altLang="en-US" sz="1400">
              <a:solidFill>
                <a:sysClr val="windowText" lastClr="000000"/>
              </a:solidFill>
              <a:latin typeface="+mj-ea"/>
              <a:ea typeface="+mj-ea"/>
            </a:rPr>
            <a:t>百万円</a:t>
          </a:r>
        </a:p>
      </xdr:txBody>
    </xdr:sp>
    <xdr:clientData/>
  </xdr:twoCellAnchor>
  <xdr:twoCellAnchor>
    <xdr:from>
      <xdr:col>19</xdr:col>
      <xdr:colOff>11430</xdr:colOff>
      <xdr:row>761</xdr:row>
      <xdr:rowOff>9525</xdr:rowOff>
    </xdr:from>
    <xdr:to>
      <xdr:col>30</xdr:col>
      <xdr:colOff>180705</xdr:colOff>
      <xdr:row>764</xdr:row>
      <xdr:rowOff>13200</xdr:rowOff>
    </xdr:to>
    <xdr:sp macro="" textlink="">
      <xdr:nvSpPr>
        <xdr:cNvPr id="53" name="角丸四角形 52"/>
        <xdr:cNvSpPr/>
      </xdr:nvSpPr>
      <xdr:spPr bwMode="auto">
        <a:xfrm>
          <a:off x="4011930" y="47282100"/>
          <a:ext cx="2369550" cy="10609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Ｅ．ホテル，業者等</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13</a:t>
          </a:r>
          <a:r>
            <a:rPr kumimoji="1" lang="ja-JP" altLang="en-US" sz="1400">
              <a:solidFill>
                <a:sysClr val="windowText" lastClr="000000"/>
              </a:solidFill>
              <a:latin typeface="+mj-ea"/>
              <a:ea typeface="+mj-ea"/>
            </a:rPr>
            <a:t>百万円</a:t>
          </a:r>
        </a:p>
      </xdr:txBody>
    </xdr:sp>
    <xdr:clientData/>
  </xdr:twoCellAnchor>
  <xdr:twoCellAnchor>
    <xdr:from>
      <xdr:col>19</xdr:col>
      <xdr:colOff>1905</xdr:colOff>
      <xdr:row>749</xdr:row>
      <xdr:rowOff>13335</xdr:rowOff>
    </xdr:from>
    <xdr:to>
      <xdr:col>30</xdr:col>
      <xdr:colOff>171180</xdr:colOff>
      <xdr:row>752</xdr:row>
      <xdr:rowOff>7485</xdr:rowOff>
    </xdr:to>
    <xdr:sp macro="" textlink="">
      <xdr:nvSpPr>
        <xdr:cNvPr id="54" name="角丸四角形 53"/>
        <xdr:cNvSpPr/>
      </xdr:nvSpPr>
      <xdr:spPr bwMode="auto">
        <a:xfrm>
          <a:off x="4002405" y="43056810"/>
          <a:ext cx="2369550" cy="10514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Ｂ．個人</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8</a:t>
          </a:r>
          <a:r>
            <a:rPr kumimoji="1" lang="ja-JP" altLang="en-US" sz="1400">
              <a:solidFill>
                <a:sysClr val="windowText" lastClr="000000"/>
              </a:solidFill>
              <a:latin typeface="+mj-ea"/>
              <a:ea typeface="+mj-ea"/>
            </a:rPr>
            <a:t>百万円</a:t>
          </a:r>
        </a:p>
      </xdr:txBody>
    </xdr:sp>
    <xdr:clientData/>
  </xdr:twoCellAnchor>
  <xdr:twoCellAnchor>
    <xdr:from>
      <xdr:col>19</xdr:col>
      <xdr:colOff>17145</xdr:colOff>
      <xdr:row>752</xdr:row>
      <xdr:rowOff>358140</xdr:rowOff>
    </xdr:from>
    <xdr:to>
      <xdr:col>31</xdr:col>
      <xdr:colOff>5445</xdr:colOff>
      <xdr:row>755</xdr:row>
      <xdr:rowOff>352290</xdr:rowOff>
    </xdr:to>
    <xdr:sp macro="" textlink="">
      <xdr:nvSpPr>
        <xdr:cNvPr id="55" name="角丸四角形 54"/>
        <xdr:cNvSpPr/>
      </xdr:nvSpPr>
      <xdr:spPr bwMode="auto">
        <a:xfrm>
          <a:off x="4017645" y="44449365"/>
          <a:ext cx="2388600" cy="10609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Ｃ．業者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百万円</a:t>
          </a:r>
        </a:p>
      </xdr:txBody>
    </xdr:sp>
    <xdr:clientData/>
  </xdr:twoCellAnchor>
  <xdr:twoCellAnchor>
    <xdr:from>
      <xdr:col>19</xdr:col>
      <xdr:colOff>25037</xdr:colOff>
      <xdr:row>757</xdr:row>
      <xdr:rowOff>449035</xdr:rowOff>
    </xdr:from>
    <xdr:to>
      <xdr:col>30</xdr:col>
      <xdr:colOff>194312</xdr:colOff>
      <xdr:row>759</xdr:row>
      <xdr:rowOff>54428</xdr:rowOff>
    </xdr:to>
    <xdr:sp macro="" textlink="">
      <xdr:nvSpPr>
        <xdr:cNvPr id="58" name="角丸四角形 57"/>
        <xdr:cNvSpPr/>
      </xdr:nvSpPr>
      <xdr:spPr bwMode="auto">
        <a:xfrm>
          <a:off x="3903073" y="57966428"/>
          <a:ext cx="2414453" cy="93889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Ｄ．業者</a:t>
          </a: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百万円</a:t>
          </a:r>
        </a:p>
      </xdr:txBody>
    </xdr:sp>
    <xdr:clientData/>
  </xdr:twoCellAnchor>
  <xdr:twoCellAnchor>
    <xdr:from>
      <xdr:col>25</xdr:col>
      <xdr:colOff>53340</xdr:colOff>
      <xdr:row>743</xdr:row>
      <xdr:rowOff>563880</xdr:rowOff>
    </xdr:from>
    <xdr:to>
      <xdr:col>25</xdr:col>
      <xdr:colOff>53340</xdr:colOff>
      <xdr:row>743</xdr:row>
      <xdr:rowOff>563880</xdr:rowOff>
    </xdr:to>
    <xdr:cxnSp macro="">
      <xdr:nvCxnSpPr>
        <xdr:cNvPr id="59" name="直線コネクタ 58"/>
        <xdr:cNvCxnSpPr/>
      </xdr:nvCxnSpPr>
      <xdr:spPr>
        <a:xfrm>
          <a:off x="5253990" y="4128325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xdr:colOff>
      <xdr:row>743</xdr:row>
      <xdr:rowOff>131445</xdr:rowOff>
    </xdr:from>
    <xdr:to>
      <xdr:col>14</xdr:col>
      <xdr:colOff>19050</xdr:colOff>
      <xdr:row>766</xdr:row>
      <xdr:rowOff>9525</xdr:rowOff>
    </xdr:to>
    <xdr:cxnSp macro="">
      <xdr:nvCxnSpPr>
        <xdr:cNvPr id="60" name="直線コネクタ 59"/>
        <xdr:cNvCxnSpPr/>
      </xdr:nvCxnSpPr>
      <xdr:spPr>
        <a:xfrm>
          <a:off x="3013710" y="41060370"/>
          <a:ext cx="5715" cy="798385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xdr:colOff>
      <xdr:row>749</xdr:row>
      <xdr:rowOff>352425</xdr:rowOff>
    </xdr:from>
    <xdr:to>
      <xdr:col>19</xdr:col>
      <xdr:colOff>0</xdr:colOff>
      <xdr:row>750</xdr:row>
      <xdr:rowOff>0</xdr:rowOff>
    </xdr:to>
    <xdr:cxnSp macro="">
      <xdr:nvCxnSpPr>
        <xdr:cNvPr id="62" name="直線コネクタ 61"/>
        <xdr:cNvCxnSpPr/>
      </xdr:nvCxnSpPr>
      <xdr:spPr>
        <a:xfrm flipH="1" flipV="1">
          <a:off x="3004185" y="43395900"/>
          <a:ext cx="996315" cy="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33618</xdr:colOff>
      <xdr:row>745</xdr:row>
      <xdr:rowOff>342901</xdr:rowOff>
    </xdr:from>
    <xdr:to>
      <xdr:col>18</xdr:col>
      <xdr:colOff>188819</xdr:colOff>
      <xdr:row>746</xdr:row>
      <xdr:rowOff>0</xdr:rowOff>
    </xdr:to>
    <xdr:cxnSp macro="">
      <xdr:nvCxnSpPr>
        <xdr:cNvPr id="63" name="直線コネクタ 62"/>
        <xdr:cNvCxnSpPr/>
      </xdr:nvCxnSpPr>
      <xdr:spPr>
        <a:xfrm flipV="1">
          <a:off x="2857500" y="47990313"/>
          <a:ext cx="962025" cy="448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xdr:colOff>
      <xdr:row>754</xdr:row>
      <xdr:rowOff>9525</xdr:rowOff>
    </xdr:from>
    <xdr:to>
      <xdr:col>19</xdr:col>
      <xdr:colOff>19050</xdr:colOff>
      <xdr:row>754</xdr:row>
      <xdr:rowOff>13336</xdr:rowOff>
    </xdr:to>
    <xdr:cxnSp macro="">
      <xdr:nvCxnSpPr>
        <xdr:cNvPr id="64" name="直線コネクタ 63"/>
        <xdr:cNvCxnSpPr/>
      </xdr:nvCxnSpPr>
      <xdr:spPr>
        <a:xfrm flipV="1">
          <a:off x="3002280" y="44815125"/>
          <a:ext cx="101727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11430</xdr:colOff>
      <xdr:row>758</xdr:row>
      <xdr:rowOff>0</xdr:rowOff>
    </xdr:from>
    <xdr:to>
      <xdr:col>19</xdr:col>
      <xdr:colOff>28575</xdr:colOff>
      <xdr:row>758</xdr:row>
      <xdr:rowOff>3811</xdr:rowOff>
    </xdr:to>
    <xdr:cxnSp macro="">
      <xdr:nvCxnSpPr>
        <xdr:cNvPr id="65" name="直線コネクタ 64"/>
        <xdr:cNvCxnSpPr/>
      </xdr:nvCxnSpPr>
      <xdr:spPr>
        <a:xfrm flipV="1">
          <a:off x="3011805" y="46215300"/>
          <a:ext cx="101727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761</xdr:row>
      <xdr:rowOff>342900</xdr:rowOff>
    </xdr:from>
    <xdr:to>
      <xdr:col>19</xdr:col>
      <xdr:colOff>26670</xdr:colOff>
      <xdr:row>761</xdr:row>
      <xdr:rowOff>346711</xdr:rowOff>
    </xdr:to>
    <xdr:cxnSp macro="">
      <xdr:nvCxnSpPr>
        <xdr:cNvPr id="66" name="直線コネクタ 65"/>
        <xdr:cNvCxnSpPr/>
      </xdr:nvCxnSpPr>
      <xdr:spPr>
        <a:xfrm flipV="1">
          <a:off x="3009900" y="47615475"/>
          <a:ext cx="101727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766</xdr:row>
      <xdr:rowOff>0</xdr:rowOff>
    </xdr:from>
    <xdr:to>
      <xdr:col>19</xdr:col>
      <xdr:colOff>26670</xdr:colOff>
      <xdr:row>766</xdr:row>
      <xdr:rowOff>9526</xdr:rowOff>
    </xdr:to>
    <xdr:cxnSp macro="">
      <xdr:nvCxnSpPr>
        <xdr:cNvPr id="67" name="直線コネクタ 66"/>
        <xdr:cNvCxnSpPr/>
      </xdr:nvCxnSpPr>
      <xdr:spPr>
        <a:xfrm>
          <a:off x="2843893" y="61218536"/>
          <a:ext cx="1060813" cy="9526"/>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745</xdr:row>
      <xdr:rowOff>38100</xdr:rowOff>
    </xdr:from>
    <xdr:to>
      <xdr:col>41</xdr:col>
      <xdr:colOff>750</xdr:colOff>
      <xdr:row>747</xdr:row>
      <xdr:rowOff>34200</xdr:rowOff>
    </xdr:to>
    <xdr:sp macro="" textlink="">
      <xdr:nvSpPr>
        <xdr:cNvPr id="68" name="大かっこ 67"/>
        <xdr:cNvSpPr/>
      </xdr:nvSpPr>
      <xdr:spPr>
        <a:xfrm>
          <a:off x="6610350" y="41671875"/>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招へい費</a:t>
          </a:r>
          <a:endParaRPr lang="en-US" altLang="ja-JP" sz="1400">
            <a:latin typeface="+mj-ea"/>
            <a:ea typeface="+mj-ea"/>
          </a:endParaRPr>
        </a:p>
      </xdr:txBody>
    </xdr:sp>
    <xdr:clientData/>
  </xdr:twoCellAnchor>
  <xdr:twoCellAnchor>
    <xdr:from>
      <xdr:col>32</xdr:col>
      <xdr:colOff>9525</xdr:colOff>
      <xdr:row>749</xdr:row>
      <xdr:rowOff>9525</xdr:rowOff>
    </xdr:from>
    <xdr:to>
      <xdr:col>41</xdr:col>
      <xdr:colOff>750</xdr:colOff>
      <xdr:row>751</xdr:row>
      <xdr:rowOff>5625</xdr:rowOff>
    </xdr:to>
    <xdr:sp macro="" textlink="">
      <xdr:nvSpPr>
        <xdr:cNvPr id="69" name="大かっこ 68"/>
        <xdr:cNvSpPr/>
      </xdr:nvSpPr>
      <xdr:spPr>
        <a:xfrm>
          <a:off x="6610350" y="43053000"/>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派遣費</a:t>
          </a:r>
          <a:endParaRPr lang="en-US" altLang="ja-JP" sz="1400">
            <a:latin typeface="+mj-ea"/>
            <a:ea typeface="+mj-ea"/>
          </a:endParaRPr>
        </a:p>
      </xdr:txBody>
    </xdr:sp>
    <xdr:clientData/>
  </xdr:twoCellAnchor>
  <xdr:twoCellAnchor>
    <xdr:from>
      <xdr:col>32</xdr:col>
      <xdr:colOff>9525</xdr:colOff>
      <xdr:row>753</xdr:row>
      <xdr:rowOff>38100</xdr:rowOff>
    </xdr:from>
    <xdr:to>
      <xdr:col>41</xdr:col>
      <xdr:colOff>750</xdr:colOff>
      <xdr:row>755</xdr:row>
      <xdr:rowOff>34200</xdr:rowOff>
    </xdr:to>
    <xdr:sp macro="" textlink="">
      <xdr:nvSpPr>
        <xdr:cNvPr id="70" name="大かっこ 69"/>
        <xdr:cNvSpPr/>
      </xdr:nvSpPr>
      <xdr:spPr>
        <a:xfrm>
          <a:off x="6540954" y="55827386"/>
          <a:ext cx="1828189" cy="703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スポーツ器材</a:t>
          </a:r>
          <a:endParaRPr lang="en-US" altLang="ja-JP" sz="1400">
            <a:latin typeface="+mj-ea"/>
            <a:ea typeface="+mj-ea"/>
          </a:endParaRPr>
        </a:p>
        <a:p>
          <a:pPr algn="ctr"/>
          <a:r>
            <a:rPr lang="ja-JP" altLang="en-US" sz="1400">
              <a:latin typeface="+mj-ea"/>
              <a:ea typeface="+mj-ea"/>
            </a:rPr>
            <a:t>輸送費</a:t>
          </a:r>
          <a:endParaRPr lang="en-US" altLang="ja-JP" sz="1400">
            <a:latin typeface="+mj-ea"/>
            <a:ea typeface="+mj-ea"/>
          </a:endParaRPr>
        </a:p>
      </xdr:txBody>
    </xdr:sp>
    <xdr:clientData/>
  </xdr:twoCellAnchor>
  <xdr:twoCellAnchor>
    <xdr:from>
      <xdr:col>32</xdr:col>
      <xdr:colOff>0</xdr:colOff>
      <xdr:row>757</xdr:row>
      <xdr:rowOff>449036</xdr:rowOff>
    </xdr:from>
    <xdr:to>
      <xdr:col>40</xdr:col>
      <xdr:colOff>172200</xdr:colOff>
      <xdr:row>758</xdr:row>
      <xdr:rowOff>476250</xdr:rowOff>
    </xdr:to>
    <xdr:sp macro="" textlink="">
      <xdr:nvSpPr>
        <xdr:cNvPr id="71" name="大かっこ 70"/>
        <xdr:cNvSpPr/>
      </xdr:nvSpPr>
      <xdr:spPr>
        <a:xfrm>
          <a:off x="6531429" y="57299679"/>
          <a:ext cx="1805057" cy="6939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広報用グッズの</a:t>
          </a:r>
          <a:endParaRPr lang="en-US" altLang="ja-JP" sz="1400">
            <a:latin typeface="+mj-ea"/>
            <a:ea typeface="+mj-ea"/>
          </a:endParaRPr>
        </a:p>
        <a:p>
          <a:pPr algn="ctr"/>
          <a:r>
            <a:rPr lang="ja-JP" altLang="en-US" sz="1400">
              <a:latin typeface="+mj-ea"/>
              <a:ea typeface="+mj-ea"/>
            </a:rPr>
            <a:t>購入</a:t>
          </a:r>
          <a:endParaRPr lang="en-US" altLang="ja-JP" sz="1400">
            <a:latin typeface="+mj-ea"/>
            <a:ea typeface="+mj-ea"/>
          </a:endParaRPr>
        </a:p>
      </xdr:txBody>
    </xdr:sp>
    <xdr:clientData/>
  </xdr:twoCellAnchor>
  <xdr:twoCellAnchor>
    <xdr:from>
      <xdr:col>32</xdr:col>
      <xdr:colOff>9525</xdr:colOff>
      <xdr:row>761</xdr:row>
      <xdr:rowOff>28575</xdr:rowOff>
    </xdr:from>
    <xdr:to>
      <xdr:col>41</xdr:col>
      <xdr:colOff>750</xdr:colOff>
      <xdr:row>763</xdr:row>
      <xdr:rowOff>34200</xdr:rowOff>
    </xdr:to>
    <xdr:sp macro="" textlink="">
      <xdr:nvSpPr>
        <xdr:cNvPr id="72" name="大かっこ 71"/>
        <xdr:cNvSpPr/>
      </xdr:nvSpPr>
      <xdr:spPr>
        <a:xfrm>
          <a:off x="6610350" y="47301150"/>
          <a:ext cx="1791450" cy="710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平昌オリンピック・</a:t>
          </a:r>
          <a:endParaRPr lang="en-US" altLang="ja-JP" sz="1400">
            <a:latin typeface="+mj-ea"/>
            <a:ea typeface="+mj-ea"/>
          </a:endParaRPr>
        </a:p>
        <a:p>
          <a:pPr algn="ctr"/>
          <a:r>
            <a:rPr lang="ja-JP" altLang="en-US" sz="1400">
              <a:latin typeface="+mj-ea"/>
              <a:ea typeface="+mj-ea"/>
            </a:rPr>
            <a:t>パラリンピック関係経費</a:t>
          </a:r>
          <a:endParaRPr lang="en-US" altLang="ja-JP" sz="1400">
            <a:latin typeface="+mj-ea"/>
            <a:ea typeface="+mj-ea"/>
          </a:endParaRPr>
        </a:p>
      </xdr:txBody>
    </xdr:sp>
    <xdr:clientData/>
  </xdr:twoCellAnchor>
  <xdr:twoCellAnchor>
    <xdr:from>
      <xdr:col>32</xdr:col>
      <xdr:colOff>0</xdr:colOff>
      <xdr:row>765</xdr:row>
      <xdr:rowOff>0</xdr:rowOff>
    </xdr:from>
    <xdr:to>
      <xdr:col>40</xdr:col>
      <xdr:colOff>172200</xdr:colOff>
      <xdr:row>766</xdr:row>
      <xdr:rowOff>358050</xdr:rowOff>
    </xdr:to>
    <xdr:sp macro="" textlink="">
      <xdr:nvSpPr>
        <xdr:cNvPr id="73" name="大かっこ 72"/>
        <xdr:cNvSpPr/>
      </xdr:nvSpPr>
      <xdr:spPr>
        <a:xfrm>
          <a:off x="6600825" y="48682275"/>
          <a:ext cx="177240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在外レセプション</a:t>
          </a:r>
          <a:endParaRPr lang="en-US" altLang="ja-JP" sz="1400">
            <a:latin typeface="+mj-ea"/>
            <a:ea typeface="+mj-ea"/>
          </a:endParaRPr>
        </a:p>
        <a:p>
          <a:pPr algn="ctr"/>
          <a:r>
            <a:rPr lang="ja-JP" altLang="en-US" sz="1400">
              <a:latin typeface="+mj-ea"/>
              <a:ea typeface="+mj-ea"/>
            </a:rPr>
            <a:t>開催費</a:t>
          </a:r>
          <a:endParaRPr lang="en-US" altLang="ja-JP" sz="1400">
            <a:latin typeface="+mj-ea"/>
            <a:ea typeface="+mj-ea"/>
          </a:endParaRPr>
        </a:p>
      </xdr:txBody>
    </xdr:sp>
    <xdr:clientData/>
  </xdr:twoCellAnchor>
  <xdr:twoCellAnchor>
    <xdr:from>
      <xdr:col>19</xdr:col>
      <xdr:colOff>40821</xdr:colOff>
      <xdr:row>770</xdr:row>
      <xdr:rowOff>0</xdr:rowOff>
    </xdr:from>
    <xdr:to>
      <xdr:col>31</xdr:col>
      <xdr:colOff>54429</xdr:colOff>
      <xdr:row>772</xdr:row>
      <xdr:rowOff>307115</xdr:rowOff>
    </xdr:to>
    <xdr:sp macro="" textlink="">
      <xdr:nvSpPr>
        <xdr:cNvPr id="77" name="角丸四角形 76"/>
        <xdr:cNvSpPr/>
      </xdr:nvSpPr>
      <xdr:spPr bwMode="auto">
        <a:xfrm>
          <a:off x="3918857" y="62470393"/>
          <a:ext cx="2462893" cy="93304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400" b="1">
              <a:solidFill>
                <a:sysClr val="windowText" lastClr="000000"/>
              </a:solidFill>
            </a:rPr>
            <a:t>G</a:t>
          </a:r>
          <a:r>
            <a:rPr kumimoji="1" lang="ja-JP" altLang="en-US" sz="1400" b="1">
              <a:solidFill>
                <a:sysClr val="windowText" lastClr="000000"/>
              </a:solidFill>
            </a:rPr>
            <a:t>．本省職員</a:t>
          </a:r>
          <a:endParaRPr kumimoji="1" lang="en-US" altLang="ja-JP" sz="1400" b="1">
            <a:solidFill>
              <a:sysClr val="windowText" lastClr="000000"/>
            </a:solidFill>
          </a:endParaRPr>
        </a:p>
        <a:p>
          <a:pPr algn="ct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百万円</a:t>
          </a:r>
        </a:p>
      </xdr:txBody>
    </xdr:sp>
    <xdr:clientData/>
  </xdr:twoCellAnchor>
  <xdr:twoCellAnchor>
    <xdr:from>
      <xdr:col>13</xdr:col>
      <xdr:colOff>190500</xdr:colOff>
      <xdr:row>771</xdr:row>
      <xdr:rowOff>13607</xdr:rowOff>
    </xdr:from>
    <xdr:to>
      <xdr:col>19</xdr:col>
      <xdr:colOff>27214</xdr:colOff>
      <xdr:row>771</xdr:row>
      <xdr:rowOff>13607</xdr:rowOff>
    </xdr:to>
    <xdr:cxnSp macro="">
      <xdr:nvCxnSpPr>
        <xdr:cNvPr id="78" name="直線コネクタ 77"/>
        <xdr:cNvCxnSpPr/>
      </xdr:nvCxnSpPr>
      <xdr:spPr>
        <a:xfrm>
          <a:off x="2843893" y="62796964"/>
          <a:ext cx="1061357" cy="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13608</xdr:colOff>
      <xdr:row>766</xdr:row>
      <xdr:rowOff>0</xdr:rowOff>
    </xdr:from>
    <xdr:to>
      <xdr:col>14</xdr:col>
      <xdr:colOff>27214</xdr:colOff>
      <xdr:row>771</xdr:row>
      <xdr:rowOff>27214</xdr:rowOff>
    </xdr:to>
    <xdr:cxnSp macro="">
      <xdr:nvCxnSpPr>
        <xdr:cNvPr id="82" name="直線コネクタ 81"/>
        <xdr:cNvCxnSpPr/>
      </xdr:nvCxnSpPr>
      <xdr:spPr>
        <a:xfrm>
          <a:off x="2871108" y="61218536"/>
          <a:ext cx="13606" cy="159203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54429</xdr:colOff>
      <xdr:row>769</xdr:row>
      <xdr:rowOff>299358</xdr:rowOff>
    </xdr:from>
    <xdr:to>
      <xdr:col>41</xdr:col>
      <xdr:colOff>0</xdr:colOff>
      <xdr:row>772</xdr:row>
      <xdr:rowOff>81644</xdr:rowOff>
    </xdr:to>
    <xdr:sp macro="" textlink="">
      <xdr:nvSpPr>
        <xdr:cNvPr id="84" name="大かっこ 83"/>
        <xdr:cNvSpPr/>
      </xdr:nvSpPr>
      <xdr:spPr>
        <a:xfrm>
          <a:off x="6585858" y="61790037"/>
          <a:ext cx="1782535" cy="7211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海外出張旅費</a:t>
          </a:r>
          <a:endParaRPr lang="en-US" altLang="ja-JP"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109</v>
      </c>
      <c r="AT2" s="938"/>
      <c r="AU2" s="938"/>
      <c r="AV2" s="52" t="str">
        <f>IF(AW2="", "", "-")</f>
        <v/>
      </c>
      <c r="AW2" s="909"/>
      <c r="AX2" s="909"/>
    </row>
    <row r="3" spans="1:50" ht="21" customHeight="1" thickBot="1">
      <c r="A3" s="866" t="s">
        <v>523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538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539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73</v>
      </c>
      <c r="H5" s="839"/>
      <c r="I5" s="839"/>
      <c r="J5" s="839"/>
      <c r="K5" s="839"/>
      <c r="L5" s="839"/>
      <c r="M5" s="840" t="s">
        <v>66</v>
      </c>
      <c r="N5" s="841"/>
      <c r="O5" s="841"/>
      <c r="P5" s="841"/>
      <c r="Q5" s="841"/>
      <c r="R5" s="842"/>
      <c r="S5" s="843" t="s">
        <v>541</v>
      </c>
      <c r="T5" s="839"/>
      <c r="U5" s="839"/>
      <c r="V5" s="839"/>
      <c r="W5" s="839"/>
      <c r="X5" s="844"/>
      <c r="Y5" s="697" t="s">
        <v>3</v>
      </c>
      <c r="Z5" s="539"/>
      <c r="AA5" s="539"/>
      <c r="AB5" s="539"/>
      <c r="AC5" s="539"/>
      <c r="AD5" s="540"/>
      <c r="AE5" s="698" t="s">
        <v>542</v>
      </c>
      <c r="AF5" s="698"/>
      <c r="AG5" s="698"/>
      <c r="AH5" s="698"/>
      <c r="AI5" s="698"/>
      <c r="AJ5" s="698"/>
      <c r="AK5" s="698"/>
      <c r="AL5" s="698"/>
      <c r="AM5" s="698"/>
      <c r="AN5" s="698"/>
      <c r="AO5" s="698"/>
      <c r="AP5" s="699"/>
      <c r="AQ5" s="700" t="s">
        <v>543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545</v>
      </c>
      <c r="H7" s="495"/>
      <c r="I7" s="495"/>
      <c r="J7" s="495"/>
      <c r="K7" s="495"/>
      <c r="L7" s="495"/>
      <c r="M7" s="495"/>
      <c r="N7" s="495"/>
      <c r="O7" s="495"/>
      <c r="P7" s="495"/>
      <c r="Q7" s="495"/>
      <c r="R7" s="495"/>
      <c r="S7" s="495"/>
      <c r="T7" s="495"/>
      <c r="U7" s="495"/>
      <c r="V7" s="495"/>
      <c r="W7" s="495"/>
      <c r="X7" s="496"/>
      <c r="Y7" s="920" t="s">
        <v>536</v>
      </c>
      <c r="Z7" s="439"/>
      <c r="AA7" s="439"/>
      <c r="AB7" s="439"/>
      <c r="AC7" s="439"/>
      <c r="AD7" s="921"/>
      <c r="AE7" s="910" t="s">
        <v>546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387</v>
      </c>
      <c r="B8" s="492"/>
      <c r="C8" s="492"/>
      <c r="D8" s="492"/>
      <c r="E8" s="492"/>
      <c r="F8" s="493"/>
      <c r="G8" s="939" t="str">
        <f>入力規則等!A26</f>
        <v>2020年東京オリパラ</v>
      </c>
      <c r="H8" s="719"/>
      <c r="I8" s="719"/>
      <c r="J8" s="719"/>
      <c r="K8" s="719"/>
      <c r="L8" s="719"/>
      <c r="M8" s="719"/>
      <c r="N8" s="719"/>
      <c r="O8" s="719"/>
      <c r="P8" s="719"/>
      <c r="Q8" s="719"/>
      <c r="R8" s="719"/>
      <c r="S8" s="719"/>
      <c r="T8" s="719"/>
      <c r="U8" s="719"/>
      <c r="V8" s="719"/>
      <c r="W8" s="719"/>
      <c r="X8" s="940"/>
      <c r="Y8" s="845" t="s">
        <v>388</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547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615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355</v>
      </c>
      <c r="Q12" s="412"/>
      <c r="R12" s="412"/>
      <c r="S12" s="412"/>
      <c r="T12" s="412"/>
      <c r="U12" s="412"/>
      <c r="V12" s="413"/>
      <c r="W12" s="411" t="s">
        <v>361</v>
      </c>
      <c r="X12" s="412"/>
      <c r="Y12" s="412"/>
      <c r="Z12" s="412"/>
      <c r="AA12" s="412"/>
      <c r="AB12" s="412"/>
      <c r="AC12" s="413"/>
      <c r="AD12" s="411" t="s">
        <v>464</v>
      </c>
      <c r="AE12" s="412"/>
      <c r="AF12" s="412"/>
      <c r="AG12" s="412"/>
      <c r="AH12" s="412"/>
      <c r="AI12" s="412"/>
      <c r="AJ12" s="413"/>
      <c r="AK12" s="411" t="s">
        <v>524</v>
      </c>
      <c r="AL12" s="412"/>
      <c r="AM12" s="412"/>
      <c r="AN12" s="412"/>
      <c r="AO12" s="412"/>
      <c r="AP12" s="412"/>
      <c r="AQ12" s="413"/>
      <c r="AR12" s="411" t="s">
        <v>525</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90</v>
      </c>
      <c r="Q13" s="657"/>
      <c r="R13" s="657"/>
      <c r="S13" s="657"/>
      <c r="T13" s="657"/>
      <c r="U13" s="657"/>
      <c r="V13" s="658"/>
      <c r="W13" s="656">
        <v>105</v>
      </c>
      <c r="X13" s="657"/>
      <c r="Y13" s="657"/>
      <c r="Z13" s="657"/>
      <c r="AA13" s="657"/>
      <c r="AB13" s="657"/>
      <c r="AC13" s="658"/>
      <c r="AD13" s="656">
        <v>86</v>
      </c>
      <c r="AE13" s="657"/>
      <c r="AF13" s="657"/>
      <c r="AG13" s="657"/>
      <c r="AH13" s="657"/>
      <c r="AI13" s="657"/>
      <c r="AJ13" s="658"/>
      <c r="AK13" s="656">
        <v>72</v>
      </c>
      <c r="AL13" s="657"/>
      <c r="AM13" s="657"/>
      <c r="AN13" s="657"/>
      <c r="AO13" s="657"/>
      <c r="AP13" s="657"/>
      <c r="AQ13" s="658"/>
      <c r="AR13" s="917">
        <v>68</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673</v>
      </c>
      <c r="Q14" s="657"/>
      <c r="R14" s="657"/>
      <c r="S14" s="657"/>
      <c r="T14" s="657"/>
      <c r="U14" s="657"/>
      <c r="V14" s="658"/>
      <c r="W14" s="656" t="s">
        <v>673</v>
      </c>
      <c r="X14" s="657"/>
      <c r="Y14" s="657"/>
      <c r="Z14" s="657"/>
      <c r="AA14" s="657"/>
      <c r="AB14" s="657"/>
      <c r="AC14" s="658"/>
      <c r="AD14" s="656" t="s">
        <v>673</v>
      </c>
      <c r="AE14" s="657"/>
      <c r="AF14" s="657"/>
      <c r="AG14" s="657"/>
      <c r="AH14" s="657"/>
      <c r="AI14" s="657"/>
      <c r="AJ14" s="658"/>
      <c r="AK14" s="656" t="s">
        <v>673</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674</v>
      </c>
      <c r="Q15" s="657"/>
      <c r="R15" s="657"/>
      <c r="S15" s="657"/>
      <c r="T15" s="657"/>
      <c r="U15" s="657"/>
      <c r="V15" s="658"/>
      <c r="W15" s="656" t="s">
        <v>674</v>
      </c>
      <c r="X15" s="657"/>
      <c r="Y15" s="657"/>
      <c r="Z15" s="657"/>
      <c r="AA15" s="657"/>
      <c r="AB15" s="657"/>
      <c r="AC15" s="658"/>
      <c r="AD15" s="656" t="s">
        <v>674</v>
      </c>
      <c r="AE15" s="657"/>
      <c r="AF15" s="657"/>
      <c r="AG15" s="657"/>
      <c r="AH15" s="657"/>
      <c r="AI15" s="657"/>
      <c r="AJ15" s="658"/>
      <c r="AK15" s="656" t="s">
        <v>674</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673</v>
      </c>
      <c r="Q16" s="657"/>
      <c r="R16" s="657"/>
      <c r="S16" s="657"/>
      <c r="T16" s="657"/>
      <c r="U16" s="657"/>
      <c r="V16" s="658"/>
      <c r="W16" s="656" t="s">
        <v>673</v>
      </c>
      <c r="X16" s="657"/>
      <c r="Y16" s="657"/>
      <c r="Z16" s="657"/>
      <c r="AA16" s="657"/>
      <c r="AB16" s="657"/>
      <c r="AC16" s="658"/>
      <c r="AD16" s="656" t="s">
        <v>673</v>
      </c>
      <c r="AE16" s="657"/>
      <c r="AF16" s="657"/>
      <c r="AG16" s="657"/>
      <c r="AH16" s="657"/>
      <c r="AI16" s="657"/>
      <c r="AJ16" s="658"/>
      <c r="AK16" s="656" t="s">
        <v>673</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673</v>
      </c>
      <c r="Q17" s="657"/>
      <c r="R17" s="657"/>
      <c r="S17" s="657"/>
      <c r="T17" s="657"/>
      <c r="U17" s="657"/>
      <c r="V17" s="658"/>
      <c r="W17" s="656" t="s">
        <v>673</v>
      </c>
      <c r="X17" s="657"/>
      <c r="Y17" s="657"/>
      <c r="Z17" s="657"/>
      <c r="AA17" s="657"/>
      <c r="AB17" s="657"/>
      <c r="AC17" s="658"/>
      <c r="AD17" s="656" t="s">
        <v>673</v>
      </c>
      <c r="AE17" s="657"/>
      <c r="AF17" s="657"/>
      <c r="AG17" s="657"/>
      <c r="AH17" s="657"/>
      <c r="AI17" s="657"/>
      <c r="AJ17" s="658"/>
      <c r="AK17" s="656" t="s">
        <v>673</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90</v>
      </c>
      <c r="Q18" s="878"/>
      <c r="R18" s="878"/>
      <c r="S18" s="878"/>
      <c r="T18" s="878"/>
      <c r="U18" s="878"/>
      <c r="V18" s="879"/>
      <c r="W18" s="877">
        <f>SUM(W13:AC17)</f>
        <v>105</v>
      </c>
      <c r="X18" s="878"/>
      <c r="Y18" s="878"/>
      <c r="Z18" s="878"/>
      <c r="AA18" s="878"/>
      <c r="AB18" s="878"/>
      <c r="AC18" s="879"/>
      <c r="AD18" s="877">
        <f>SUM(AD13:AJ17)</f>
        <v>86</v>
      </c>
      <c r="AE18" s="878"/>
      <c r="AF18" s="878"/>
      <c r="AG18" s="878"/>
      <c r="AH18" s="878"/>
      <c r="AI18" s="878"/>
      <c r="AJ18" s="879"/>
      <c r="AK18" s="877">
        <f>SUM(AK13:AQ17)</f>
        <v>72</v>
      </c>
      <c r="AL18" s="878"/>
      <c r="AM18" s="878"/>
      <c r="AN18" s="878"/>
      <c r="AO18" s="878"/>
      <c r="AP18" s="878"/>
      <c r="AQ18" s="879"/>
      <c r="AR18" s="877">
        <f>SUM(AR13:AX17)</f>
        <v>68</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59</v>
      </c>
      <c r="Q19" s="657"/>
      <c r="R19" s="657"/>
      <c r="S19" s="657"/>
      <c r="T19" s="657"/>
      <c r="U19" s="657"/>
      <c r="V19" s="658"/>
      <c r="W19" s="656">
        <v>99</v>
      </c>
      <c r="X19" s="657"/>
      <c r="Y19" s="657"/>
      <c r="Z19" s="657"/>
      <c r="AA19" s="657"/>
      <c r="AB19" s="657"/>
      <c r="AC19" s="658"/>
      <c r="AD19" s="656">
        <v>60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0.65555555555555556</v>
      </c>
      <c r="Q20" s="311"/>
      <c r="R20" s="311"/>
      <c r="S20" s="311"/>
      <c r="T20" s="311"/>
      <c r="U20" s="311"/>
      <c r="V20" s="311"/>
      <c r="W20" s="311">
        <f t="shared" ref="W20" si="0">IF(W18=0, "-", SUM(W19)/W18)</f>
        <v>0.94285714285714284</v>
      </c>
      <c r="X20" s="311"/>
      <c r="Y20" s="311"/>
      <c r="Z20" s="311"/>
      <c r="AA20" s="311"/>
      <c r="AB20" s="311"/>
      <c r="AC20" s="311"/>
      <c r="AD20" s="311">
        <f t="shared" ref="AD20" si="1">IF(AD18=0, "-", SUM(AD19)/AD18)</f>
        <v>0.69767441860465118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489</v>
      </c>
      <c r="H21" s="310"/>
      <c r="I21" s="310"/>
      <c r="J21" s="310"/>
      <c r="K21" s="310"/>
      <c r="L21" s="310"/>
      <c r="M21" s="310"/>
      <c r="N21" s="310"/>
      <c r="O21" s="310"/>
      <c r="P21" s="311">
        <f>IF(P19=0, "-", SUM(P19)/SUM(P13,P14))</f>
        <v>0.65555555555555556</v>
      </c>
      <c r="Q21" s="311"/>
      <c r="R21" s="311"/>
      <c r="S21" s="311"/>
      <c r="T21" s="311"/>
      <c r="U21" s="311"/>
      <c r="V21" s="311"/>
      <c r="W21" s="311">
        <f t="shared" ref="W21" si="2">IF(W19=0, "-", SUM(W19)/SUM(W13,W14))</f>
        <v>0.94285714285714284</v>
      </c>
      <c r="X21" s="311"/>
      <c r="Y21" s="311"/>
      <c r="Z21" s="311"/>
      <c r="AA21" s="311"/>
      <c r="AB21" s="311"/>
      <c r="AC21" s="311"/>
      <c r="AD21" s="311">
        <f t="shared" ref="AD21" si="3">IF(AD19=0, "-", SUM(AD19)/SUM(AD13,AD14))</f>
        <v>0.69767441860465118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528</v>
      </c>
      <c r="B22" s="963"/>
      <c r="C22" s="963"/>
      <c r="D22" s="963"/>
      <c r="E22" s="963"/>
      <c r="F22" s="964"/>
      <c r="G22" s="949" t="s">
        <v>466</v>
      </c>
      <c r="H22" s="215"/>
      <c r="I22" s="215"/>
      <c r="J22" s="215"/>
      <c r="K22" s="215"/>
      <c r="L22" s="215"/>
      <c r="M22" s="215"/>
      <c r="N22" s="215"/>
      <c r="O22" s="216"/>
      <c r="P22" s="934" t="s">
        <v>526</v>
      </c>
      <c r="Q22" s="215"/>
      <c r="R22" s="215"/>
      <c r="S22" s="215"/>
      <c r="T22" s="215"/>
      <c r="U22" s="215"/>
      <c r="V22" s="216"/>
      <c r="W22" s="934" t="s">
        <v>527</v>
      </c>
      <c r="X22" s="215"/>
      <c r="Y22" s="215"/>
      <c r="Z22" s="215"/>
      <c r="AA22" s="215"/>
      <c r="AB22" s="215"/>
      <c r="AC22" s="216"/>
      <c r="AD22" s="934" t="s">
        <v>465</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548</v>
      </c>
      <c r="H23" s="951"/>
      <c r="I23" s="951"/>
      <c r="J23" s="951"/>
      <c r="K23" s="951"/>
      <c r="L23" s="951"/>
      <c r="M23" s="951"/>
      <c r="N23" s="951"/>
      <c r="O23" s="952"/>
      <c r="P23" s="917">
        <v>35</v>
      </c>
      <c r="Q23" s="918"/>
      <c r="R23" s="918"/>
      <c r="S23" s="918"/>
      <c r="T23" s="918"/>
      <c r="U23" s="918"/>
      <c r="V23" s="935"/>
      <c r="W23" s="917">
        <v>30</v>
      </c>
      <c r="X23" s="918"/>
      <c r="Y23" s="918"/>
      <c r="Z23" s="918"/>
      <c r="AA23" s="918"/>
      <c r="AB23" s="918"/>
      <c r="AC23" s="935"/>
      <c r="AD23" s="972" t="s">
        <v>687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549</v>
      </c>
      <c r="H24" s="954"/>
      <c r="I24" s="954"/>
      <c r="J24" s="954"/>
      <c r="K24" s="954"/>
      <c r="L24" s="954"/>
      <c r="M24" s="954"/>
      <c r="N24" s="954"/>
      <c r="O24" s="955"/>
      <c r="P24" s="656">
        <v>18</v>
      </c>
      <c r="Q24" s="657"/>
      <c r="R24" s="657"/>
      <c r="S24" s="657"/>
      <c r="T24" s="657"/>
      <c r="U24" s="657"/>
      <c r="V24" s="658"/>
      <c r="W24" s="656">
        <v>15</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550</v>
      </c>
      <c r="H25" s="954"/>
      <c r="I25" s="954"/>
      <c r="J25" s="954"/>
      <c r="K25" s="954"/>
      <c r="L25" s="954"/>
      <c r="M25" s="954"/>
      <c r="N25" s="954"/>
      <c r="O25" s="955"/>
      <c r="P25" s="656">
        <v>6</v>
      </c>
      <c r="Q25" s="657"/>
      <c r="R25" s="657"/>
      <c r="S25" s="657"/>
      <c r="T25" s="657"/>
      <c r="U25" s="657"/>
      <c r="V25" s="658"/>
      <c r="W25" s="656">
        <v>8</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551</v>
      </c>
      <c r="H26" s="954"/>
      <c r="I26" s="954"/>
      <c r="J26" s="954"/>
      <c r="K26" s="954"/>
      <c r="L26" s="954"/>
      <c r="M26" s="954"/>
      <c r="N26" s="954"/>
      <c r="O26" s="955"/>
      <c r="P26" s="656">
        <v>11</v>
      </c>
      <c r="Q26" s="657"/>
      <c r="R26" s="657"/>
      <c r="S26" s="657"/>
      <c r="T26" s="657"/>
      <c r="U26" s="657"/>
      <c r="V26" s="658"/>
      <c r="W26" s="656">
        <v>14</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470</v>
      </c>
      <c r="H28" s="957"/>
      <c r="I28" s="957"/>
      <c r="J28" s="957"/>
      <c r="K28" s="957"/>
      <c r="L28" s="957"/>
      <c r="M28" s="957"/>
      <c r="N28" s="957"/>
      <c r="O28" s="958"/>
      <c r="P28" s="877">
        <f>P29-SUM(P23:P27)</f>
        <v>2</v>
      </c>
      <c r="Q28" s="878"/>
      <c r="R28" s="878"/>
      <c r="S28" s="878"/>
      <c r="T28" s="878"/>
      <c r="U28" s="878"/>
      <c r="V28" s="879"/>
      <c r="W28" s="877">
        <f>W29-SUM(W23:W27)</f>
        <v>1</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467</v>
      </c>
      <c r="H29" s="960"/>
      <c r="I29" s="960"/>
      <c r="J29" s="960"/>
      <c r="K29" s="960"/>
      <c r="L29" s="960"/>
      <c r="M29" s="960"/>
      <c r="N29" s="960"/>
      <c r="O29" s="961"/>
      <c r="P29" s="931">
        <f>AK13</f>
        <v>72</v>
      </c>
      <c r="Q29" s="932"/>
      <c r="R29" s="932"/>
      <c r="S29" s="932"/>
      <c r="T29" s="932"/>
      <c r="U29" s="932"/>
      <c r="V29" s="933"/>
      <c r="W29" s="931">
        <f>AR13</f>
        <v>68</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483</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355</v>
      </c>
      <c r="AF30" s="858"/>
      <c r="AG30" s="858"/>
      <c r="AH30" s="859"/>
      <c r="AI30" s="857" t="s">
        <v>361</v>
      </c>
      <c r="AJ30" s="858"/>
      <c r="AK30" s="858"/>
      <c r="AL30" s="859"/>
      <c r="AM30" s="913" t="s">
        <v>464</v>
      </c>
      <c r="AN30" s="913"/>
      <c r="AO30" s="913"/>
      <c r="AP30" s="857"/>
      <c r="AQ30" s="766" t="s">
        <v>353</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354</v>
      </c>
      <c r="AT31" s="127"/>
      <c r="AU31" s="192"/>
      <c r="AV31" s="192"/>
      <c r="AW31" s="394" t="s">
        <v>300</v>
      </c>
      <c r="AX31" s="395"/>
    </row>
    <row r="32" spans="1:50" ht="23.25" customHeight="1">
      <c r="A32" s="399"/>
      <c r="B32" s="397"/>
      <c r="C32" s="397"/>
      <c r="D32" s="397"/>
      <c r="E32" s="397"/>
      <c r="F32" s="398"/>
      <c r="G32" s="560" t="s">
        <v>577</v>
      </c>
      <c r="H32" s="561"/>
      <c r="I32" s="561"/>
      <c r="J32" s="561"/>
      <c r="K32" s="561"/>
      <c r="L32" s="561"/>
      <c r="M32" s="561"/>
      <c r="N32" s="561"/>
      <c r="O32" s="562"/>
      <c r="P32" s="98" t="s">
        <v>681</v>
      </c>
      <c r="Q32" s="98"/>
      <c r="R32" s="98"/>
      <c r="S32" s="98"/>
      <c r="T32" s="98"/>
      <c r="U32" s="98"/>
      <c r="V32" s="98"/>
      <c r="W32" s="98"/>
      <c r="X32" s="99"/>
      <c r="Y32" s="467" t="s">
        <v>12</v>
      </c>
      <c r="Z32" s="527"/>
      <c r="AA32" s="528"/>
      <c r="AB32" s="457" t="s">
        <v>672</v>
      </c>
      <c r="AC32" s="457"/>
      <c r="AD32" s="457"/>
      <c r="AE32" s="211">
        <v>148</v>
      </c>
      <c r="AF32" s="212"/>
      <c r="AG32" s="212"/>
      <c r="AH32" s="212"/>
      <c r="AI32" s="211">
        <v>188</v>
      </c>
      <c r="AJ32" s="212"/>
      <c r="AK32" s="212"/>
      <c r="AL32" s="212"/>
      <c r="AM32" s="211">
        <v>116</v>
      </c>
      <c r="AN32" s="212"/>
      <c r="AO32" s="212"/>
      <c r="AP32" s="212"/>
      <c r="AQ32" s="333" t="s">
        <v>675</v>
      </c>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672</v>
      </c>
      <c r="AC33" s="457"/>
      <c r="AD33" s="457"/>
      <c r="AE33" s="211">
        <v>148</v>
      </c>
      <c r="AF33" s="212"/>
      <c r="AG33" s="212"/>
      <c r="AH33" s="212"/>
      <c r="AI33" s="211">
        <v>188</v>
      </c>
      <c r="AJ33" s="212"/>
      <c r="AK33" s="212"/>
      <c r="AL33" s="212"/>
      <c r="AM33" s="211">
        <v>116</v>
      </c>
      <c r="AN33" s="212"/>
      <c r="AO33" s="212"/>
      <c r="AP33" s="212"/>
      <c r="AQ33" s="333">
        <v>150</v>
      </c>
      <c r="AR33" s="200"/>
      <c r="AS33" s="200"/>
      <c r="AT33" s="334"/>
      <c r="AU33" s="212"/>
      <c r="AV33" s="212"/>
      <c r="AW33" s="212"/>
      <c r="AX33" s="214"/>
    </row>
    <row r="34" spans="1:50" ht="68.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676</v>
      </c>
      <c r="AR34" s="200"/>
      <c r="AS34" s="200"/>
      <c r="AT34" s="334"/>
      <c r="AU34" s="212"/>
      <c r="AV34" s="212"/>
      <c r="AW34" s="212"/>
      <c r="AX34" s="214"/>
    </row>
    <row r="35" spans="1:50" ht="23.25" customHeight="1">
      <c r="A35" s="219" t="s">
        <v>516</v>
      </c>
      <c r="B35" s="220"/>
      <c r="C35" s="220"/>
      <c r="D35" s="220"/>
      <c r="E35" s="220"/>
      <c r="F35" s="221"/>
      <c r="G35" s="225" t="s">
        <v>578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483</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355</v>
      </c>
      <c r="AF37" s="238"/>
      <c r="AG37" s="238"/>
      <c r="AH37" s="239"/>
      <c r="AI37" s="237" t="s">
        <v>361</v>
      </c>
      <c r="AJ37" s="238"/>
      <c r="AK37" s="238"/>
      <c r="AL37" s="239"/>
      <c r="AM37" s="243" t="s">
        <v>464</v>
      </c>
      <c r="AN37" s="243"/>
      <c r="AO37" s="243"/>
      <c r="AP37" s="237"/>
      <c r="AQ37" s="144" t="s">
        <v>353</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354</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516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483</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355</v>
      </c>
      <c r="AF44" s="238"/>
      <c r="AG44" s="238"/>
      <c r="AH44" s="239"/>
      <c r="AI44" s="237" t="s">
        <v>361</v>
      </c>
      <c r="AJ44" s="238"/>
      <c r="AK44" s="238"/>
      <c r="AL44" s="239"/>
      <c r="AM44" s="243" t="s">
        <v>464</v>
      </c>
      <c r="AN44" s="243"/>
      <c r="AO44" s="243"/>
      <c r="AP44" s="237"/>
      <c r="AQ44" s="144" t="s">
        <v>353</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354</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516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483</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355</v>
      </c>
      <c r="AF51" s="238"/>
      <c r="AG51" s="238"/>
      <c r="AH51" s="239"/>
      <c r="AI51" s="237" t="s">
        <v>361</v>
      </c>
      <c r="AJ51" s="238"/>
      <c r="AK51" s="238"/>
      <c r="AL51" s="239"/>
      <c r="AM51" s="243" t="s">
        <v>464</v>
      </c>
      <c r="AN51" s="243"/>
      <c r="AO51" s="243"/>
      <c r="AP51" s="237"/>
      <c r="AQ51" s="144" t="s">
        <v>353</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354</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483</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355</v>
      </c>
      <c r="AF58" s="238"/>
      <c r="AG58" s="238"/>
      <c r="AH58" s="239"/>
      <c r="AI58" s="237" t="s">
        <v>361</v>
      </c>
      <c r="AJ58" s="238"/>
      <c r="AK58" s="238"/>
      <c r="AL58" s="239"/>
      <c r="AM58" s="243" t="s">
        <v>464</v>
      </c>
      <c r="AN58" s="243"/>
      <c r="AO58" s="243"/>
      <c r="AP58" s="237"/>
      <c r="AQ58" s="144" t="s">
        <v>353</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354</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484</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479</v>
      </c>
      <c r="X65" s="484"/>
      <c r="Y65" s="487"/>
      <c r="Z65" s="487"/>
      <c r="AA65" s="488"/>
      <c r="AB65" s="231" t="s">
        <v>11</v>
      </c>
      <c r="AC65" s="232"/>
      <c r="AD65" s="233"/>
      <c r="AE65" s="237" t="s">
        <v>355</v>
      </c>
      <c r="AF65" s="238"/>
      <c r="AG65" s="238"/>
      <c r="AH65" s="239"/>
      <c r="AI65" s="237" t="s">
        <v>361</v>
      </c>
      <c r="AJ65" s="238"/>
      <c r="AK65" s="238"/>
      <c r="AL65" s="239"/>
      <c r="AM65" s="243" t="s">
        <v>464</v>
      </c>
      <c r="AN65" s="243"/>
      <c r="AO65" s="243"/>
      <c r="AP65" s="237"/>
      <c r="AQ65" s="231" t="s">
        <v>353</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482</v>
      </c>
      <c r="AX66" s="247"/>
    </row>
    <row r="67" spans="1:50" ht="23.25" hidden="1" customHeight="1">
      <c r="A67" s="471"/>
      <c r="B67" s="472"/>
      <c r="C67" s="472"/>
      <c r="D67" s="472"/>
      <c r="E67" s="472"/>
      <c r="F67" s="473"/>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506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490</v>
      </c>
      <c r="B70" s="472"/>
      <c r="C70" s="472"/>
      <c r="D70" s="472"/>
      <c r="E70" s="472"/>
      <c r="F70" s="473"/>
      <c r="G70" s="249" t="s">
        <v>363</v>
      </c>
      <c r="H70" s="300"/>
      <c r="I70" s="300"/>
      <c r="J70" s="300"/>
      <c r="K70" s="300"/>
      <c r="L70" s="300"/>
      <c r="M70" s="300"/>
      <c r="N70" s="300"/>
      <c r="O70" s="300"/>
      <c r="P70" s="300"/>
      <c r="Q70" s="300"/>
      <c r="R70" s="300"/>
      <c r="S70" s="300"/>
      <c r="T70" s="300"/>
      <c r="U70" s="300"/>
      <c r="V70" s="300"/>
      <c r="W70" s="303" t="s">
        <v>505</v>
      </c>
      <c r="X70" s="304"/>
      <c r="Y70" s="263" t="s">
        <v>12</v>
      </c>
      <c r="Z70" s="263"/>
      <c r="AA70" s="264"/>
      <c r="AB70" s="265" t="s">
        <v>506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484</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355</v>
      </c>
      <c r="AF73" s="238"/>
      <c r="AG73" s="238"/>
      <c r="AH73" s="239"/>
      <c r="AI73" s="237" t="s">
        <v>361</v>
      </c>
      <c r="AJ73" s="238"/>
      <c r="AK73" s="238"/>
      <c r="AL73" s="239"/>
      <c r="AM73" s="243" t="s">
        <v>464</v>
      </c>
      <c r="AN73" s="243"/>
      <c r="AO73" s="243"/>
      <c r="AP73" s="237"/>
      <c r="AQ73" s="152" t="s">
        <v>353</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354</v>
      </c>
      <c r="AT74" s="127"/>
      <c r="AU74" s="589"/>
      <c r="AV74" s="193"/>
      <c r="AW74" s="126" t="s">
        <v>300</v>
      </c>
      <c r="AX74" s="188"/>
    </row>
    <row r="75" spans="1:50" ht="23.25" hidden="1" customHeight="1">
      <c r="A75" s="505"/>
      <c r="B75" s="506"/>
      <c r="C75" s="506"/>
      <c r="D75" s="506"/>
      <c r="E75" s="506"/>
      <c r="F75" s="507"/>
      <c r="G75" s="608"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519</v>
      </c>
      <c r="B78" s="329"/>
      <c r="C78" s="329"/>
      <c r="D78" s="329"/>
      <c r="E78" s="326" t="s">
        <v>457</v>
      </c>
      <c r="F78" s="327"/>
      <c r="G78" s="57" t="s">
        <v>363</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478</v>
      </c>
      <c r="AP79" s="272"/>
      <c r="AQ79" s="272"/>
      <c r="AR79" s="81" t="s">
        <v>476</v>
      </c>
      <c r="AS79" s="271"/>
      <c r="AT79" s="272"/>
      <c r="AU79" s="272"/>
      <c r="AV79" s="272"/>
      <c r="AW79" s="272"/>
      <c r="AX79" s="945"/>
    </row>
    <row r="80" spans="1:50" ht="18.75" hidden="1" customHeight="1">
      <c r="A80" s="863" t="s">
        <v>266</v>
      </c>
      <c r="B80" s="520" t="s">
        <v>475</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355</v>
      </c>
      <c r="AF85" s="238"/>
      <c r="AG85" s="238"/>
      <c r="AH85" s="239"/>
      <c r="AI85" s="237" t="s">
        <v>361</v>
      </c>
      <c r="AJ85" s="238"/>
      <c r="AK85" s="238"/>
      <c r="AL85" s="239"/>
      <c r="AM85" s="243" t="s">
        <v>464</v>
      </c>
      <c r="AN85" s="243"/>
      <c r="AO85" s="243"/>
      <c r="AP85" s="237"/>
      <c r="AQ85" s="152" t="s">
        <v>353</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355</v>
      </c>
      <c r="AF90" s="238"/>
      <c r="AG90" s="238"/>
      <c r="AH90" s="239"/>
      <c r="AI90" s="237" t="s">
        <v>361</v>
      </c>
      <c r="AJ90" s="238"/>
      <c r="AK90" s="238"/>
      <c r="AL90" s="239"/>
      <c r="AM90" s="243" t="s">
        <v>464</v>
      </c>
      <c r="AN90" s="243"/>
      <c r="AO90" s="243"/>
      <c r="AP90" s="237"/>
      <c r="AQ90" s="152" t="s">
        <v>353</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355</v>
      </c>
      <c r="AF95" s="238"/>
      <c r="AG95" s="238"/>
      <c r="AH95" s="239"/>
      <c r="AI95" s="237" t="s">
        <v>361</v>
      </c>
      <c r="AJ95" s="238"/>
      <c r="AK95" s="238"/>
      <c r="AL95" s="239"/>
      <c r="AM95" s="243" t="s">
        <v>464</v>
      </c>
      <c r="AN95" s="243"/>
      <c r="AO95" s="243"/>
      <c r="AP95" s="237"/>
      <c r="AQ95" s="152" t="s">
        <v>353</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485</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355</v>
      </c>
      <c r="AF100" s="536"/>
      <c r="AG100" s="536"/>
      <c r="AH100" s="537"/>
      <c r="AI100" s="535" t="s">
        <v>361</v>
      </c>
      <c r="AJ100" s="536"/>
      <c r="AK100" s="536"/>
      <c r="AL100" s="537"/>
      <c r="AM100" s="535" t="s">
        <v>464</v>
      </c>
      <c r="AN100" s="536"/>
      <c r="AO100" s="536"/>
      <c r="AP100" s="537"/>
      <c r="AQ100" s="313" t="s">
        <v>486</v>
      </c>
      <c r="AR100" s="314"/>
      <c r="AS100" s="314"/>
      <c r="AT100" s="315"/>
      <c r="AU100" s="313" t="s">
        <v>529</v>
      </c>
      <c r="AV100" s="314"/>
      <c r="AW100" s="314"/>
      <c r="AX100" s="316"/>
    </row>
    <row r="101" spans="1:60" ht="23.25" customHeight="1">
      <c r="A101" s="418"/>
      <c r="B101" s="419"/>
      <c r="C101" s="419"/>
      <c r="D101" s="419"/>
      <c r="E101" s="419"/>
      <c r="F101" s="420"/>
      <c r="G101" s="98" t="s">
        <v>552</v>
      </c>
      <c r="H101" s="98"/>
      <c r="I101" s="98"/>
      <c r="J101" s="98"/>
      <c r="K101" s="98"/>
      <c r="L101" s="98"/>
      <c r="M101" s="98"/>
      <c r="N101" s="98"/>
      <c r="O101" s="98"/>
      <c r="P101" s="98"/>
      <c r="Q101" s="98"/>
      <c r="R101" s="98"/>
      <c r="S101" s="98"/>
      <c r="T101" s="98"/>
      <c r="U101" s="98"/>
      <c r="V101" s="98"/>
      <c r="W101" s="98"/>
      <c r="X101" s="99"/>
      <c r="Y101" s="538" t="s">
        <v>55</v>
      </c>
      <c r="Z101" s="539"/>
      <c r="AA101" s="540"/>
      <c r="AB101" s="457" t="s">
        <v>556</v>
      </c>
      <c r="AC101" s="457"/>
      <c r="AD101" s="457"/>
      <c r="AE101" s="211">
        <v>72</v>
      </c>
      <c r="AF101" s="212"/>
      <c r="AG101" s="212"/>
      <c r="AH101" s="213"/>
      <c r="AI101" s="211">
        <v>100</v>
      </c>
      <c r="AJ101" s="212"/>
      <c r="AK101" s="212"/>
      <c r="AL101" s="213"/>
      <c r="AM101" s="211">
        <v>65</v>
      </c>
      <c r="AN101" s="212"/>
      <c r="AO101" s="212"/>
      <c r="AP101" s="213"/>
      <c r="AQ101" s="211" t="s">
        <v>677</v>
      </c>
      <c r="AR101" s="212"/>
      <c r="AS101" s="212"/>
      <c r="AT101" s="213"/>
      <c r="AU101" s="211" t="s">
        <v>675</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556</v>
      </c>
      <c r="AC102" s="457"/>
      <c r="AD102" s="457"/>
      <c r="AE102" s="414">
        <v>15</v>
      </c>
      <c r="AF102" s="414"/>
      <c r="AG102" s="414"/>
      <c r="AH102" s="414"/>
      <c r="AI102" s="414">
        <v>15</v>
      </c>
      <c r="AJ102" s="414"/>
      <c r="AK102" s="414"/>
      <c r="AL102" s="414"/>
      <c r="AM102" s="414">
        <v>15</v>
      </c>
      <c r="AN102" s="414"/>
      <c r="AO102" s="414"/>
      <c r="AP102" s="414"/>
      <c r="AQ102" s="266">
        <v>12</v>
      </c>
      <c r="AR102" s="267"/>
      <c r="AS102" s="267"/>
      <c r="AT102" s="312"/>
      <c r="AU102" s="266">
        <v>12</v>
      </c>
      <c r="AV102" s="267"/>
      <c r="AW102" s="267"/>
      <c r="AX102" s="312"/>
    </row>
    <row r="103" spans="1:60" ht="31.5" customHeight="1">
      <c r="A103" s="415" t="s">
        <v>485</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355</v>
      </c>
      <c r="AF103" s="412"/>
      <c r="AG103" s="412"/>
      <c r="AH103" s="413"/>
      <c r="AI103" s="411" t="s">
        <v>361</v>
      </c>
      <c r="AJ103" s="412"/>
      <c r="AK103" s="412"/>
      <c r="AL103" s="413"/>
      <c r="AM103" s="411" t="s">
        <v>464</v>
      </c>
      <c r="AN103" s="412"/>
      <c r="AO103" s="412"/>
      <c r="AP103" s="413"/>
      <c r="AQ103" s="277" t="s">
        <v>486</v>
      </c>
      <c r="AR103" s="278"/>
      <c r="AS103" s="278"/>
      <c r="AT103" s="317"/>
      <c r="AU103" s="277" t="s">
        <v>529</v>
      </c>
      <c r="AV103" s="278"/>
      <c r="AW103" s="278"/>
      <c r="AX103" s="279"/>
    </row>
    <row r="104" spans="1:60" ht="23.25" customHeight="1">
      <c r="A104" s="418"/>
      <c r="B104" s="419"/>
      <c r="C104" s="419"/>
      <c r="D104" s="419"/>
      <c r="E104" s="419"/>
      <c r="F104" s="420"/>
      <c r="G104" s="98" t="s">
        <v>553</v>
      </c>
      <c r="H104" s="98"/>
      <c r="I104" s="98"/>
      <c r="J104" s="98"/>
      <c r="K104" s="98"/>
      <c r="L104" s="98"/>
      <c r="M104" s="98"/>
      <c r="N104" s="98"/>
      <c r="O104" s="98"/>
      <c r="P104" s="98"/>
      <c r="Q104" s="98"/>
      <c r="R104" s="98"/>
      <c r="S104" s="98"/>
      <c r="T104" s="98"/>
      <c r="U104" s="98"/>
      <c r="V104" s="98"/>
      <c r="W104" s="98"/>
      <c r="X104" s="99"/>
      <c r="Y104" s="461" t="s">
        <v>55</v>
      </c>
      <c r="Z104" s="462"/>
      <c r="AA104" s="463"/>
      <c r="AB104" s="541" t="s">
        <v>556</v>
      </c>
      <c r="AC104" s="542"/>
      <c r="AD104" s="543"/>
      <c r="AE104" s="211">
        <v>26</v>
      </c>
      <c r="AF104" s="212"/>
      <c r="AG104" s="212"/>
      <c r="AH104" s="213"/>
      <c r="AI104" s="211">
        <v>36</v>
      </c>
      <c r="AJ104" s="212"/>
      <c r="AK104" s="212"/>
      <c r="AL104" s="213"/>
      <c r="AM104" s="211">
        <v>21</v>
      </c>
      <c r="AN104" s="212"/>
      <c r="AO104" s="212"/>
      <c r="AP104" s="213"/>
      <c r="AQ104" s="211" t="s">
        <v>677</v>
      </c>
      <c r="AR104" s="212"/>
      <c r="AS104" s="212"/>
      <c r="AT104" s="213"/>
      <c r="AU104" s="211" t="s">
        <v>674</v>
      </c>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556</v>
      </c>
      <c r="AC105" s="465"/>
      <c r="AD105" s="466"/>
      <c r="AE105" s="414">
        <v>20</v>
      </c>
      <c r="AF105" s="414"/>
      <c r="AG105" s="414"/>
      <c r="AH105" s="414"/>
      <c r="AI105" s="414">
        <v>8</v>
      </c>
      <c r="AJ105" s="414"/>
      <c r="AK105" s="414"/>
      <c r="AL105" s="414"/>
      <c r="AM105" s="414">
        <v>8</v>
      </c>
      <c r="AN105" s="414"/>
      <c r="AO105" s="414"/>
      <c r="AP105" s="414"/>
      <c r="AQ105" s="211">
        <v>14</v>
      </c>
      <c r="AR105" s="212"/>
      <c r="AS105" s="212"/>
      <c r="AT105" s="213"/>
      <c r="AU105" s="266">
        <v>13</v>
      </c>
      <c r="AV105" s="267"/>
      <c r="AW105" s="267"/>
      <c r="AX105" s="312"/>
    </row>
    <row r="106" spans="1:60" ht="31.5" customHeight="1">
      <c r="A106" s="415" t="s">
        <v>485</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355</v>
      </c>
      <c r="AF106" s="412"/>
      <c r="AG106" s="412"/>
      <c r="AH106" s="413"/>
      <c r="AI106" s="411" t="s">
        <v>361</v>
      </c>
      <c r="AJ106" s="412"/>
      <c r="AK106" s="412"/>
      <c r="AL106" s="413"/>
      <c r="AM106" s="411" t="s">
        <v>464</v>
      </c>
      <c r="AN106" s="412"/>
      <c r="AO106" s="412"/>
      <c r="AP106" s="413"/>
      <c r="AQ106" s="277" t="s">
        <v>486</v>
      </c>
      <c r="AR106" s="278"/>
      <c r="AS106" s="278"/>
      <c r="AT106" s="317"/>
      <c r="AU106" s="277" t="s">
        <v>529</v>
      </c>
      <c r="AV106" s="278"/>
      <c r="AW106" s="278"/>
      <c r="AX106" s="279"/>
    </row>
    <row r="107" spans="1:60" ht="23.25" customHeight="1">
      <c r="A107" s="418"/>
      <c r="B107" s="419"/>
      <c r="C107" s="419"/>
      <c r="D107" s="419"/>
      <c r="E107" s="419"/>
      <c r="F107" s="420"/>
      <c r="G107" s="98" t="s">
        <v>554</v>
      </c>
      <c r="H107" s="98"/>
      <c r="I107" s="98"/>
      <c r="J107" s="98"/>
      <c r="K107" s="98"/>
      <c r="L107" s="98"/>
      <c r="M107" s="98"/>
      <c r="N107" s="98"/>
      <c r="O107" s="98"/>
      <c r="P107" s="98"/>
      <c r="Q107" s="98"/>
      <c r="R107" s="98"/>
      <c r="S107" s="98"/>
      <c r="T107" s="98"/>
      <c r="U107" s="98"/>
      <c r="V107" s="98"/>
      <c r="W107" s="98"/>
      <c r="X107" s="99"/>
      <c r="Y107" s="461" t="s">
        <v>55</v>
      </c>
      <c r="Z107" s="462"/>
      <c r="AA107" s="463"/>
      <c r="AB107" s="541" t="s">
        <v>557</v>
      </c>
      <c r="AC107" s="542"/>
      <c r="AD107" s="543"/>
      <c r="AE107" s="414">
        <v>30</v>
      </c>
      <c r="AF107" s="414"/>
      <c r="AG107" s="414"/>
      <c r="AH107" s="414"/>
      <c r="AI107" s="414">
        <v>36</v>
      </c>
      <c r="AJ107" s="414"/>
      <c r="AK107" s="414"/>
      <c r="AL107" s="414"/>
      <c r="AM107" s="414">
        <v>16</v>
      </c>
      <c r="AN107" s="414"/>
      <c r="AO107" s="414"/>
      <c r="AP107" s="414"/>
      <c r="AQ107" s="211" t="s">
        <v>675</v>
      </c>
      <c r="AR107" s="212"/>
      <c r="AS107" s="212"/>
      <c r="AT107" s="213"/>
      <c r="AU107" s="211" t="s">
        <v>675</v>
      </c>
      <c r="AV107" s="212"/>
      <c r="AW107" s="212"/>
      <c r="AX107" s="213"/>
    </row>
    <row r="108" spans="1:60" ht="23.25"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557</v>
      </c>
      <c r="AC108" s="465"/>
      <c r="AD108" s="466"/>
      <c r="AE108" s="414">
        <v>10</v>
      </c>
      <c r="AF108" s="414"/>
      <c r="AG108" s="414"/>
      <c r="AH108" s="414"/>
      <c r="AI108" s="414">
        <v>10</v>
      </c>
      <c r="AJ108" s="414"/>
      <c r="AK108" s="414"/>
      <c r="AL108" s="414"/>
      <c r="AM108" s="414">
        <v>10</v>
      </c>
      <c r="AN108" s="414"/>
      <c r="AO108" s="414"/>
      <c r="AP108" s="414"/>
      <c r="AQ108" s="211">
        <v>20</v>
      </c>
      <c r="AR108" s="212"/>
      <c r="AS108" s="212"/>
      <c r="AT108" s="213"/>
      <c r="AU108" s="266">
        <v>42</v>
      </c>
      <c r="AV108" s="267"/>
      <c r="AW108" s="267"/>
      <c r="AX108" s="312"/>
    </row>
    <row r="109" spans="1:60" ht="31.5" customHeight="1">
      <c r="A109" s="415" t="s">
        <v>485</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355</v>
      </c>
      <c r="AF109" s="412"/>
      <c r="AG109" s="412"/>
      <c r="AH109" s="413"/>
      <c r="AI109" s="411" t="s">
        <v>361</v>
      </c>
      <c r="AJ109" s="412"/>
      <c r="AK109" s="412"/>
      <c r="AL109" s="413"/>
      <c r="AM109" s="411" t="s">
        <v>464</v>
      </c>
      <c r="AN109" s="412"/>
      <c r="AO109" s="412"/>
      <c r="AP109" s="413"/>
      <c r="AQ109" s="277" t="s">
        <v>486</v>
      </c>
      <c r="AR109" s="278"/>
      <c r="AS109" s="278"/>
      <c r="AT109" s="317"/>
      <c r="AU109" s="277" t="s">
        <v>529</v>
      </c>
      <c r="AV109" s="278"/>
      <c r="AW109" s="278"/>
      <c r="AX109" s="279"/>
    </row>
    <row r="110" spans="1:60" ht="23.25" customHeight="1">
      <c r="A110" s="418"/>
      <c r="B110" s="419"/>
      <c r="C110" s="419"/>
      <c r="D110" s="419"/>
      <c r="E110" s="419"/>
      <c r="F110" s="420"/>
      <c r="G110" s="98" t="s">
        <v>555</v>
      </c>
      <c r="H110" s="98"/>
      <c r="I110" s="98"/>
      <c r="J110" s="98"/>
      <c r="K110" s="98"/>
      <c r="L110" s="98"/>
      <c r="M110" s="98"/>
      <c r="N110" s="98"/>
      <c r="O110" s="98"/>
      <c r="P110" s="98"/>
      <c r="Q110" s="98"/>
      <c r="R110" s="98"/>
      <c r="S110" s="98"/>
      <c r="T110" s="98"/>
      <c r="U110" s="98"/>
      <c r="V110" s="98"/>
      <c r="W110" s="98"/>
      <c r="X110" s="99"/>
      <c r="Y110" s="461" t="s">
        <v>55</v>
      </c>
      <c r="Z110" s="462"/>
      <c r="AA110" s="463"/>
      <c r="AB110" s="541" t="s">
        <v>557</v>
      </c>
      <c r="AC110" s="542"/>
      <c r="AD110" s="543"/>
      <c r="AE110" s="414">
        <v>20</v>
      </c>
      <c r="AF110" s="414"/>
      <c r="AG110" s="414"/>
      <c r="AH110" s="414"/>
      <c r="AI110" s="414">
        <v>16</v>
      </c>
      <c r="AJ110" s="414"/>
      <c r="AK110" s="414"/>
      <c r="AL110" s="414"/>
      <c r="AM110" s="414">
        <v>14</v>
      </c>
      <c r="AN110" s="414"/>
      <c r="AO110" s="414"/>
      <c r="AP110" s="414"/>
      <c r="AQ110" s="211" t="s">
        <v>675</v>
      </c>
      <c r="AR110" s="212"/>
      <c r="AS110" s="212"/>
      <c r="AT110" s="213"/>
      <c r="AU110" s="211" t="s">
        <v>675</v>
      </c>
      <c r="AV110" s="212"/>
      <c r="AW110" s="212"/>
      <c r="AX110" s="213"/>
    </row>
    <row r="111" spans="1:60" ht="23.25"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557</v>
      </c>
      <c r="AC111" s="465"/>
      <c r="AD111" s="466"/>
      <c r="AE111" s="414">
        <v>15</v>
      </c>
      <c r="AF111" s="414"/>
      <c r="AG111" s="414"/>
      <c r="AH111" s="414"/>
      <c r="AI111" s="414">
        <v>15</v>
      </c>
      <c r="AJ111" s="414"/>
      <c r="AK111" s="414"/>
      <c r="AL111" s="414"/>
      <c r="AM111" s="414">
        <v>15</v>
      </c>
      <c r="AN111" s="414"/>
      <c r="AO111" s="414"/>
      <c r="AP111" s="414"/>
      <c r="AQ111" s="211">
        <v>18</v>
      </c>
      <c r="AR111" s="212"/>
      <c r="AS111" s="212"/>
      <c r="AT111" s="213"/>
      <c r="AU111" s="266">
        <v>25</v>
      </c>
      <c r="AV111" s="267"/>
      <c r="AW111" s="267"/>
      <c r="AX111" s="312"/>
    </row>
    <row r="112" spans="1:60" ht="31.5" hidden="1" customHeight="1">
      <c r="A112" s="415" t="s">
        <v>485</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355</v>
      </c>
      <c r="AF112" s="412"/>
      <c r="AG112" s="412"/>
      <c r="AH112" s="413"/>
      <c r="AI112" s="411" t="s">
        <v>361</v>
      </c>
      <c r="AJ112" s="412"/>
      <c r="AK112" s="412"/>
      <c r="AL112" s="413"/>
      <c r="AM112" s="411" t="s">
        <v>464</v>
      </c>
      <c r="AN112" s="412"/>
      <c r="AO112" s="412"/>
      <c r="AP112" s="413"/>
      <c r="AQ112" s="277" t="s">
        <v>486</v>
      </c>
      <c r="AR112" s="278"/>
      <c r="AS112" s="278"/>
      <c r="AT112" s="317"/>
      <c r="AU112" s="277" t="s">
        <v>529</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355</v>
      </c>
      <c r="AF115" s="412"/>
      <c r="AG115" s="412"/>
      <c r="AH115" s="413"/>
      <c r="AI115" s="411" t="s">
        <v>361</v>
      </c>
      <c r="AJ115" s="412"/>
      <c r="AK115" s="412"/>
      <c r="AL115" s="413"/>
      <c r="AM115" s="411" t="s">
        <v>464</v>
      </c>
      <c r="AN115" s="412"/>
      <c r="AO115" s="412"/>
      <c r="AP115" s="413"/>
      <c r="AQ115" s="590" t="s">
        <v>530</v>
      </c>
      <c r="AR115" s="591"/>
      <c r="AS115" s="591"/>
      <c r="AT115" s="591"/>
      <c r="AU115" s="591"/>
      <c r="AV115" s="591"/>
      <c r="AW115" s="591"/>
      <c r="AX115" s="592"/>
    </row>
    <row r="116" spans="1:50" ht="23.25" customHeight="1">
      <c r="A116" s="435"/>
      <c r="B116" s="436"/>
      <c r="C116" s="436"/>
      <c r="D116" s="436"/>
      <c r="E116" s="436"/>
      <c r="F116" s="437"/>
      <c r="G116" s="389" t="s">
        <v>558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0.6</v>
      </c>
      <c r="AF116" s="414"/>
      <c r="AG116" s="414"/>
      <c r="AH116" s="414"/>
      <c r="AI116" s="414">
        <v>0.5</v>
      </c>
      <c r="AJ116" s="414"/>
      <c r="AK116" s="414"/>
      <c r="AL116" s="414"/>
      <c r="AM116" s="414">
        <v>0.4</v>
      </c>
      <c r="AN116" s="414"/>
      <c r="AO116" s="414"/>
      <c r="AP116" s="414"/>
      <c r="AQ116" s="211" t="s">
        <v>675</v>
      </c>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565</v>
      </c>
      <c r="AJ117" s="547"/>
      <c r="AK117" s="547"/>
      <c r="AL117" s="547"/>
      <c r="AM117" s="547" t="s">
        <v>566</v>
      </c>
      <c r="AN117" s="547"/>
      <c r="AO117" s="547"/>
      <c r="AP117" s="547"/>
      <c r="AQ117" s="547" t="s">
        <v>675</v>
      </c>
      <c r="AR117" s="547"/>
      <c r="AS117" s="547"/>
      <c r="AT117" s="547"/>
      <c r="AU117" s="547"/>
      <c r="AV117" s="547"/>
      <c r="AW117" s="547"/>
      <c r="AX117" s="548"/>
    </row>
    <row r="118" spans="1:50" ht="23.2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355</v>
      </c>
      <c r="AF118" s="412"/>
      <c r="AG118" s="412"/>
      <c r="AH118" s="413"/>
      <c r="AI118" s="411" t="s">
        <v>361</v>
      </c>
      <c r="AJ118" s="412"/>
      <c r="AK118" s="412"/>
      <c r="AL118" s="413"/>
      <c r="AM118" s="411" t="s">
        <v>464</v>
      </c>
      <c r="AN118" s="412"/>
      <c r="AO118" s="412"/>
      <c r="AP118" s="413"/>
      <c r="AQ118" s="590" t="s">
        <v>530</v>
      </c>
      <c r="AR118" s="591"/>
      <c r="AS118" s="591"/>
      <c r="AT118" s="591"/>
      <c r="AU118" s="591"/>
      <c r="AV118" s="591"/>
      <c r="AW118" s="591"/>
      <c r="AX118" s="592"/>
    </row>
    <row r="119" spans="1:50" ht="23.25" customHeight="1">
      <c r="A119" s="435"/>
      <c r="B119" s="436"/>
      <c r="C119" s="436"/>
      <c r="D119" s="436"/>
      <c r="E119" s="436"/>
      <c r="F119" s="437"/>
      <c r="G119" s="389" t="s">
        <v>559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562</v>
      </c>
      <c r="AC119" s="459"/>
      <c r="AD119" s="460"/>
      <c r="AE119" s="414">
        <v>0.3</v>
      </c>
      <c r="AF119" s="414"/>
      <c r="AG119" s="414"/>
      <c r="AH119" s="414"/>
      <c r="AI119" s="414">
        <v>0.4</v>
      </c>
      <c r="AJ119" s="414"/>
      <c r="AK119" s="414"/>
      <c r="AL119" s="414"/>
      <c r="AM119" s="414">
        <v>0.4</v>
      </c>
      <c r="AN119" s="414"/>
      <c r="AO119" s="414"/>
      <c r="AP119" s="414"/>
      <c r="AQ119" s="414" t="s">
        <v>675</v>
      </c>
      <c r="AR119" s="414"/>
      <c r="AS119" s="414"/>
      <c r="AT119" s="414"/>
      <c r="AU119" s="414"/>
      <c r="AV119" s="414"/>
      <c r="AW119" s="414"/>
      <c r="AX119" s="546"/>
    </row>
    <row r="120" spans="1:50" ht="46.5"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563</v>
      </c>
      <c r="AC120" s="469"/>
      <c r="AD120" s="470"/>
      <c r="AE120" s="547" t="s">
        <v>567</v>
      </c>
      <c r="AF120" s="547"/>
      <c r="AG120" s="547"/>
      <c r="AH120" s="547"/>
      <c r="AI120" s="547" t="s">
        <v>568</v>
      </c>
      <c r="AJ120" s="547"/>
      <c r="AK120" s="547"/>
      <c r="AL120" s="547"/>
      <c r="AM120" s="547" t="s">
        <v>569</v>
      </c>
      <c r="AN120" s="547"/>
      <c r="AO120" s="547"/>
      <c r="AP120" s="547"/>
      <c r="AQ120" s="547" t="s">
        <v>675</v>
      </c>
      <c r="AR120" s="547"/>
      <c r="AS120" s="547"/>
      <c r="AT120" s="547"/>
      <c r="AU120" s="547"/>
      <c r="AV120" s="547"/>
      <c r="AW120" s="547"/>
      <c r="AX120" s="548"/>
    </row>
    <row r="121" spans="1:50" ht="23.25"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355</v>
      </c>
      <c r="AF121" s="412"/>
      <c r="AG121" s="412"/>
      <c r="AH121" s="413"/>
      <c r="AI121" s="411" t="s">
        <v>361</v>
      </c>
      <c r="AJ121" s="412"/>
      <c r="AK121" s="412"/>
      <c r="AL121" s="413"/>
      <c r="AM121" s="411" t="s">
        <v>464</v>
      </c>
      <c r="AN121" s="412"/>
      <c r="AO121" s="412"/>
      <c r="AP121" s="413"/>
      <c r="AQ121" s="590" t="s">
        <v>530</v>
      </c>
      <c r="AR121" s="591"/>
      <c r="AS121" s="591"/>
      <c r="AT121" s="591"/>
      <c r="AU121" s="591"/>
      <c r="AV121" s="591"/>
      <c r="AW121" s="591"/>
      <c r="AX121" s="592"/>
    </row>
    <row r="122" spans="1:50" ht="23.25" customHeight="1">
      <c r="A122" s="435"/>
      <c r="B122" s="436"/>
      <c r="C122" s="436"/>
      <c r="D122" s="436"/>
      <c r="E122" s="436"/>
      <c r="F122" s="437"/>
      <c r="G122" s="389" t="s">
        <v>560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562</v>
      </c>
      <c r="AC122" s="459"/>
      <c r="AD122" s="460"/>
      <c r="AE122" s="414">
        <v>0.2</v>
      </c>
      <c r="AF122" s="414"/>
      <c r="AG122" s="414"/>
      <c r="AH122" s="414"/>
      <c r="AI122" s="414">
        <v>0.3</v>
      </c>
      <c r="AJ122" s="414"/>
      <c r="AK122" s="414"/>
      <c r="AL122" s="414"/>
      <c r="AM122" s="414">
        <v>0.3</v>
      </c>
      <c r="AN122" s="414"/>
      <c r="AO122" s="414"/>
      <c r="AP122" s="414"/>
      <c r="AQ122" s="414" t="s">
        <v>675</v>
      </c>
      <c r="AR122" s="414"/>
      <c r="AS122" s="414"/>
      <c r="AT122" s="414"/>
      <c r="AU122" s="414"/>
      <c r="AV122" s="414"/>
      <c r="AW122" s="414"/>
      <c r="AX122" s="546"/>
    </row>
    <row r="123" spans="1:50" ht="46.5"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576</v>
      </c>
      <c r="AC123" s="469"/>
      <c r="AD123" s="470"/>
      <c r="AE123" s="547" t="s">
        <v>570</v>
      </c>
      <c r="AF123" s="547"/>
      <c r="AG123" s="547"/>
      <c r="AH123" s="547"/>
      <c r="AI123" s="547" t="s">
        <v>571</v>
      </c>
      <c r="AJ123" s="547"/>
      <c r="AK123" s="547"/>
      <c r="AL123" s="547"/>
      <c r="AM123" s="547" t="s">
        <v>572</v>
      </c>
      <c r="AN123" s="547"/>
      <c r="AO123" s="547"/>
      <c r="AP123" s="547"/>
      <c r="AQ123" s="547" t="s">
        <v>675</v>
      </c>
      <c r="AR123" s="547"/>
      <c r="AS123" s="547"/>
      <c r="AT123" s="547"/>
      <c r="AU123" s="547"/>
      <c r="AV123" s="547"/>
      <c r="AW123" s="547"/>
      <c r="AX123" s="548"/>
    </row>
    <row r="124" spans="1:50" ht="23.25"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355</v>
      </c>
      <c r="AF124" s="412"/>
      <c r="AG124" s="412"/>
      <c r="AH124" s="413"/>
      <c r="AI124" s="411" t="s">
        <v>361</v>
      </c>
      <c r="AJ124" s="412"/>
      <c r="AK124" s="412"/>
      <c r="AL124" s="413"/>
      <c r="AM124" s="411" t="s">
        <v>464</v>
      </c>
      <c r="AN124" s="412"/>
      <c r="AO124" s="412"/>
      <c r="AP124" s="413"/>
      <c r="AQ124" s="590" t="s">
        <v>530</v>
      </c>
      <c r="AR124" s="591"/>
      <c r="AS124" s="591"/>
      <c r="AT124" s="591"/>
      <c r="AU124" s="591"/>
      <c r="AV124" s="591"/>
      <c r="AW124" s="591"/>
      <c r="AX124" s="592"/>
    </row>
    <row r="125" spans="1:50" ht="23.25" customHeight="1">
      <c r="A125" s="435"/>
      <c r="B125" s="436"/>
      <c r="C125" s="436"/>
      <c r="D125" s="436"/>
      <c r="E125" s="436"/>
      <c r="F125" s="437"/>
      <c r="G125" s="389" t="s">
        <v>561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t="s">
        <v>562</v>
      </c>
      <c r="AC125" s="459"/>
      <c r="AD125" s="460"/>
      <c r="AE125" s="414">
        <v>0.3</v>
      </c>
      <c r="AF125" s="414"/>
      <c r="AG125" s="414"/>
      <c r="AH125" s="414"/>
      <c r="AI125" s="414">
        <v>0.3</v>
      </c>
      <c r="AJ125" s="414"/>
      <c r="AK125" s="414"/>
      <c r="AL125" s="414"/>
      <c r="AM125" s="414">
        <v>0.14000000000000001</v>
      </c>
      <c r="AN125" s="414"/>
      <c r="AO125" s="414"/>
      <c r="AP125" s="414"/>
      <c r="AQ125" s="414" t="s">
        <v>678</v>
      </c>
      <c r="AR125" s="414"/>
      <c r="AS125" s="414"/>
      <c r="AT125" s="414"/>
      <c r="AU125" s="414"/>
      <c r="AV125" s="414"/>
      <c r="AW125" s="414"/>
      <c r="AX125" s="546"/>
    </row>
    <row r="126" spans="1:50" ht="46.5" customHeight="1" thickBo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576</v>
      </c>
      <c r="AC126" s="469"/>
      <c r="AD126" s="470"/>
      <c r="AE126" s="547" t="s">
        <v>573</v>
      </c>
      <c r="AF126" s="547"/>
      <c r="AG126" s="547"/>
      <c r="AH126" s="547"/>
      <c r="AI126" s="547" t="s">
        <v>574</v>
      </c>
      <c r="AJ126" s="547"/>
      <c r="AK126" s="547"/>
      <c r="AL126" s="547"/>
      <c r="AM126" s="547" t="s">
        <v>575</v>
      </c>
      <c r="AN126" s="547"/>
      <c r="AO126" s="547"/>
      <c r="AP126" s="547"/>
      <c r="AQ126" s="547" t="s">
        <v>678</v>
      </c>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355</v>
      </c>
      <c r="AF127" s="412"/>
      <c r="AG127" s="412"/>
      <c r="AH127" s="413"/>
      <c r="AI127" s="411" t="s">
        <v>361</v>
      </c>
      <c r="AJ127" s="412"/>
      <c r="AK127" s="412"/>
      <c r="AL127" s="413"/>
      <c r="AM127" s="411" t="s">
        <v>464</v>
      </c>
      <c r="AN127" s="412"/>
      <c r="AO127" s="412"/>
      <c r="AP127" s="413"/>
      <c r="AQ127" s="590" t="s">
        <v>530</v>
      </c>
      <c r="AR127" s="591"/>
      <c r="AS127" s="591"/>
      <c r="AT127" s="591"/>
      <c r="AU127" s="591"/>
      <c r="AV127" s="591"/>
      <c r="AW127" s="591"/>
      <c r="AX127" s="592"/>
    </row>
    <row r="128" spans="1:50" ht="23.25" hidden="1" customHeight="1">
      <c r="A128" s="435"/>
      <c r="B128" s="436"/>
      <c r="C128" s="436"/>
      <c r="D128" s="436"/>
      <c r="E128" s="436"/>
      <c r="F128" s="437"/>
      <c r="G128" s="389" t="s">
        <v>495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494</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367</v>
      </c>
      <c r="B130" s="178"/>
      <c r="C130" s="177" t="s">
        <v>364</v>
      </c>
      <c r="D130" s="178"/>
      <c r="E130" s="162" t="s">
        <v>397</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396</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464</v>
      </c>
      <c r="AN132" s="148"/>
      <c r="AO132" s="148"/>
      <c r="AP132" s="144"/>
      <c r="AQ132" s="144" t="s">
        <v>353</v>
      </c>
      <c r="AR132" s="145"/>
      <c r="AS132" s="145"/>
      <c r="AT132" s="146"/>
      <c r="AU132" s="189" t="s">
        <v>378</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354</v>
      </c>
      <c r="AT133" s="127"/>
      <c r="AU133" s="193"/>
      <c r="AV133" s="193"/>
      <c r="AW133" s="126" t="s">
        <v>300</v>
      </c>
      <c r="AX133" s="188"/>
    </row>
    <row r="134" spans="1:50" ht="39.75" customHeight="1">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377</v>
      </c>
      <c r="Z134" s="195"/>
      <c r="AA134" s="196"/>
      <c r="AB134" s="197"/>
      <c r="AC134" s="198"/>
      <c r="AD134" s="198"/>
      <c r="AE134" s="199">
        <v>100</v>
      </c>
      <c r="AF134" s="200"/>
      <c r="AG134" s="200"/>
      <c r="AH134" s="200"/>
      <c r="AI134" s="199">
        <v>100</v>
      </c>
      <c r="AJ134" s="200"/>
      <c r="AK134" s="200"/>
      <c r="AL134" s="200"/>
      <c r="AM134" s="199">
        <v>100</v>
      </c>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v>100</v>
      </c>
      <c r="AF135" s="200"/>
      <c r="AG135" s="200"/>
      <c r="AH135" s="200"/>
      <c r="AI135" s="199">
        <v>100</v>
      </c>
      <c r="AJ135" s="200"/>
      <c r="AK135" s="200"/>
      <c r="AL135" s="200"/>
      <c r="AM135" s="199">
        <v>100</v>
      </c>
      <c r="AN135" s="200"/>
      <c r="AO135" s="200"/>
      <c r="AP135" s="200"/>
      <c r="AQ135" s="199"/>
      <c r="AR135" s="200"/>
      <c r="AS135" s="200"/>
      <c r="AT135" s="200"/>
      <c r="AU135" s="199"/>
      <c r="AV135" s="200"/>
      <c r="AW135" s="200"/>
      <c r="AX135" s="201"/>
    </row>
    <row r="136" spans="1:50" ht="18.75" customHeight="1">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464</v>
      </c>
      <c r="AN136" s="148"/>
      <c r="AO136" s="148"/>
      <c r="AP136" s="144"/>
      <c r="AQ136" s="144" t="s">
        <v>353</v>
      </c>
      <c r="AR136" s="145"/>
      <c r="AS136" s="145"/>
      <c r="AT136" s="146"/>
      <c r="AU136" s="189" t="s">
        <v>378</v>
      </c>
      <c r="AV136" s="189"/>
      <c r="AW136" s="189"/>
      <c r="AX136" s="190"/>
    </row>
    <row r="137" spans="1:50" ht="18.75"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354</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464</v>
      </c>
      <c r="AN140" s="148"/>
      <c r="AO140" s="148"/>
      <c r="AP140" s="144"/>
      <c r="AQ140" s="144" t="s">
        <v>353</v>
      </c>
      <c r="AR140" s="145"/>
      <c r="AS140" s="145"/>
      <c r="AT140" s="146"/>
      <c r="AU140" s="189" t="s">
        <v>378</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464</v>
      </c>
      <c r="AN144" s="148"/>
      <c r="AO144" s="148"/>
      <c r="AP144" s="144"/>
      <c r="AQ144" s="144" t="s">
        <v>353</v>
      </c>
      <c r="AR144" s="145"/>
      <c r="AS144" s="145"/>
      <c r="AT144" s="146"/>
      <c r="AU144" s="189" t="s">
        <v>378</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464</v>
      </c>
      <c r="AN148" s="148"/>
      <c r="AO148" s="148"/>
      <c r="AP148" s="144"/>
      <c r="AQ148" s="144" t="s">
        <v>353</v>
      </c>
      <c r="AR148" s="145"/>
      <c r="AS148" s="145"/>
      <c r="AT148" s="146"/>
      <c r="AU148" s="189" t="s">
        <v>378</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379</v>
      </c>
      <c r="H152" s="123"/>
      <c r="I152" s="123"/>
      <c r="J152" s="123"/>
      <c r="K152" s="123"/>
      <c r="L152" s="123"/>
      <c r="M152" s="123"/>
      <c r="N152" s="123"/>
      <c r="O152" s="123"/>
      <c r="P152" s="124"/>
      <c r="Q152" s="152" t="s">
        <v>468</v>
      </c>
      <c r="R152" s="123"/>
      <c r="S152" s="123"/>
      <c r="T152" s="123"/>
      <c r="U152" s="123"/>
      <c r="V152" s="123"/>
      <c r="W152" s="123"/>
      <c r="X152" s="123"/>
      <c r="Y152" s="123"/>
      <c r="Z152" s="123"/>
      <c r="AA152" s="123"/>
      <c r="AB152" s="122" t="s">
        <v>469</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379</v>
      </c>
      <c r="H159" s="123"/>
      <c r="I159" s="123"/>
      <c r="J159" s="123"/>
      <c r="K159" s="123"/>
      <c r="L159" s="123"/>
      <c r="M159" s="123"/>
      <c r="N159" s="123"/>
      <c r="O159" s="123"/>
      <c r="P159" s="124"/>
      <c r="Q159" s="152" t="s">
        <v>468</v>
      </c>
      <c r="R159" s="123"/>
      <c r="S159" s="123"/>
      <c r="T159" s="123"/>
      <c r="U159" s="123"/>
      <c r="V159" s="123"/>
      <c r="W159" s="123"/>
      <c r="X159" s="123"/>
      <c r="Y159" s="123"/>
      <c r="Z159" s="123"/>
      <c r="AA159" s="123"/>
      <c r="AB159" s="122" t="s">
        <v>469</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customHeight="1">
      <c r="A166" s="182"/>
      <c r="B166" s="179"/>
      <c r="C166" s="173"/>
      <c r="D166" s="179"/>
      <c r="E166" s="173"/>
      <c r="F166" s="174"/>
      <c r="G166" s="150" t="s">
        <v>379</v>
      </c>
      <c r="H166" s="123"/>
      <c r="I166" s="123"/>
      <c r="J166" s="123"/>
      <c r="K166" s="123"/>
      <c r="L166" s="123"/>
      <c r="M166" s="123"/>
      <c r="N166" s="123"/>
      <c r="O166" s="123"/>
      <c r="P166" s="124"/>
      <c r="Q166" s="152" t="s">
        <v>468</v>
      </c>
      <c r="R166" s="123"/>
      <c r="S166" s="123"/>
      <c r="T166" s="123"/>
      <c r="U166" s="123"/>
      <c r="V166" s="123"/>
      <c r="W166" s="123"/>
      <c r="X166" s="123"/>
      <c r="Y166" s="123"/>
      <c r="Z166" s="123"/>
      <c r="AA166" s="123"/>
      <c r="AB166" s="122" t="s">
        <v>469</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customHeight="1">
      <c r="A168" s="182"/>
      <c r="B168" s="179"/>
      <c r="C168" s="173"/>
      <c r="D168" s="179"/>
      <c r="E168" s="173"/>
      <c r="F168" s="174"/>
      <c r="G168" s="97" t="s">
        <v>582</v>
      </c>
      <c r="H168" s="98"/>
      <c r="I168" s="98"/>
      <c r="J168" s="98"/>
      <c r="K168" s="98"/>
      <c r="L168" s="98"/>
      <c r="M168" s="98"/>
      <c r="N168" s="98"/>
      <c r="O168" s="98"/>
      <c r="P168" s="99"/>
      <c r="Q168" s="118" t="s">
        <v>583</v>
      </c>
      <c r="R168" s="98"/>
      <c r="S168" s="98"/>
      <c r="T168" s="98"/>
      <c r="U168" s="98"/>
      <c r="V168" s="98"/>
      <c r="W168" s="98"/>
      <c r="X168" s="98"/>
      <c r="Y168" s="98"/>
      <c r="Z168" s="98"/>
      <c r="AA168" s="286"/>
      <c r="AB168" s="134"/>
      <c r="AC168" s="135"/>
      <c r="AD168" s="135"/>
      <c r="AE168" s="140" t="s">
        <v>584</v>
      </c>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t="s">
        <v>616</v>
      </c>
      <c r="AF171" s="98"/>
      <c r="AG171" s="98"/>
      <c r="AH171" s="98"/>
      <c r="AI171" s="98"/>
      <c r="AJ171" s="98"/>
      <c r="AK171" s="98"/>
      <c r="AL171" s="98"/>
      <c r="AM171" s="98"/>
      <c r="AN171" s="98"/>
      <c r="AO171" s="98"/>
      <c r="AP171" s="98"/>
      <c r="AQ171" s="98"/>
      <c r="AR171" s="98"/>
      <c r="AS171" s="98"/>
      <c r="AT171" s="98"/>
      <c r="AU171" s="98"/>
      <c r="AV171" s="98"/>
      <c r="AW171" s="98"/>
      <c r="AX171" s="119"/>
    </row>
    <row r="172" spans="1:50" ht="54"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379</v>
      </c>
      <c r="H173" s="123"/>
      <c r="I173" s="123"/>
      <c r="J173" s="123"/>
      <c r="K173" s="123"/>
      <c r="L173" s="123"/>
      <c r="M173" s="123"/>
      <c r="N173" s="123"/>
      <c r="O173" s="123"/>
      <c r="P173" s="124"/>
      <c r="Q173" s="152" t="s">
        <v>468</v>
      </c>
      <c r="R173" s="123"/>
      <c r="S173" s="123"/>
      <c r="T173" s="123"/>
      <c r="U173" s="123"/>
      <c r="V173" s="123"/>
      <c r="W173" s="123"/>
      <c r="X173" s="123"/>
      <c r="Y173" s="123"/>
      <c r="Z173" s="123"/>
      <c r="AA173" s="123"/>
      <c r="AB173" s="122" t="s">
        <v>469</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379</v>
      </c>
      <c r="H180" s="123"/>
      <c r="I180" s="123"/>
      <c r="J180" s="123"/>
      <c r="K180" s="123"/>
      <c r="L180" s="123"/>
      <c r="M180" s="123"/>
      <c r="N180" s="123"/>
      <c r="O180" s="123"/>
      <c r="P180" s="124"/>
      <c r="Q180" s="152" t="s">
        <v>468</v>
      </c>
      <c r="R180" s="123"/>
      <c r="S180" s="123"/>
      <c r="T180" s="123"/>
      <c r="U180" s="123"/>
      <c r="V180" s="123"/>
      <c r="W180" s="123"/>
      <c r="X180" s="123"/>
      <c r="Y180" s="123"/>
      <c r="Z180" s="123"/>
      <c r="AA180" s="123"/>
      <c r="AB180" s="122" t="s">
        <v>469</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427</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464</v>
      </c>
      <c r="AN192" s="148"/>
      <c r="AO192" s="148"/>
      <c r="AP192" s="144"/>
      <c r="AQ192" s="144" t="s">
        <v>353</v>
      </c>
      <c r="AR192" s="145"/>
      <c r="AS192" s="145"/>
      <c r="AT192" s="146"/>
      <c r="AU192" s="189" t="s">
        <v>378</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464</v>
      </c>
      <c r="AN196" s="148"/>
      <c r="AO196" s="148"/>
      <c r="AP196" s="144"/>
      <c r="AQ196" s="144" t="s">
        <v>353</v>
      </c>
      <c r="AR196" s="145"/>
      <c r="AS196" s="145"/>
      <c r="AT196" s="146"/>
      <c r="AU196" s="189" t="s">
        <v>378</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464</v>
      </c>
      <c r="AN200" s="148"/>
      <c r="AO200" s="148"/>
      <c r="AP200" s="144"/>
      <c r="AQ200" s="144" t="s">
        <v>353</v>
      </c>
      <c r="AR200" s="145"/>
      <c r="AS200" s="145"/>
      <c r="AT200" s="146"/>
      <c r="AU200" s="189" t="s">
        <v>378</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464</v>
      </c>
      <c r="AN204" s="148"/>
      <c r="AO204" s="148"/>
      <c r="AP204" s="144"/>
      <c r="AQ204" s="144" t="s">
        <v>353</v>
      </c>
      <c r="AR204" s="145"/>
      <c r="AS204" s="145"/>
      <c r="AT204" s="146"/>
      <c r="AU204" s="189" t="s">
        <v>378</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464</v>
      </c>
      <c r="AN208" s="148"/>
      <c r="AO208" s="148"/>
      <c r="AP208" s="144"/>
      <c r="AQ208" s="144" t="s">
        <v>353</v>
      </c>
      <c r="AR208" s="145"/>
      <c r="AS208" s="145"/>
      <c r="AT208" s="146"/>
      <c r="AU208" s="189" t="s">
        <v>378</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379</v>
      </c>
      <c r="H212" s="123"/>
      <c r="I212" s="123"/>
      <c r="J212" s="123"/>
      <c r="K212" s="123"/>
      <c r="L212" s="123"/>
      <c r="M212" s="123"/>
      <c r="N212" s="123"/>
      <c r="O212" s="123"/>
      <c r="P212" s="124"/>
      <c r="Q212" s="152" t="s">
        <v>468</v>
      </c>
      <c r="R212" s="123"/>
      <c r="S212" s="123"/>
      <c r="T212" s="123"/>
      <c r="U212" s="123"/>
      <c r="V212" s="123"/>
      <c r="W212" s="123"/>
      <c r="X212" s="123"/>
      <c r="Y212" s="123"/>
      <c r="Z212" s="123"/>
      <c r="AA212" s="123"/>
      <c r="AB212" s="122" t="s">
        <v>469</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379</v>
      </c>
      <c r="H219" s="123"/>
      <c r="I219" s="123"/>
      <c r="J219" s="123"/>
      <c r="K219" s="123"/>
      <c r="L219" s="123"/>
      <c r="M219" s="123"/>
      <c r="N219" s="123"/>
      <c r="O219" s="123"/>
      <c r="P219" s="124"/>
      <c r="Q219" s="152" t="s">
        <v>468</v>
      </c>
      <c r="R219" s="123"/>
      <c r="S219" s="123"/>
      <c r="T219" s="123"/>
      <c r="U219" s="123"/>
      <c r="V219" s="123"/>
      <c r="W219" s="123"/>
      <c r="X219" s="123"/>
      <c r="Y219" s="123"/>
      <c r="Z219" s="123"/>
      <c r="AA219" s="123"/>
      <c r="AB219" s="122" t="s">
        <v>469</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379</v>
      </c>
      <c r="H226" s="123"/>
      <c r="I226" s="123"/>
      <c r="J226" s="123"/>
      <c r="K226" s="123"/>
      <c r="L226" s="123"/>
      <c r="M226" s="123"/>
      <c r="N226" s="123"/>
      <c r="O226" s="123"/>
      <c r="P226" s="124"/>
      <c r="Q226" s="152" t="s">
        <v>468</v>
      </c>
      <c r="R226" s="123"/>
      <c r="S226" s="123"/>
      <c r="T226" s="123"/>
      <c r="U226" s="123"/>
      <c r="V226" s="123"/>
      <c r="W226" s="123"/>
      <c r="X226" s="123"/>
      <c r="Y226" s="123"/>
      <c r="Z226" s="123"/>
      <c r="AA226" s="123"/>
      <c r="AB226" s="122" t="s">
        <v>469</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379</v>
      </c>
      <c r="H233" s="123"/>
      <c r="I233" s="123"/>
      <c r="J233" s="123"/>
      <c r="K233" s="123"/>
      <c r="L233" s="123"/>
      <c r="M233" s="123"/>
      <c r="N233" s="123"/>
      <c r="O233" s="123"/>
      <c r="P233" s="124"/>
      <c r="Q233" s="152" t="s">
        <v>468</v>
      </c>
      <c r="R233" s="123"/>
      <c r="S233" s="123"/>
      <c r="T233" s="123"/>
      <c r="U233" s="123"/>
      <c r="V233" s="123"/>
      <c r="W233" s="123"/>
      <c r="X233" s="123"/>
      <c r="Y233" s="123"/>
      <c r="Z233" s="123"/>
      <c r="AA233" s="123"/>
      <c r="AB233" s="122" t="s">
        <v>469</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379</v>
      </c>
      <c r="H240" s="123"/>
      <c r="I240" s="123"/>
      <c r="J240" s="123"/>
      <c r="K240" s="123"/>
      <c r="L240" s="123"/>
      <c r="M240" s="123"/>
      <c r="N240" s="123"/>
      <c r="O240" s="123"/>
      <c r="P240" s="124"/>
      <c r="Q240" s="152" t="s">
        <v>468</v>
      </c>
      <c r="R240" s="123"/>
      <c r="S240" s="123"/>
      <c r="T240" s="123"/>
      <c r="U240" s="123"/>
      <c r="V240" s="123"/>
      <c r="W240" s="123"/>
      <c r="X240" s="123"/>
      <c r="Y240" s="123"/>
      <c r="Z240" s="123"/>
      <c r="AA240" s="123"/>
      <c r="AB240" s="122" t="s">
        <v>469</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427</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464</v>
      </c>
      <c r="AN252" s="148"/>
      <c r="AO252" s="148"/>
      <c r="AP252" s="144"/>
      <c r="AQ252" s="144" t="s">
        <v>353</v>
      </c>
      <c r="AR252" s="145"/>
      <c r="AS252" s="145"/>
      <c r="AT252" s="146"/>
      <c r="AU252" s="189" t="s">
        <v>378</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464</v>
      </c>
      <c r="AN256" s="148"/>
      <c r="AO256" s="148"/>
      <c r="AP256" s="144"/>
      <c r="AQ256" s="144" t="s">
        <v>353</v>
      </c>
      <c r="AR256" s="145"/>
      <c r="AS256" s="145"/>
      <c r="AT256" s="146"/>
      <c r="AU256" s="189" t="s">
        <v>378</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464</v>
      </c>
      <c r="AN260" s="148"/>
      <c r="AO260" s="148"/>
      <c r="AP260" s="144"/>
      <c r="AQ260" s="144" t="s">
        <v>353</v>
      </c>
      <c r="AR260" s="145"/>
      <c r="AS260" s="145"/>
      <c r="AT260" s="146"/>
      <c r="AU260" s="189" t="s">
        <v>378</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464</v>
      </c>
      <c r="AN264" s="210"/>
      <c r="AO264" s="210"/>
      <c r="AP264" s="152"/>
      <c r="AQ264" s="152" t="s">
        <v>353</v>
      </c>
      <c r="AR264" s="123"/>
      <c r="AS264" s="123"/>
      <c r="AT264" s="124"/>
      <c r="AU264" s="129" t="s">
        <v>378</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464</v>
      </c>
      <c r="AN268" s="148"/>
      <c r="AO268" s="148"/>
      <c r="AP268" s="144"/>
      <c r="AQ268" s="144" t="s">
        <v>353</v>
      </c>
      <c r="AR268" s="145"/>
      <c r="AS268" s="145"/>
      <c r="AT268" s="146"/>
      <c r="AU268" s="189" t="s">
        <v>378</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379</v>
      </c>
      <c r="H272" s="123"/>
      <c r="I272" s="123"/>
      <c r="J272" s="123"/>
      <c r="K272" s="123"/>
      <c r="L272" s="123"/>
      <c r="M272" s="123"/>
      <c r="N272" s="123"/>
      <c r="O272" s="123"/>
      <c r="P272" s="124"/>
      <c r="Q272" s="152" t="s">
        <v>468</v>
      </c>
      <c r="R272" s="123"/>
      <c r="S272" s="123"/>
      <c r="T272" s="123"/>
      <c r="U272" s="123"/>
      <c r="V272" s="123"/>
      <c r="W272" s="123"/>
      <c r="X272" s="123"/>
      <c r="Y272" s="123"/>
      <c r="Z272" s="123"/>
      <c r="AA272" s="123"/>
      <c r="AB272" s="122" t="s">
        <v>469</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379</v>
      </c>
      <c r="H279" s="123"/>
      <c r="I279" s="123"/>
      <c r="J279" s="123"/>
      <c r="K279" s="123"/>
      <c r="L279" s="123"/>
      <c r="M279" s="123"/>
      <c r="N279" s="123"/>
      <c r="O279" s="123"/>
      <c r="P279" s="124"/>
      <c r="Q279" s="152" t="s">
        <v>468</v>
      </c>
      <c r="R279" s="123"/>
      <c r="S279" s="123"/>
      <c r="T279" s="123"/>
      <c r="U279" s="123"/>
      <c r="V279" s="123"/>
      <c r="W279" s="123"/>
      <c r="X279" s="123"/>
      <c r="Y279" s="123"/>
      <c r="Z279" s="123"/>
      <c r="AA279" s="123"/>
      <c r="AB279" s="122" t="s">
        <v>469</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379</v>
      </c>
      <c r="H286" s="123"/>
      <c r="I286" s="123"/>
      <c r="J286" s="123"/>
      <c r="K286" s="123"/>
      <c r="L286" s="123"/>
      <c r="M286" s="123"/>
      <c r="N286" s="123"/>
      <c r="O286" s="123"/>
      <c r="P286" s="124"/>
      <c r="Q286" s="152" t="s">
        <v>468</v>
      </c>
      <c r="R286" s="123"/>
      <c r="S286" s="123"/>
      <c r="T286" s="123"/>
      <c r="U286" s="123"/>
      <c r="V286" s="123"/>
      <c r="W286" s="123"/>
      <c r="X286" s="123"/>
      <c r="Y286" s="123"/>
      <c r="Z286" s="123"/>
      <c r="AA286" s="123"/>
      <c r="AB286" s="122" t="s">
        <v>469</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379</v>
      </c>
      <c r="H293" s="123"/>
      <c r="I293" s="123"/>
      <c r="J293" s="123"/>
      <c r="K293" s="123"/>
      <c r="L293" s="123"/>
      <c r="M293" s="123"/>
      <c r="N293" s="123"/>
      <c r="O293" s="123"/>
      <c r="P293" s="124"/>
      <c r="Q293" s="152" t="s">
        <v>468</v>
      </c>
      <c r="R293" s="123"/>
      <c r="S293" s="123"/>
      <c r="T293" s="123"/>
      <c r="U293" s="123"/>
      <c r="V293" s="123"/>
      <c r="W293" s="123"/>
      <c r="X293" s="123"/>
      <c r="Y293" s="123"/>
      <c r="Z293" s="123"/>
      <c r="AA293" s="123"/>
      <c r="AB293" s="122" t="s">
        <v>469</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379</v>
      </c>
      <c r="H300" s="123"/>
      <c r="I300" s="123"/>
      <c r="J300" s="123"/>
      <c r="K300" s="123"/>
      <c r="L300" s="123"/>
      <c r="M300" s="123"/>
      <c r="N300" s="123"/>
      <c r="O300" s="123"/>
      <c r="P300" s="124"/>
      <c r="Q300" s="152" t="s">
        <v>468</v>
      </c>
      <c r="R300" s="123"/>
      <c r="S300" s="123"/>
      <c r="T300" s="123"/>
      <c r="U300" s="123"/>
      <c r="V300" s="123"/>
      <c r="W300" s="123"/>
      <c r="X300" s="123"/>
      <c r="Y300" s="123"/>
      <c r="Z300" s="123"/>
      <c r="AA300" s="123"/>
      <c r="AB300" s="122" t="s">
        <v>469</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427</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464</v>
      </c>
      <c r="AN312" s="148"/>
      <c r="AO312" s="148"/>
      <c r="AP312" s="144"/>
      <c r="AQ312" s="144" t="s">
        <v>353</v>
      </c>
      <c r="AR312" s="145"/>
      <c r="AS312" s="145"/>
      <c r="AT312" s="146"/>
      <c r="AU312" s="189" t="s">
        <v>378</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464</v>
      </c>
      <c r="AN316" s="148"/>
      <c r="AO316" s="148"/>
      <c r="AP316" s="144"/>
      <c r="AQ316" s="144" t="s">
        <v>353</v>
      </c>
      <c r="AR316" s="145"/>
      <c r="AS316" s="145"/>
      <c r="AT316" s="146"/>
      <c r="AU316" s="189" t="s">
        <v>378</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464</v>
      </c>
      <c r="AN320" s="148"/>
      <c r="AO320" s="148"/>
      <c r="AP320" s="144"/>
      <c r="AQ320" s="144" t="s">
        <v>353</v>
      </c>
      <c r="AR320" s="145"/>
      <c r="AS320" s="145"/>
      <c r="AT320" s="146"/>
      <c r="AU320" s="189" t="s">
        <v>378</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464</v>
      </c>
      <c r="AN324" s="148"/>
      <c r="AO324" s="148"/>
      <c r="AP324" s="144"/>
      <c r="AQ324" s="144" t="s">
        <v>353</v>
      </c>
      <c r="AR324" s="145"/>
      <c r="AS324" s="145"/>
      <c r="AT324" s="146"/>
      <c r="AU324" s="189" t="s">
        <v>378</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464</v>
      </c>
      <c r="AN328" s="148"/>
      <c r="AO328" s="148"/>
      <c r="AP328" s="144"/>
      <c r="AQ328" s="144" t="s">
        <v>353</v>
      </c>
      <c r="AR328" s="145"/>
      <c r="AS328" s="145"/>
      <c r="AT328" s="146"/>
      <c r="AU328" s="189" t="s">
        <v>378</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379</v>
      </c>
      <c r="H332" s="123"/>
      <c r="I332" s="123"/>
      <c r="J332" s="123"/>
      <c r="K332" s="123"/>
      <c r="L332" s="123"/>
      <c r="M332" s="123"/>
      <c r="N332" s="123"/>
      <c r="O332" s="123"/>
      <c r="P332" s="124"/>
      <c r="Q332" s="152" t="s">
        <v>468</v>
      </c>
      <c r="R332" s="123"/>
      <c r="S332" s="123"/>
      <c r="T332" s="123"/>
      <c r="U332" s="123"/>
      <c r="V332" s="123"/>
      <c r="W332" s="123"/>
      <c r="X332" s="123"/>
      <c r="Y332" s="123"/>
      <c r="Z332" s="123"/>
      <c r="AA332" s="123"/>
      <c r="AB332" s="122" t="s">
        <v>469</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379</v>
      </c>
      <c r="H339" s="123"/>
      <c r="I339" s="123"/>
      <c r="J339" s="123"/>
      <c r="K339" s="123"/>
      <c r="L339" s="123"/>
      <c r="M339" s="123"/>
      <c r="N339" s="123"/>
      <c r="O339" s="123"/>
      <c r="P339" s="124"/>
      <c r="Q339" s="152" t="s">
        <v>468</v>
      </c>
      <c r="R339" s="123"/>
      <c r="S339" s="123"/>
      <c r="T339" s="123"/>
      <c r="U339" s="123"/>
      <c r="V339" s="123"/>
      <c r="W339" s="123"/>
      <c r="X339" s="123"/>
      <c r="Y339" s="123"/>
      <c r="Z339" s="123"/>
      <c r="AA339" s="123"/>
      <c r="AB339" s="122" t="s">
        <v>469</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379</v>
      </c>
      <c r="H346" s="123"/>
      <c r="I346" s="123"/>
      <c r="J346" s="123"/>
      <c r="K346" s="123"/>
      <c r="L346" s="123"/>
      <c r="M346" s="123"/>
      <c r="N346" s="123"/>
      <c r="O346" s="123"/>
      <c r="P346" s="124"/>
      <c r="Q346" s="152" t="s">
        <v>468</v>
      </c>
      <c r="R346" s="123"/>
      <c r="S346" s="123"/>
      <c r="T346" s="123"/>
      <c r="U346" s="123"/>
      <c r="V346" s="123"/>
      <c r="W346" s="123"/>
      <c r="X346" s="123"/>
      <c r="Y346" s="123"/>
      <c r="Z346" s="123"/>
      <c r="AA346" s="123"/>
      <c r="AB346" s="122" t="s">
        <v>469</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379</v>
      </c>
      <c r="H353" s="123"/>
      <c r="I353" s="123"/>
      <c r="J353" s="123"/>
      <c r="K353" s="123"/>
      <c r="L353" s="123"/>
      <c r="M353" s="123"/>
      <c r="N353" s="123"/>
      <c r="O353" s="123"/>
      <c r="P353" s="124"/>
      <c r="Q353" s="152" t="s">
        <v>468</v>
      </c>
      <c r="R353" s="123"/>
      <c r="S353" s="123"/>
      <c r="T353" s="123"/>
      <c r="U353" s="123"/>
      <c r="V353" s="123"/>
      <c r="W353" s="123"/>
      <c r="X353" s="123"/>
      <c r="Y353" s="123"/>
      <c r="Z353" s="123"/>
      <c r="AA353" s="123"/>
      <c r="AB353" s="122" t="s">
        <v>469</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379</v>
      </c>
      <c r="H360" s="123"/>
      <c r="I360" s="123"/>
      <c r="J360" s="123"/>
      <c r="K360" s="123"/>
      <c r="L360" s="123"/>
      <c r="M360" s="123"/>
      <c r="N360" s="123"/>
      <c r="O360" s="123"/>
      <c r="P360" s="124"/>
      <c r="Q360" s="152" t="s">
        <v>468</v>
      </c>
      <c r="R360" s="123"/>
      <c r="S360" s="123"/>
      <c r="T360" s="123"/>
      <c r="U360" s="123"/>
      <c r="V360" s="123"/>
      <c r="W360" s="123"/>
      <c r="X360" s="123"/>
      <c r="Y360" s="123"/>
      <c r="Z360" s="123"/>
      <c r="AA360" s="123"/>
      <c r="AB360" s="122" t="s">
        <v>469</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427</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464</v>
      </c>
      <c r="AN372" s="148"/>
      <c r="AO372" s="148"/>
      <c r="AP372" s="144"/>
      <c r="AQ372" s="144" t="s">
        <v>353</v>
      </c>
      <c r="AR372" s="145"/>
      <c r="AS372" s="145"/>
      <c r="AT372" s="146"/>
      <c r="AU372" s="189" t="s">
        <v>378</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464</v>
      </c>
      <c r="AN376" s="148"/>
      <c r="AO376" s="148"/>
      <c r="AP376" s="144"/>
      <c r="AQ376" s="144" t="s">
        <v>353</v>
      </c>
      <c r="AR376" s="145"/>
      <c r="AS376" s="145"/>
      <c r="AT376" s="146"/>
      <c r="AU376" s="189" t="s">
        <v>378</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464</v>
      </c>
      <c r="AN380" s="148"/>
      <c r="AO380" s="148"/>
      <c r="AP380" s="144"/>
      <c r="AQ380" s="144" t="s">
        <v>353</v>
      </c>
      <c r="AR380" s="145"/>
      <c r="AS380" s="145"/>
      <c r="AT380" s="146"/>
      <c r="AU380" s="189" t="s">
        <v>378</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464</v>
      </c>
      <c r="AN384" s="148"/>
      <c r="AO384" s="148"/>
      <c r="AP384" s="144"/>
      <c r="AQ384" s="144" t="s">
        <v>353</v>
      </c>
      <c r="AR384" s="145"/>
      <c r="AS384" s="145"/>
      <c r="AT384" s="146"/>
      <c r="AU384" s="189" t="s">
        <v>378</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464</v>
      </c>
      <c r="AN388" s="148"/>
      <c r="AO388" s="148"/>
      <c r="AP388" s="144"/>
      <c r="AQ388" s="144" t="s">
        <v>353</v>
      </c>
      <c r="AR388" s="145"/>
      <c r="AS388" s="145"/>
      <c r="AT388" s="146"/>
      <c r="AU388" s="189" t="s">
        <v>378</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379</v>
      </c>
      <c r="H392" s="123"/>
      <c r="I392" s="123"/>
      <c r="J392" s="123"/>
      <c r="K392" s="123"/>
      <c r="L392" s="123"/>
      <c r="M392" s="123"/>
      <c r="N392" s="123"/>
      <c r="O392" s="123"/>
      <c r="P392" s="124"/>
      <c r="Q392" s="152" t="s">
        <v>468</v>
      </c>
      <c r="R392" s="123"/>
      <c r="S392" s="123"/>
      <c r="T392" s="123"/>
      <c r="U392" s="123"/>
      <c r="V392" s="123"/>
      <c r="W392" s="123"/>
      <c r="X392" s="123"/>
      <c r="Y392" s="123"/>
      <c r="Z392" s="123"/>
      <c r="AA392" s="123"/>
      <c r="AB392" s="122" t="s">
        <v>469</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379</v>
      </c>
      <c r="H399" s="123"/>
      <c r="I399" s="123"/>
      <c r="J399" s="123"/>
      <c r="K399" s="123"/>
      <c r="L399" s="123"/>
      <c r="M399" s="123"/>
      <c r="N399" s="123"/>
      <c r="O399" s="123"/>
      <c r="P399" s="124"/>
      <c r="Q399" s="152" t="s">
        <v>468</v>
      </c>
      <c r="R399" s="123"/>
      <c r="S399" s="123"/>
      <c r="T399" s="123"/>
      <c r="U399" s="123"/>
      <c r="V399" s="123"/>
      <c r="W399" s="123"/>
      <c r="X399" s="123"/>
      <c r="Y399" s="123"/>
      <c r="Z399" s="123"/>
      <c r="AA399" s="123"/>
      <c r="AB399" s="122" t="s">
        <v>469</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379</v>
      </c>
      <c r="H406" s="123"/>
      <c r="I406" s="123"/>
      <c r="J406" s="123"/>
      <c r="K406" s="123"/>
      <c r="L406" s="123"/>
      <c r="M406" s="123"/>
      <c r="N406" s="123"/>
      <c r="O406" s="123"/>
      <c r="P406" s="124"/>
      <c r="Q406" s="152" t="s">
        <v>468</v>
      </c>
      <c r="R406" s="123"/>
      <c r="S406" s="123"/>
      <c r="T406" s="123"/>
      <c r="U406" s="123"/>
      <c r="V406" s="123"/>
      <c r="W406" s="123"/>
      <c r="X406" s="123"/>
      <c r="Y406" s="123"/>
      <c r="Z406" s="123"/>
      <c r="AA406" s="123"/>
      <c r="AB406" s="122" t="s">
        <v>469</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379</v>
      </c>
      <c r="H413" s="123"/>
      <c r="I413" s="123"/>
      <c r="J413" s="123"/>
      <c r="K413" s="123"/>
      <c r="L413" s="123"/>
      <c r="M413" s="123"/>
      <c r="N413" s="123"/>
      <c r="O413" s="123"/>
      <c r="P413" s="124"/>
      <c r="Q413" s="152" t="s">
        <v>468</v>
      </c>
      <c r="R413" s="123"/>
      <c r="S413" s="123"/>
      <c r="T413" s="123"/>
      <c r="U413" s="123"/>
      <c r="V413" s="123"/>
      <c r="W413" s="123"/>
      <c r="X413" s="123"/>
      <c r="Y413" s="123"/>
      <c r="Z413" s="123"/>
      <c r="AA413" s="123"/>
      <c r="AB413" s="122" t="s">
        <v>469</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379</v>
      </c>
      <c r="H420" s="123"/>
      <c r="I420" s="123"/>
      <c r="J420" s="123"/>
      <c r="K420" s="123"/>
      <c r="L420" s="123"/>
      <c r="M420" s="123"/>
      <c r="N420" s="123"/>
      <c r="O420" s="123"/>
      <c r="P420" s="124"/>
      <c r="Q420" s="152" t="s">
        <v>468</v>
      </c>
      <c r="R420" s="123"/>
      <c r="S420" s="123"/>
      <c r="T420" s="123"/>
      <c r="U420" s="123"/>
      <c r="V420" s="123"/>
      <c r="W420" s="123"/>
      <c r="X420" s="123"/>
      <c r="Y420" s="123"/>
      <c r="Z420" s="123"/>
      <c r="AA420" s="123"/>
      <c r="AB420" s="122" t="s">
        <v>469</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427</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366</v>
      </c>
      <c r="D430" s="929"/>
      <c r="E430" s="167" t="s">
        <v>386</v>
      </c>
      <c r="F430" s="168"/>
      <c r="G430" s="897" t="s">
        <v>382</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464</v>
      </c>
      <c r="AJ431" s="210"/>
      <c r="AK431" s="210"/>
      <c r="AL431" s="152"/>
      <c r="AM431" s="210" t="s">
        <v>524</v>
      </c>
      <c r="AN431" s="210"/>
      <c r="AO431" s="210"/>
      <c r="AP431" s="152"/>
      <c r="AQ431" s="152" t="s">
        <v>353</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354</v>
      </c>
      <c r="AH432" s="127"/>
      <c r="AI432" s="149"/>
      <c r="AJ432" s="149"/>
      <c r="AK432" s="149"/>
      <c r="AL432" s="147"/>
      <c r="AM432" s="149"/>
      <c r="AN432" s="149"/>
      <c r="AO432" s="149"/>
      <c r="AP432" s="147"/>
      <c r="AQ432" s="589"/>
      <c r="AR432" s="193"/>
      <c r="AS432" s="126" t="s">
        <v>354</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464</v>
      </c>
      <c r="AJ436" s="210"/>
      <c r="AK436" s="210"/>
      <c r="AL436" s="152"/>
      <c r="AM436" s="210" t="s">
        <v>524</v>
      </c>
      <c r="AN436" s="210"/>
      <c r="AO436" s="210"/>
      <c r="AP436" s="152"/>
      <c r="AQ436" s="152" t="s">
        <v>353</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89"/>
      <c r="AR437" s="193"/>
      <c r="AS437" s="126" t="s">
        <v>354</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464</v>
      </c>
      <c r="AJ441" s="210"/>
      <c r="AK441" s="210"/>
      <c r="AL441" s="152"/>
      <c r="AM441" s="210" t="s">
        <v>524</v>
      </c>
      <c r="AN441" s="210"/>
      <c r="AO441" s="210"/>
      <c r="AP441" s="152"/>
      <c r="AQ441" s="152" t="s">
        <v>353</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89"/>
      <c r="AR442" s="193"/>
      <c r="AS442" s="126" t="s">
        <v>354</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464</v>
      </c>
      <c r="AJ446" s="210"/>
      <c r="AK446" s="210"/>
      <c r="AL446" s="152"/>
      <c r="AM446" s="210" t="s">
        <v>524</v>
      </c>
      <c r="AN446" s="210"/>
      <c r="AO446" s="210"/>
      <c r="AP446" s="152"/>
      <c r="AQ446" s="152" t="s">
        <v>353</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89"/>
      <c r="AR447" s="193"/>
      <c r="AS447" s="126" t="s">
        <v>354</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464</v>
      </c>
      <c r="AJ451" s="210"/>
      <c r="AK451" s="210"/>
      <c r="AL451" s="152"/>
      <c r="AM451" s="210" t="s">
        <v>524</v>
      </c>
      <c r="AN451" s="210"/>
      <c r="AO451" s="210"/>
      <c r="AP451" s="152"/>
      <c r="AQ451" s="152" t="s">
        <v>353</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89"/>
      <c r="AR452" s="193"/>
      <c r="AS452" s="126" t="s">
        <v>354</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464</v>
      </c>
      <c r="AJ456" s="210"/>
      <c r="AK456" s="210"/>
      <c r="AL456" s="152"/>
      <c r="AM456" s="210" t="s">
        <v>524</v>
      </c>
      <c r="AN456" s="210"/>
      <c r="AO456" s="210"/>
      <c r="AP456" s="152"/>
      <c r="AQ456" s="152" t="s">
        <v>353</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354</v>
      </c>
      <c r="AH457" s="127"/>
      <c r="AI457" s="149"/>
      <c r="AJ457" s="149"/>
      <c r="AK457" s="149"/>
      <c r="AL457" s="147"/>
      <c r="AM457" s="149"/>
      <c r="AN457" s="149"/>
      <c r="AO457" s="149"/>
      <c r="AP457" s="147"/>
      <c r="AQ457" s="589"/>
      <c r="AR457" s="193"/>
      <c r="AS457" s="126" t="s">
        <v>354</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464</v>
      </c>
      <c r="AJ461" s="210"/>
      <c r="AK461" s="210"/>
      <c r="AL461" s="152"/>
      <c r="AM461" s="210" t="s">
        <v>524</v>
      </c>
      <c r="AN461" s="210"/>
      <c r="AO461" s="210"/>
      <c r="AP461" s="152"/>
      <c r="AQ461" s="152" t="s">
        <v>353</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89"/>
      <c r="AR462" s="193"/>
      <c r="AS462" s="126" t="s">
        <v>354</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464</v>
      </c>
      <c r="AJ466" s="210"/>
      <c r="AK466" s="210"/>
      <c r="AL466" s="152"/>
      <c r="AM466" s="210" t="s">
        <v>524</v>
      </c>
      <c r="AN466" s="210"/>
      <c r="AO466" s="210"/>
      <c r="AP466" s="152"/>
      <c r="AQ466" s="152" t="s">
        <v>353</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89"/>
      <c r="AR467" s="193"/>
      <c r="AS467" s="126" t="s">
        <v>354</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464</v>
      </c>
      <c r="AJ471" s="210"/>
      <c r="AK471" s="210"/>
      <c r="AL471" s="152"/>
      <c r="AM471" s="210" t="s">
        <v>524</v>
      </c>
      <c r="AN471" s="210"/>
      <c r="AO471" s="210"/>
      <c r="AP471" s="152"/>
      <c r="AQ471" s="152" t="s">
        <v>353</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89"/>
      <c r="AR472" s="193"/>
      <c r="AS472" s="126" t="s">
        <v>354</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464</v>
      </c>
      <c r="AJ476" s="210"/>
      <c r="AK476" s="210"/>
      <c r="AL476" s="152"/>
      <c r="AM476" s="210" t="s">
        <v>524</v>
      </c>
      <c r="AN476" s="210"/>
      <c r="AO476" s="210"/>
      <c r="AP476" s="152"/>
      <c r="AQ476" s="152" t="s">
        <v>353</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89"/>
      <c r="AR477" s="193"/>
      <c r="AS477" s="126" t="s">
        <v>354</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352</v>
      </c>
      <c r="F484" s="168"/>
      <c r="G484" s="897" t="s">
        <v>382</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464</v>
      </c>
      <c r="AJ485" s="210"/>
      <c r="AK485" s="210"/>
      <c r="AL485" s="152"/>
      <c r="AM485" s="210" t="s">
        <v>524</v>
      </c>
      <c r="AN485" s="210"/>
      <c r="AO485" s="210"/>
      <c r="AP485" s="152"/>
      <c r="AQ485" s="152" t="s">
        <v>353</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89"/>
      <c r="AR486" s="193"/>
      <c r="AS486" s="126" t="s">
        <v>354</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464</v>
      </c>
      <c r="AJ490" s="210"/>
      <c r="AK490" s="210"/>
      <c r="AL490" s="152"/>
      <c r="AM490" s="210" t="s">
        <v>524</v>
      </c>
      <c r="AN490" s="210"/>
      <c r="AO490" s="210"/>
      <c r="AP490" s="152"/>
      <c r="AQ490" s="152" t="s">
        <v>353</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89"/>
      <c r="AR491" s="193"/>
      <c r="AS491" s="126" t="s">
        <v>354</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464</v>
      </c>
      <c r="AJ495" s="210"/>
      <c r="AK495" s="210"/>
      <c r="AL495" s="152"/>
      <c r="AM495" s="210" t="s">
        <v>524</v>
      </c>
      <c r="AN495" s="210"/>
      <c r="AO495" s="210"/>
      <c r="AP495" s="152"/>
      <c r="AQ495" s="152" t="s">
        <v>353</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89"/>
      <c r="AR496" s="193"/>
      <c r="AS496" s="126" t="s">
        <v>354</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464</v>
      </c>
      <c r="AJ500" s="210"/>
      <c r="AK500" s="210"/>
      <c r="AL500" s="152"/>
      <c r="AM500" s="210" t="s">
        <v>524</v>
      </c>
      <c r="AN500" s="210"/>
      <c r="AO500" s="210"/>
      <c r="AP500" s="152"/>
      <c r="AQ500" s="152" t="s">
        <v>353</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89"/>
      <c r="AR501" s="193"/>
      <c r="AS501" s="126" t="s">
        <v>354</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464</v>
      </c>
      <c r="AJ505" s="210"/>
      <c r="AK505" s="210"/>
      <c r="AL505" s="152"/>
      <c r="AM505" s="210" t="s">
        <v>524</v>
      </c>
      <c r="AN505" s="210"/>
      <c r="AO505" s="210"/>
      <c r="AP505" s="152"/>
      <c r="AQ505" s="152" t="s">
        <v>353</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89"/>
      <c r="AR506" s="193"/>
      <c r="AS506" s="126" t="s">
        <v>354</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464</v>
      </c>
      <c r="AJ510" s="210"/>
      <c r="AK510" s="210"/>
      <c r="AL510" s="152"/>
      <c r="AM510" s="210" t="s">
        <v>524</v>
      </c>
      <c r="AN510" s="210"/>
      <c r="AO510" s="210"/>
      <c r="AP510" s="152"/>
      <c r="AQ510" s="152" t="s">
        <v>353</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89"/>
      <c r="AR511" s="193"/>
      <c r="AS511" s="126" t="s">
        <v>354</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464</v>
      </c>
      <c r="AJ515" s="210"/>
      <c r="AK515" s="210"/>
      <c r="AL515" s="152"/>
      <c r="AM515" s="210" t="s">
        <v>524</v>
      </c>
      <c r="AN515" s="210"/>
      <c r="AO515" s="210"/>
      <c r="AP515" s="152"/>
      <c r="AQ515" s="152" t="s">
        <v>353</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89"/>
      <c r="AR516" s="193"/>
      <c r="AS516" s="126" t="s">
        <v>354</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464</v>
      </c>
      <c r="AJ520" s="210"/>
      <c r="AK520" s="210"/>
      <c r="AL520" s="152"/>
      <c r="AM520" s="210" t="s">
        <v>524</v>
      </c>
      <c r="AN520" s="210"/>
      <c r="AO520" s="210"/>
      <c r="AP520" s="152"/>
      <c r="AQ520" s="152" t="s">
        <v>353</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89"/>
      <c r="AR521" s="193"/>
      <c r="AS521" s="126" t="s">
        <v>354</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464</v>
      </c>
      <c r="AJ525" s="210"/>
      <c r="AK525" s="210"/>
      <c r="AL525" s="152"/>
      <c r="AM525" s="210" t="s">
        <v>524</v>
      </c>
      <c r="AN525" s="210"/>
      <c r="AO525" s="210"/>
      <c r="AP525" s="152"/>
      <c r="AQ525" s="152" t="s">
        <v>353</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89"/>
      <c r="AR526" s="193"/>
      <c r="AS526" s="126" t="s">
        <v>354</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464</v>
      </c>
      <c r="AJ530" s="210"/>
      <c r="AK530" s="210"/>
      <c r="AL530" s="152"/>
      <c r="AM530" s="210" t="s">
        <v>524</v>
      </c>
      <c r="AN530" s="210"/>
      <c r="AO530" s="210"/>
      <c r="AP530" s="152"/>
      <c r="AQ530" s="152" t="s">
        <v>353</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89"/>
      <c r="AR531" s="193"/>
      <c r="AS531" s="126" t="s">
        <v>354</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352</v>
      </c>
      <c r="F538" s="168"/>
      <c r="G538" s="897" t="s">
        <v>382</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464</v>
      </c>
      <c r="AJ539" s="210"/>
      <c r="AK539" s="210"/>
      <c r="AL539" s="152"/>
      <c r="AM539" s="210" t="s">
        <v>524</v>
      </c>
      <c r="AN539" s="210"/>
      <c r="AO539" s="210"/>
      <c r="AP539" s="152"/>
      <c r="AQ539" s="152" t="s">
        <v>353</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89"/>
      <c r="AR540" s="193"/>
      <c r="AS540" s="126" t="s">
        <v>354</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464</v>
      </c>
      <c r="AJ544" s="210"/>
      <c r="AK544" s="210"/>
      <c r="AL544" s="152"/>
      <c r="AM544" s="210" t="s">
        <v>524</v>
      </c>
      <c r="AN544" s="210"/>
      <c r="AO544" s="210"/>
      <c r="AP544" s="152"/>
      <c r="AQ544" s="152" t="s">
        <v>353</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89"/>
      <c r="AR545" s="193"/>
      <c r="AS545" s="126" t="s">
        <v>354</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464</v>
      </c>
      <c r="AJ549" s="210"/>
      <c r="AK549" s="210"/>
      <c r="AL549" s="152"/>
      <c r="AM549" s="210" t="s">
        <v>524</v>
      </c>
      <c r="AN549" s="210"/>
      <c r="AO549" s="210"/>
      <c r="AP549" s="152"/>
      <c r="AQ549" s="152" t="s">
        <v>353</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89"/>
      <c r="AR550" s="193"/>
      <c r="AS550" s="126" t="s">
        <v>354</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464</v>
      </c>
      <c r="AJ554" s="210"/>
      <c r="AK554" s="210"/>
      <c r="AL554" s="152"/>
      <c r="AM554" s="210" t="s">
        <v>524</v>
      </c>
      <c r="AN554" s="210"/>
      <c r="AO554" s="210"/>
      <c r="AP554" s="152"/>
      <c r="AQ554" s="152" t="s">
        <v>353</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89"/>
      <c r="AR555" s="193"/>
      <c r="AS555" s="126" t="s">
        <v>354</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464</v>
      </c>
      <c r="AJ559" s="210"/>
      <c r="AK559" s="210"/>
      <c r="AL559" s="152"/>
      <c r="AM559" s="210" t="s">
        <v>524</v>
      </c>
      <c r="AN559" s="210"/>
      <c r="AO559" s="210"/>
      <c r="AP559" s="152"/>
      <c r="AQ559" s="152" t="s">
        <v>353</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89"/>
      <c r="AR560" s="193"/>
      <c r="AS560" s="126" t="s">
        <v>354</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464</v>
      </c>
      <c r="AJ564" s="210"/>
      <c r="AK564" s="210"/>
      <c r="AL564" s="152"/>
      <c r="AM564" s="210" t="s">
        <v>524</v>
      </c>
      <c r="AN564" s="210"/>
      <c r="AO564" s="210"/>
      <c r="AP564" s="152"/>
      <c r="AQ564" s="152" t="s">
        <v>353</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89"/>
      <c r="AR565" s="193"/>
      <c r="AS565" s="126" t="s">
        <v>354</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464</v>
      </c>
      <c r="AJ569" s="210"/>
      <c r="AK569" s="210"/>
      <c r="AL569" s="152"/>
      <c r="AM569" s="210" t="s">
        <v>524</v>
      </c>
      <c r="AN569" s="210"/>
      <c r="AO569" s="210"/>
      <c r="AP569" s="152"/>
      <c r="AQ569" s="152" t="s">
        <v>353</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89"/>
      <c r="AR570" s="193"/>
      <c r="AS570" s="126" t="s">
        <v>354</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464</v>
      </c>
      <c r="AJ574" s="210"/>
      <c r="AK574" s="210"/>
      <c r="AL574" s="152"/>
      <c r="AM574" s="210" t="s">
        <v>524</v>
      </c>
      <c r="AN574" s="210"/>
      <c r="AO574" s="210"/>
      <c r="AP574" s="152"/>
      <c r="AQ574" s="152" t="s">
        <v>353</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89"/>
      <c r="AR575" s="193"/>
      <c r="AS575" s="126" t="s">
        <v>354</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464</v>
      </c>
      <c r="AJ579" s="210"/>
      <c r="AK579" s="210"/>
      <c r="AL579" s="152"/>
      <c r="AM579" s="210" t="s">
        <v>524</v>
      </c>
      <c r="AN579" s="210"/>
      <c r="AO579" s="210"/>
      <c r="AP579" s="152"/>
      <c r="AQ579" s="152" t="s">
        <v>353</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89"/>
      <c r="AR580" s="193"/>
      <c r="AS580" s="126" t="s">
        <v>354</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464</v>
      </c>
      <c r="AJ584" s="210"/>
      <c r="AK584" s="210"/>
      <c r="AL584" s="152"/>
      <c r="AM584" s="210" t="s">
        <v>524</v>
      </c>
      <c r="AN584" s="210"/>
      <c r="AO584" s="210"/>
      <c r="AP584" s="152"/>
      <c r="AQ584" s="152" t="s">
        <v>353</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89"/>
      <c r="AR585" s="193"/>
      <c r="AS585" s="126" t="s">
        <v>354</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352</v>
      </c>
      <c r="F592" s="168"/>
      <c r="G592" s="897" t="s">
        <v>382</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464</v>
      </c>
      <c r="AJ593" s="210"/>
      <c r="AK593" s="210"/>
      <c r="AL593" s="152"/>
      <c r="AM593" s="210" t="s">
        <v>524</v>
      </c>
      <c r="AN593" s="210"/>
      <c r="AO593" s="210"/>
      <c r="AP593" s="152"/>
      <c r="AQ593" s="152" t="s">
        <v>353</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89"/>
      <c r="AR594" s="193"/>
      <c r="AS594" s="126" t="s">
        <v>354</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464</v>
      </c>
      <c r="AJ598" s="210"/>
      <c r="AK598" s="210"/>
      <c r="AL598" s="152"/>
      <c r="AM598" s="210" t="s">
        <v>524</v>
      </c>
      <c r="AN598" s="210"/>
      <c r="AO598" s="210"/>
      <c r="AP598" s="152"/>
      <c r="AQ598" s="152" t="s">
        <v>353</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89"/>
      <c r="AR599" s="193"/>
      <c r="AS599" s="126" t="s">
        <v>354</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464</v>
      </c>
      <c r="AJ603" s="210"/>
      <c r="AK603" s="210"/>
      <c r="AL603" s="152"/>
      <c r="AM603" s="210" t="s">
        <v>524</v>
      </c>
      <c r="AN603" s="210"/>
      <c r="AO603" s="210"/>
      <c r="AP603" s="152"/>
      <c r="AQ603" s="152" t="s">
        <v>353</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89"/>
      <c r="AR604" s="193"/>
      <c r="AS604" s="126" t="s">
        <v>354</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464</v>
      </c>
      <c r="AJ608" s="210"/>
      <c r="AK608" s="210"/>
      <c r="AL608" s="152"/>
      <c r="AM608" s="210" t="s">
        <v>524</v>
      </c>
      <c r="AN608" s="210"/>
      <c r="AO608" s="210"/>
      <c r="AP608" s="152"/>
      <c r="AQ608" s="152" t="s">
        <v>353</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89"/>
      <c r="AR609" s="193"/>
      <c r="AS609" s="126" t="s">
        <v>354</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464</v>
      </c>
      <c r="AJ613" s="210"/>
      <c r="AK613" s="210"/>
      <c r="AL613" s="152"/>
      <c r="AM613" s="210" t="s">
        <v>524</v>
      </c>
      <c r="AN613" s="210"/>
      <c r="AO613" s="210"/>
      <c r="AP613" s="152"/>
      <c r="AQ613" s="152" t="s">
        <v>353</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89"/>
      <c r="AR614" s="193"/>
      <c r="AS614" s="126" t="s">
        <v>354</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464</v>
      </c>
      <c r="AJ618" s="210"/>
      <c r="AK618" s="210"/>
      <c r="AL618" s="152"/>
      <c r="AM618" s="210" t="s">
        <v>524</v>
      </c>
      <c r="AN618" s="210"/>
      <c r="AO618" s="210"/>
      <c r="AP618" s="152"/>
      <c r="AQ618" s="152" t="s">
        <v>353</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89"/>
      <c r="AR619" s="193"/>
      <c r="AS619" s="126" t="s">
        <v>354</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464</v>
      </c>
      <c r="AJ623" s="210"/>
      <c r="AK623" s="210"/>
      <c r="AL623" s="152"/>
      <c r="AM623" s="210" t="s">
        <v>524</v>
      </c>
      <c r="AN623" s="210"/>
      <c r="AO623" s="210"/>
      <c r="AP623" s="152"/>
      <c r="AQ623" s="152" t="s">
        <v>353</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89"/>
      <c r="AR624" s="193"/>
      <c r="AS624" s="126" t="s">
        <v>354</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464</v>
      </c>
      <c r="AJ628" s="210"/>
      <c r="AK628" s="210"/>
      <c r="AL628" s="152"/>
      <c r="AM628" s="210" t="s">
        <v>524</v>
      </c>
      <c r="AN628" s="210"/>
      <c r="AO628" s="210"/>
      <c r="AP628" s="152"/>
      <c r="AQ628" s="152" t="s">
        <v>353</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89"/>
      <c r="AR629" s="193"/>
      <c r="AS629" s="126" t="s">
        <v>354</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464</v>
      </c>
      <c r="AJ633" s="210"/>
      <c r="AK633" s="210"/>
      <c r="AL633" s="152"/>
      <c r="AM633" s="210" t="s">
        <v>524</v>
      </c>
      <c r="AN633" s="210"/>
      <c r="AO633" s="210"/>
      <c r="AP633" s="152"/>
      <c r="AQ633" s="152" t="s">
        <v>353</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89"/>
      <c r="AR634" s="193"/>
      <c r="AS634" s="126" t="s">
        <v>354</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464</v>
      </c>
      <c r="AJ638" s="210"/>
      <c r="AK638" s="210"/>
      <c r="AL638" s="152"/>
      <c r="AM638" s="210" t="s">
        <v>524</v>
      </c>
      <c r="AN638" s="210"/>
      <c r="AO638" s="210"/>
      <c r="AP638" s="152"/>
      <c r="AQ638" s="152" t="s">
        <v>353</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89"/>
      <c r="AR639" s="193"/>
      <c r="AS639" s="126" t="s">
        <v>354</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352</v>
      </c>
      <c r="F646" s="168"/>
      <c r="G646" s="897" t="s">
        <v>382</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464</v>
      </c>
      <c r="AJ647" s="210"/>
      <c r="AK647" s="210"/>
      <c r="AL647" s="152"/>
      <c r="AM647" s="210" t="s">
        <v>524</v>
      </c>
      <c r="AN647" s="210"/>
      <c r="AO647" s="210"/>
      <c r="AP647" s="152"/>
      <c r="AQ647" s="152" t="s">
        <v>353</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89"/>
      <c r="AR648" s="193"/>
      <c r="AS648" s="126" t="s">
        <v>354</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464</v>
      </c>
      <c r="AJ652" s="210"/>
      <c r="AK652" s="210"/>
      <c r="AL652" s="152"/>
      <c r="AM652" s="210" t="s">
        <v>524</v>
      </c>
      <c r="AN652" s="210"/>
      <c r="AO652" s="210"/>
      <c r="AP652" s="152"/>
      <c r="AQ652" s="152" t="s">
        <v>353</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89"/>
      <c r="AR653" s="193"/>
      <c r="AS653" s="126" t="s">
        <v>354</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464</v>
      </c>
      <c r="AJ657" s="210"/>
      <c r="AK657" s="210"/>
      <c r="AL657" s="152"/>
      <c r="AM657" s="210" t="s">
        <v>524</v>
      </c>
      <c r="AN657" s="210"/>
      <c r="AO657" s="210"/>
      <c r="AP657" s="152"/>
      <c r="AQ657" s="152" t="s">
        <v>353</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89"/>
      <c r="AR658" s="193"/>
      <c r="AS658" s="126" t="s">
        <v>354</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464</v>
      </c>
      <c r="AJ662" s="210"/>
      <c r="AK662" s="210"/>
      <c r="AL662" s="152"/>
      <c r="AM662" s="210" t="s">
        <v>524</v>
      </c>
      <c r="AN662" s="210"/>
      <c r="AO662" s="210"/>
      <c r="AP662" s="152"/>
      <c r="AQ662" s="152" t="s">
        <v>353</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89"/>
      <c r="AR663" s="193"/>
      <c r="AS663" s="126" t="s">
        <v>354</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464</v>
      </c>
      <c r="AJ667" s="210"/>
      <c r="AK667" s="210"/>
      <c r="AL667" s="152"/>
      <c r="AM667" s="210" t="s">
        <v>524</v>
      </c>
      <c r="AN667" s="210"/>
      <c r="AO667" s="210"/>
      <c r="AP667" s="152"/>
      <c r="AQ667" s="152" t="s">
        <v>353</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89"/>
      <c r="AR668" s="193"/>
      <c r="AS668" s="126" t="s">
        <v>354</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464</v>
      </c>
      <c r="AJ672" s="210"/>
      <c r="AK672" s="210"/>
      <c r="AL672" s="152"/>
      <c r="AM672" s="210" t="s">
        <v>524</v>
      </c>
      <c r="AN672" s="210"/>
      <c r="AO672" s="210"/>
      <c r="AP672" s="152"/>
      <c r="AQ672" s="152" t="s">
        <v>353</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89"/>
      <c r="AR673" s="193"/>
      <c r="AS673" s="126" t="s">
        <v>354</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464</v>
      </c>
      <c r="AJ677" s="210"/>
      <c r="AK677" s="210"/>
      <c r="AL677" s="152"/>
      <c r="AM677" s="210" t="s">
        <v>524</v>
      </c>
      <c r="AN677" s="210"/>
      <c r="AO677" s="210"/>
      <c r="AP677" s="152"/>
      <c r="AQ677" s="152" t="s">
        <v>353</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89"/>
      <c r="AR678" s="193"/>
      <c r="AS678" s="126" t="s">
        <v>354</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464</v>
      </c>
      <c r="AJ682" s="210"/>
      <c r="AK682" s="210"/>
      <c r="AL682" s="152"/>
      <c r="AM682" s="210" t="s">
        <v>524</v>
      </c>
      <c r="AN682" s="210"/>
      <c r="AO682" s="210"/>
      <c r="AP682" s="152"/>
      <c r="AQ682" s="152" t="s">
        <v>353</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89"/>
      <c r="AR683" s="193"/>
      <c r="AS683" s="126" t="s">
        <v>354</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464</v>
      </c>
      <c r="AJ687" s="210"/>
      <c r="AK687" s="210"/>
      <c r="AL687" s="152"/>
      <c r="AM687" s="210" t="s">
        <v>524</v>
      </c>
      <c r="AN687" s="210"/>
      <c r="AO687" s="210"/>
      <c r="AP687" s="152"/>
      <c r="AQ687" s="152" t="s">
        <v>353</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89"/>
      <c r="AR688" s="193"/>
      <c r="AS688" s="126" t="s">
        <v>354</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464</v>
      </c>
      <c r="AJ692" s="210"/>
      <c r="AK692" s="210"/>
      <c r="AL692" s="152"/>
      <c r="AM692" s="210" t="s">
        <v>524</v>
      </c>
      <c r="AN692" s="210"/>
      <c r="AO692" s="210"/>
      <c r="AP692" s="152"/>
      <c r="AQ692" s="152" t="s">
        <v>353</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89"/>
      <c r="AR693" s="193"/>
      <c r="AS693" s="126" t="s">
        <v>354</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thickBo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9.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544</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544</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103.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544</v>
      </c>
      <c r="AE704" s="782"/>
      <c r="AF704" s="782"/>
      <c r="AG704" s="160" t="s">
        <v>671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544</v>
      </c>
      <c r="AE705" s="714"/>
      <c r="AF705" s="71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517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449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6.7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544</v>
      </c>
      <c r="AE708" s="604"/>
      <c r="AF708" s="604"/>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40.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544</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544</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39.75" customHeight="1">
      <c r="A712" s="641"/>
      <c r="B712" s="643"/>
      <c r="C712" s="387" t="s">
        <v>480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590</v>
      </c>
      <c r="AE712" s="782"/>
      <c r="AF712" s="782"/>
      <c r="AG712" s="809" t="s">
        <v>682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1.25" customHeight="1">
      <c r="A714" s="644"/>
      <c r="B714" s="645"/>
      <c r="C714" s="646" t="s">
        <v>453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544</v>
      </c>
      <c r="AE714" s="807"/>
      <c r="AF714" s="808"/>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37.5" customHeight="1">
      <c r="A715" s="639" t="s">
        <v>40</v>
      </c>
      <c r="B715" s="783"/>
      <c r="C715" s="784" t="s">
        <v>454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544</v>
      </c>
      <c r="AE715" s="604"/>
      <c r="AF715" s="655"/>
      <c r="AG715" s="741" t="s">
        <v>595</v>
      </c>
      <c r="AH715" s="742"/>
      <c r="AI715" s="742"/>
      <c r="AJ715" s="742"/>
      <c r="AK715" s="742"/>
      <c r="AL715" s="742"/>
      <c r="AM715" s="742"/>
      <c r="AN715" s="742"/>
      <c r="AO715" s="742"/>
      <c r="AP715" s="742"/>
      <c r="AQ715" s="742"/>
      <c r="AR715" s="742"/>
      <c r="AS715" s="742"/>
      <c r="AT715" s="742"/>
      <c r="AU715" s="742"/>
      <c r="AV715" s="742"/>
      <c r="AW715" s="742"/>
      <c r="AX715" s="743"/>
    </row>
    <row r="716" spans="1:50" ht="4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544</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544</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31.5"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544</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683</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7"/>
      <c r="B720" s="778"/>
      <c r="C720" s="295" t="s">
        <v>472</v>
      </c>
      <c r="D720" s="293"/>
      <c r="E720" s="293"/>
      <c r="F720" s="296"/>
      <c r="G720" s="292" t="s">
        <v>473</v>
      </c>
      <c r="H720" s="293"/>
      <c r="I720" s="293"/>
      <c r="J720" s="293"/>
      <c r="K720" s="293"/>
      <c r="L720" s="293"/>
      <c r="M720" s="293"/>
      <c r="N720" s="292" t="s">
        <v>477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679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680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685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256</v>
      </c>
      <c r="B731" s="799"/>
      <c r="C731" s="799"/>
      <c r="D731" s="799"/>
      <c r="E731" s="800"/>
      <c r="F731" s="728" t="s">
        <v>684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688</v>
      </c>
      <c r="B733" s="673"/>
      <c r="C733" s="673"/>
      <c r="D733" s="673"/>
      <c r="E733" s="674"/>
      <c r="F733" s="636" t="s">
        <v>686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hidden="1"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hidden="1"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487</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428</v>
      </c>
      <c r="B737" s="203"/>
      <c r="C737" s="203"/>
      <c r="D737" s="204"/>
      <c r="E737" s="986"/>
      <c r="F737" s="986"/>
      <c r="G737" s="986"/>
      <c r="H737" s="986"/>
      <c r="I737" s="986"/>
      <c r="J737" s="986"/>
      <c r="K737" s="986"/>
      <c r="L737" s="986"/>
      <c r="M737" s="986"/>
      <c r="N737" s="358" t="s">
        <v>356</v>
      </c>
      <c r="O737" s="358"/>
      <c r="P737" s="358"/>
      <c r="Q737" s="358"/>
      <c r="R737" s="986"/>
      <c r="S737" s="986"/>
      <c r="T737" s="986"/>
      <c r="U737" s="986"/>
      <c r="V737" s="986"/>
      <c r="W737" s="986"/>
      <c r="X737" s="986"/>
      <c r="Y737" s="986"/>
      <c r="Z737" s="986"/>
      <c r="AA737" s="358" t="s">
        <v>357</v>
      </c>
      <c r="AB737" s="358"/>
      <c r="AC737" s="358"/>
      <c r="AD737" s="358"/>
      <c r="AE737" s="986"/>
      <c r="AF737" s="986"/>
      <c r="AG737" s="986"/>
      <c r="AH737" s="986"/>
      <c r="AI737" s="986"/>
      <c r="AJ737" s="986"/>
      <c r="AK737" s="986"/>
      <c r="AL737" s="986"/>
      <c r="AM737" s="986"/>
      <c r="AN737" s="358" t="s">
        <v>358</v>
      </c>
      <c r="AO737" s="358"/>
      <c r="AP737" s="358"/>
      <c r="AQ737" s="358"/>
      <c r="AR737" s="987"/>
      <c r="AS737" s="988"/>
      <c r="AT737" s="988"/>
      <c r="AU737" s="988"/>
      <c r="AV737" s="988"/>
      <c r="AW737" s="988"/>
      <c r="AX737" s="989"/>
      <c r="AY737" s="89"/>
      <c r="AZ737" s="89"/>
    </row>
    <row r="738" spans="1:52" ht="24.75" customHeight="1">
      <c r="A738" s="990" t="s">
        <v>359</v>
      </c>
      <c r="B738" s="203"/>
      <c r="C738" s="203"/>
      <c r="D738" s="204"/>
      <c r="E738" s="986"/>
      <c r="F738" s="986"/>
      <c r="G738" s="986"/>
      <c r="H738" s="986"/>
      <c r="I738" s="986"/>
      <c r="J738" s="986"/>
      <c r="K738" s="986"/>
      <c r="L738" s="986"/>
      <c r="M738" s="986"/>
      <c r="N738" s="358" t="s">
        <v>360</v>
      </c>
      <c r="O738" s="358"/>
      <c r="P738" s="358"/>
      <c r="Q738" s="358"/>
      <c r="R738" s="986" t="s">
        <v>599</v>
      </c>
      <c r="S738" s="986"/>
      <c r="T738" s="986"/>
      <c r="U738" s="986"/>
      <c r="V738" s="986"/>
      <c r="W738" s="986"/>
      <c r="X738" s="986"/>
      <c r="Y738" s="986"/>
      <c r="Z738" s="986"/>
      <c r="AA738" s="358" t="s">
        <v>474</v>
      </c>
      <c r="AB738" s="358"/>
      <c r="AC738" s="358"/>
      <c r="AD738" s="358"/>
      <c r="AE738" s="986" t="s">
        <v>614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531</v>
      </c>
      <c r="B739" s="995"/>
      <c r="C739" s="995"/>
      <c r="D739" s="996"/>
      <c r="E739" s="997" t="s">
        <v>540</v>
      </c>
      <c r="F739" s="998"/>
      <c r="G739" s="998"/>
      <c r="H739" s="91" t="str">
        <f>IF(E739="", "", "(")</f>
        <v>(</v>
      </c>
      <c r="I739" s="981"/>
      <c r="J739" s="981"/>
      <c r="K739" s="91" t="str">
        <f>IF(OR(I739="　", I739=""), "", "-")</f>
        <v/>
      </c>
      <c r="L739" s="982">
        <v>110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c r="A740" s="613" t="s">
        <v>520</v>
      </c>
      <c r="B740" s="614"/>
      <c r="C740" s="614"/>
      <c r="D740" s="614"/>
      <c r="E740" s="614"/>
      <c r="F740" s="615"/>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522</v>
      </c>
      <c r="B779" s="628"/>
      <c r="C779" s="628"/>
      <c r="D779" s="628"/>
      <c r="E779" s="628"/>
      <c r="F779" s="629"/>
      <c r="G779" s="594" t="s">
        <v>632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600</v>
      </c>
      <c r="H781" s="670"/>
      <c r="I781" s="670"/>
      <c r="J781" s="670"/>
      <c r="K781" s="671"/>
      <c r="L781" s="663" t="s">
        <v>601</v>
      </c>
      <c r="M781" s="664"/>
      <c r="N781" s="664"/>
      <c r="O781" s="664"/>
      <c r="P781" s="664"/>
      <c r="Q781" s="664"/>
      <c r="R781" s="664"/>
      <c r="S781" s="664"/>
      <c r="T781" s="664"/>
      <c r="U781" s="664"/>
      <c r="V781" s="664"/>
      <c r="W781" s="664"/>
      <c r="X781" s="665"/>
      <c r="Y781" s="384">
        <v>4</v>
      </c>
      <c r="Z781" s="385"/>
      <c r="AA781" s="385"/>
      <c r="AB781" s="804"/>
      <c r="AC781" s="669" t="s">
        <v>618</v>
      </c>
      <c r="AD781" s="670"/>
      <c r="AE781" s="670"/>
      <c r="AF781" s="670"/>
      <c r="AG781" s="671"/>
      <c r="AH781" s="663" t="s">
        <v>619</v>
      </c>
      <c r="AI781" s="664"/>
      <c r="AJ781" s="664"/>
      <c r="AK781" s="664"/>
      <c r="AL781" s="664"/>
      <c r="AM781" s="664"/>
      <c r="AN781" s="664"/>
      <c r="AO781" s="664"/>
      <c r="AP781" s="664"/>
      <c r="AQ781" s="664"/>
      <c r="AR781" s="664"/>
      <c r="AS781" s="664"/>
      <c r="AT781" s="665"/>
      <c r="AU781" s="384">
        <v>8</v>
      </c>
      <c r="AV781" s="385"/>
      <c r="AW781" s="385"/>
      <c r="AX781" s="386"/>
    </row>
    <row r="782" spans="1:50" ht="24.75" customHeight="1">
      <c r="A782" s="630"/>
      <c r="B782" s="631"/>
      <c r="C782" s="631"/>
      <c r="D782" s="631"/>
      <c r="E782" s="631"/>
      <c r="F782" s="632"/>
      <c r="G782" s="605" t="s">
        <v>602</v>
      </c>
      <c r="H782" s="606"/>
      <c r="I782" s="606"/>
      <c r="J782" s="606"/>
      <c r="K782" s="607"/>
      <c r="L782" s="597" t="s">
        <v>603</v>
      </c>
      <c r="M782" s="598"/>
      <c r="N782" s="598"/>
      <c r="O782" s="598"/>
      <c r="P782" s="598"/>
      <c r="Q782" s="598"/>
      <c r="R782" s="598"/>
      <c r="S782" s="598"/>
      <c r="T782" s="598"/>
      <c r="U782" s="598"/>
      <c r="V782" s="598"/>
      <c r="W782" s="598"/>
      <c r="X782" s="599"/>
      <c r="Y782" s="600">
        <v>4</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t="s">
        <v>604</v>
      </c>
      <c r="H783" s="606"/>
      <c r="I783" s="606"/>
      <c r="J783" s="606"/>
      <c r="K783" s="607"/>
      <c r="L783" s="597" t="s">
        <v>605</v>
      </c>
      <c r="M783" s="598"/>
      <c r="N783" s="598"/>
      <c r="O783" s="598"/>
      <c r="P783" s="598"/>
      <c r="Q783" s="598"/>
      <c r="R783" s="598"/>
      <c r="S783" s="598"/>
      <c r="T783" s="598"/>
      <c r="U783" s="598"/>
      <c r="V783" s="598"/>
      <c r="W783" s="598"/>
      <c r="X783" s="599"/>
      <c r="Y783" s="600">
        <v>5</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t="s">
        <v>606</v>
      </c>
      <c r="H784" s="606"/>
      <c r="I784" s="606"/>
      <c r="J784" s="606"/>
      <c r="K784" s="607"/>
      <c r="L784" s="597" t="s">
        <v>607</v>
      </c>
      <c r="M784" s="598"/>
      <c r="N784" s="598"/>
      <c r="O784" s="598"/>
      <c r="P784" s="598"/>
      <c r="Q784" s="598"/>
      <c r="R784" s="598"/>
      <c r="S784" s="598"/>
      <c r="T784" s="598"/>
      <c r="U784" s="598"/>
      <c r="V784" s="598"/>
      <c r="W784" s="598"/>
      <c r="X784" s="599"/>
      <c r="Y784" s="600">
        <v>0.4</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t="s">
        <v>608</v>
      </c>
      <c r="H785" s="606"/>
      <c r="I785" s="606"/>
      <c r="J785" s="606"/>
      <c r="K785" s="607"/>
      <c r="L785" s="597" t="s">
        <v>609</v>
      </c>
      <c r="M785" s="598"/>
      <c r="N785" s="598"/>
      <c r="O785" s="598"/>
      <c r="P785" s="598"/>
      <c r="Q785" s="598"/>
      <c r="R785" s="598"/>
      <c r="S785" s="598"/>
      <c r="T785" s="598"/>
      <c r="U785" s="598"/>
      <c r="V785" s="598"/>
      <c r="W785" s="598"/>
      <c r="X785" s="599"/>
      <c r="Y785" s="600">
        <v>1</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t="s">
        <v>612</v>
      </c>
      <c r="H786" s="606"/>
      <c r="I786" s="606"/>
      <c r="J786" s="606"/>
      <c r="K786" s="607"/>
      <c r="L786" s="597" t="s">
        <v>613</v>
      </c>
      <c r="M786" s="598"/>
      <c r="N786" s="598"/>
      <c r="O786" s="598"/>
      <c r="P786" s="598"/>
      <c r="Q786" s="598"/>
      <c r="R786" s="598"/>
      <c r="S786" s="598"/>
      <c r="T786" s="598"/>
      <c r="U786" s="598"/>
      <c r="V786" s="598"/>
      <c r="W786" s="598"/>
      <c r="X786" s="599"/>
      <c r="Y786" s="600">
        <v>9.5</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t="s">
        <v>633</v>
      </c>
      <c r="H787" s="606"/>
      <c r="I787" s="606"/>
      <c r="J787" s="606"/>
      <c r="K787" s="607"/>
      <c r="L787" s="597" t="s">
        <v>610</v>
      </c>
      <c r="M787" s="598"/>
      <c r="N787" s="598"/>
      <c r="O787" s="598"/>
      <c r="P787" s="598"/>
      <c r="Q787" s="598"/>
      <c r="R787" s="598"/>
      <c r="S787" s="598"/>
      <c r="T787" s="598"/>
      <c r="U787" s="598"/>
      <c r="V787" s="598"/>
      <c r="W787" s="598"/>
      <c r="X787" s="599"/>
      <c r="Y787" s="600">
        <v>0.6</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t="s">
        <v>634</v>
      </c>
      <c r="H788" s="606"/>
      <c r="I788" s="606"/>
      <c r="J788" s="606"/>
      <c r="K788" s="607"/>
      <c r="L788" s="597" t="s">
        <v>635</v>
      </c>
      <c r="M788" s="598"/>
      <c r="N788" s="598"/>
      <c r="O788" s="598"/>
      <c r="P788" s="598"/>
      <c r="Q788" s="598"/>
      <c r="R788" s="598"/>
      <c r="S788" s="598"/>
      <c r="T788" s="598"/>
      <c r="U788" s="598"/>
      <c r="V788" s="598"/>
      <c r="W788" s="598"/>
      <c r="X788" s="599"/>
      <c r="Y788" s="600">
        <v>0.5</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t="s">
        <v>636</v>
      </c>
      <c r="H789" s="606"/>
      <c r="I789" s="606"/>
      <c r="J789" s="606"/>
      <c r="K789" s="607"/>
      <c r="L789" s="597" t="s">
        <v>637</v>
      </c>
      <c r="M789" s="598"/>
      <c r="N789" s="598"/>
      <c r="O789" s="598"/>
      <c r="P789" s="598"/>
      <c r="Q789" s="598"/>
      <c r="R789" s="598"/>
      <c r="S789" s="598"/>
      <c r="T789" s="598"/>
      <c r="U789" s="598"/>
      <c r="V789" s="598"/>
      <c r="W789" s="598"/>
      <c r="X789" s="599"/>
      <c r="Y789" s="600">
        <v>4</v>
      </c>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8</v>
      </c>
      <c r="AV791" s="831"/>
      <c r="AW791" s="831"/>
      <c r="AX791" s="833"/>
    </row>
    <row r="792" spans="1:50" ht="24.75" customHeight="1">
      <c r="A792" s="630"/>
      <c r="B792" s="631"/>
      <c r="C792" s="631"/>
      <c r="D792" s="631"/>
      <c r="E792" s="631"/>
      <c r="F792" s="632"/>
      <c r="G792" s="594" t="s">
        <v>620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622</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c r="A794" s="630"/>
      <c r="B794" s="631"/>
      <c r="C794" s="631"/>
      <c r="D794" s="631"/>
      <c r="E794" s="631"/>
      <c r="F794" s="632"/>
      <c r="G794" s="669" t="s">
        <v>621</v>
      </c>
      <c r="H794" s="670"/>
      <c r="I794" s="670"/>
      <c r="J794" s="670"/>
      <c r="K794" s="671"/>
      <c r="L794" s="663" t="s">
        <v>689</v>
      </c>
      <c r="M794" s="664"/>
      <c r="N794" s="664"/>
      <c r="O794" s="664"/>
      <c r="P794" s="664"/>
      <c r="Q794" s="664"/>
      <c r="R794" s="664"/>
      <c r="S794" s="664"/>
      <c r="T794" s="664"/>
      <c r="U794" s="664"/>
      <c r="V794" s="664"/>
      <c r="W794" s="664"/>
      <c r="X794" s="665"/>
      <c r="Y794" s="384">
        <v>2</v>
      </c>
      <c r="Z794" s="385"/>
      <c r="AA794" s="385"/>
      <c r="AB794" s="386"/>
      <c r="AC794" s="669" t="s">
        <v>623</v>
      </c>
      <c r="AD794" s="670"/>
      <c r="AE794" s="670"/>
      <c r="AF794" s="670"/>
      <c r="AG794" s="671"/>
      <c r="AH794" s="663" t="s">
        <v>625</v>
      </c>
      <c r="AI794" s="664"/>
      <c r="AJ794" s="664"/>
      <c r="AK794" s="664"/>
      <c r="AL794" s="664"/>
      <c r="AM794" s="664"/>
      <c r="AN794" s="664"/>
      <c r="AO794" s="664"/>
      <c r="AP794" s="664"/>
      <c r="AQ794" s="664"/>
      <c r="AR794" s="664"/>
      <c r="AS794" s="664"/>
      <c r="AT794" s="665"/>
      <c r="AU794" s="384">
        <v>2</v>
      </c>
      <c r="AV794" s="385"/>
      <c r="AW794" s="385"/>
      <c r="AX794" s="386"/>
    </row>
    <row r="795" spans="1:50" ht="22.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2.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t="s">
        <v>624</v>
      </c>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v>
      </c>
      <c r="AV804" s="831"/>
      <c r="AW804" s="831"/>
      <c r="AX804" s="833"/>
    </row>
    <row r="805" spans="1:50" ht="24.75" customHeight="1">
      <c r="A805" s="630"/>
      <c r="B805" s="631"/>
      <c r="C805" s="631"/>
      <c r="D805" s="631"/>
      <c r="E805" s="631"/>
      <c r="F805" s="632"/>
      <c r="G805" s="594" t="s">
        <v>626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629</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5.5" customHeight="1">
      <c r="A807" s="630"/>
      <c r="B807" s="631"/>
      <c r="C807" s="631"/>
      <c r="D807" s="631"/>
      <c r="E807" s="631"/>
      <c r="F807" s="632"/>
      <c r="G807" s="669" t="s">
        <v>640</v>
      </c>
      <c r="H807" s="670"/>
      <c r="I807" s="670"/>
      <c r="J807" s="670"/>
      <c r="K807" s="671"/>
      <c r="L807" s="663" t="s">
        <v>638</v>
      </c>
      <c r="M807" s="664"/>
      <c r="N807" s="664"/>
      <c r="O807" s="664"/>
      <c r="P807" s="664"/>
      <c r="Q807" s="664"/>
      <c r="R807" s="664"/>
      <c r="S807" s="664"/>
      <c r="T807" s="664"/>
      <c r="U807" s="664"/>
      <c r="V807" s="664"/>
      <c r="W807" s="664"/>
      <c r="X807" s="665"/>
      <c r="Y807" s="384">
        <v>6</v>
      </c>
      <c r="Z807" s="385"/>
      <c r="AA807" s="385"/>
      <c r="AB807" s="804"/>
      <c r="AC807" s="669" t="s">
        <v>630</v>
      </c>
      <c r="AD807" s="670"/>
      <c r="AE807" s="670"/>
      <c r="AF807" s="670"/>
      <c r="AG807" s="671"/>
      <c r="AH807" s="663" t="s">
        <v>631</v>
      </c>
      <c r="AI807" s="664"/>
      <c r="AJ807" s="664"/>
      <c r="AK807" s="664"/>
      <c r="AL807" s="664"/>
      <c r="AM807" s="664"/>
      <c r="AN807" s="664"/>
      <c r="AO807" s="664"/>
      <c r="AP807" s="664"/>
      <c r="AQ807" s="664"/>
      <c r="AR807" s="664"/>
      <c r="AS807" s="664"/>
      <c r="AT807" s="665"/>
      <c r="AU807" s="384">
        <v>4</v>
      </c>
      <c r="AV807" s="385"/>
      <c r="AW807" s="385"/>
      <c r="AX807" s="386"/>
    </row>
    <row r="808" spans="1:50" ht="24.75" customHeight="1">
      <c r="A808" s="630"/>
      <c r="B808" s="631"/>
      <c r="C808" s="631"/>
      <c r="D808" s="631"/>
      <c r="E808" s="631"/>
      <c r="F808" s="632"/>
      <c r="G808" s="605" t="s">
        <v>640</v>
      </c>
      <c r="H808" s="606"/>
      <c r="I808" s="606"/>
      <c r="J808" s="606"/>
      <c r="K808" s="607"/>
      <c r="L808" s="597" t="s">
        <v>639</v>
      </c>
      <c r="M808" s="598"/>
      <c r="N808" s="598"/>
      <c r="O808" s="598"/>
      <c r="P808" s="598"/>
      <c r="Q808" s="598"/>
      <c r="R808" s="598"/>
      <c r="S808" s="598"/>
      <c r="T808" s="598"/>
      <c r="U808" s="598"/>
      <c r="V808" s="598"/>
      <c r="W808" s="598"/>
      <c r="X808" s="599"/>
      <c r="Y808" s="600">
        <v>2</v>
      </c>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c r="A809" s="630"/>
      <c r="B809" s="631"/>
      <c r="C809" s="631"/>
      <c r="D809" s="631"/>
      <c r="E809" s="631"/>
      <c r="F809" s="632"/>
      <c r="G809" s="605" t="s">
        <v>642</v>
      </c>
      <c r="H809" s="606"/>
      <c r="I809" s="606"/>
      <c r="J809" s="606"/>
      <c r="K809" s="607"/>
      <c r="L809" s="597" t="s">
        <v>641</v>
      </c>
      <c r="M809" s="598"/>
      <c r="N809" s="598"/>
      <c r="O809" s="598"/>
      <c r="P809" s="598"/>
      <c r="Q809" s="598"/>
      <c r="R809" s="598"/>
      <c r="S809" s="598"/>
      <c r="T809" s="598"/>
      <c r="U809" s="598"/>
      <c r="V809" s="598"/>
      <c r="W809" s="598"/>
      <c r="X809" s="599"/>
      <c r="Y809" s="600">
        <v>3</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c r="A810" s="630"/>
      <c r="B810" s="631"/>
      <c r="C810" s="631"/>
      <c r="D810" s="631"/>
      <c r="E810" s="631"/>
      <c r="F810" s="632"/>
      <c r="G810" s="605" t="s">
        <v>643</v>
      </c>
      <c r="H810" s="606"/>
      <c r="I810" s="606"/>
      <c r="J810" s="606"/>
      <c r="K810" s="607"/>
      <c r="L810" s="597" t="s">
        <v>644</v>
      </c>
      <c r="M810" s="598"/>
      <c r="N810" s="598"/>
      <c r="O810" s="598"/>
      <c r="P810" s="598"/>
      <c r="Q810" s="598"/>
      <c r="R810" s="598"/>
      <c r="S810" s="598"/>
      <c r="T810" s="598"/>
      <c r="U810" s="598"/>
      <c r="V810" s="598"/>
      <c r="W810" s="598"/>
      <c r="X810" s="599"/>
      <c r="Y810" s="600">
        <v>2</v>
      </c>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13</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4</v>
      </c>
      <c r="AV817" s="831"/>
      <c r="AW817" s="831"/>
      <c r="AX817" s="833"/>
    </row>
    <row r="818" spans="1:50" ht="24.75" customHeight="1">
      <c r="A818" s="630"/>
      <c r="B818" s="631"/>
      <c r="C818" s="631"/>
      <c r="D818" s="631"/>
      <c r="E818" s="631"/>
      <c r="F818" s="632"/>
      <c r="G818" s="594" t="s">
        <v>627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c r="A820" s="630"/>
      <c r="B820" s="631"/>
      <c r="C820" s="631"/>
      <c r="D820" s="631"/>
      <c r="E820" s="631"/>
      <c r="F820" s="632"/>
      <c r="G820" s="669" t="s">
        <v>611</v>
      </c>
      <c r="H820" s="670"/>
      <c r="I820" s="670"/>
      <c r="J820" s="670"/>
      <c r="K820" s="671"/>
      <c r="L820" s="663" t="s">
        <v>628</v>
      </c>
      <c r="M820" s="664"/>
      <c r="N820" s="664"/>
      <c r="O820" s="664"/>
      <c r="P820" s="664"/>
      <c r="Q820" s="664"/>
      <c r="R820" s="664"/>
      <c r="S820" s="664"/>
      <c r="T820" s="664"/>
      <c r="U820" s="664"/>
      <c r="V820" s="664"/>
      <c r="W820" s="664"/>
      <c r="X820" s="665"/>
      <c r="Y820" s="384">
        <v>2</v>
      </c>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2</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478</v>
      </c>
      <c r="AM831" s="274"/>
      <c r="AN831" s="274"/>
      <c r="AO831" s="82" t="s">
        <v>476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652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429</v>
      </c>
      <c r="K836" s="358"/>
      <c r="L836" s="358"/>
      <c r="M836" s="358"/>
      <c r="N836" s="358"/>
      <c r="O836" s="358"/>
      <c r="P836" s="359" t="s">
        <v>374</v>
      </c>
      <c r="Q836" s="359"/>
      <c r="R836" s="359"/>
      <c r="S836" s="359"/>
      <c r="T836" s="359"/>
      <c r="U836" s="359"/>
      <c r="V836" s="359"/>
      <c r="W836" s="359"/>
      <c r="X836" s="359"/>
      <c r="Y836" s="360" t="s">
        <v>426</v>
      </c>
      <c r="Z836" s="361"/>
      <c r="AA836" s="361"/>
      <c r="AB836" s="361"/>
      <c r="AC836" s="142" t="s">
        <v>471</v>
      </c>
      <c r="AD836" s="142"/>
      <c r="AE836" s="142"/>
      <c r="AF836" s="142"/>
      <c r="AG836" s="142"/>
      <c r="AH836" s="360" t="s">
        <v>503</v>
      </c>
      <c r="AI836" s="357"/>
      <c r="AJ836" s="357"/>
      <c r="AK836" s="357"/>
      <c r="AL836" s="357" t="s">
        <v>21</v>
      </c>
      <c r="AM836" s="357"/>
      <c r="AN836" s="357"/>
      <c r="AO836" s="362"/>
      <c r="AP836" s="363" t="s">
        <v>430</v>
      </c>
      <c r="AQ836" s="363"/>
      <c r="AR836" s="363"/>
      <c r="AS836" s="363"/>
      <c r="AT836" s="363"/>
      <c r="AU836" s="363"/>
      <c r="AV836" s="363"/>
      <c r="AW836" s="363"/>
      <c r="AX836" s="363"/>
    </row>
    <row r="837" spans="1:50" ht="30" customHeight="1">
      <c r="A837" s="372">
        <v>1</v>
      </c>
      <c r="B837" s="372">
        <v>1</v>
      </c>
      <c r="C837" s="354" t="s">
        <v>645</v>
      </c>
      <c r="D837" s="340"/>
      <c r="E837" s="340"/>
      <c r="F837" s="340"/>
      <c r="G837" s="340"/>
      <c r="H837" s="340"/>
      <c r="I837" s="340"/>
      <c r="J837" s="341">
        <v>1010401023408</v>
      </c>
      <c r="K837" s="342"/>
      <c r="L837" s="342"/>
      <c r="M837" s="342"/>
      <c r="N837" s="342"/>
      <c r="O837" s="342"/>
      <c r="P837" s="355" t="s">
        <v>647</v>
      </c>
      <c r="Q837" s="343"/>
      <c r="R837" s="343"/>
      <c r="S837" s="343"/>
      <c r="T837" s="343"/>
      <c r="U837" s="343"/>
      <c r="V837" s="343"/>
      <c r="W837" s="343"/>
      <c r="X837" s="343"/>
      <c r="Y837" s="344">
        <v>24</v>
      </c>
      <c r="Z837" s="345"/>
      <c r="AA837" s="345"/>
      <c r="AB837" s="346"/>
      <c r="AC837" s="356" t="s">
        <v>508</v>
      </c>
      <c r="AD837" s="364"/>
      <c r="AE837" s="364"/>
      <c r="AF837" s="364"/>
      <c r="AG837" s="364"/>
      <c r="AH837" s="365">
        <v>2</v>
      </c>
      <c r="AI837" s="366"/>
      <c r="AJ837" s="366"/>
      <c r="AK837" s="366"/>
      <c r="AL837" s="350">
        <v>73</v>
      </c>
      <c r="AM837" s="351"/>
      <c r="AN837" s="351"/>
      <c r="AO837" s="352"/>
      <c r="AP837" s="353"/>
      <c r="AQ837" s="353"/>
      <c r="AR837" s="353"/>
      <c r="AS837" s="353"/>
      <c r="AT837" s="353"/>
      <c r="AU837" s="353"/>
      <c r="AV837" s="353"/>
      <c r="AW837" s="353"/>
      <c r="AX837" s="353"/>
    </row>
    <row r="838" spans="1:50" ht="30" customHeight="1">
      <c r="A838" s="372">
        <v>2</v>
      </c>
      <c r="B838" s="372">
        <v>1</v>
      </c>
      <c r="C838" s="354" t="s">
        <v>646</v>
      </c>
      <c r="D838" s="340"/>
      <c r="E838" s="340"/>
      <c r="F838" s="340"/>
      <c r="G838" s="340"/>
      <c r="H838" s="340"/>
      <c r="I838" s="340"/>
      <c r="J838" s="341" t="s">
        <v>690</v>
      </c>
      <c r="K838" s="342"/>
      <c r="L838" s="342"/>
      <c r="M838" s="342"/>
      <c r="N838" s="342"/>
      <c r="O838" s="342"/>
      <c r="P838" s="355" t="s">
        <v>648</v>
      </c>
      <c r="Q838" s="343"/>
      <c r="R838" s="343"/>
      <c r="S838" s="343"/>
      <c r="T838" s="343"/>
      <c r="U838" s="343"/>
      <c r="V838" s="343"/>
      <c r="W838" s="343"/>
      <c r="X838" s="343"/>
      <c r="Y838" s="344">
        <v>5</v>
      </c>
      <c r="Z838" s="345"/>
      <c r="AA838" s="345"/>
      <c r="AB838" s="346"/>
      <c r="AC838" s="356" t="s">
        <v>514</v>
      </c>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651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429</v>
      </c>
      <c r="K869" s="358"/>
      <c r="L869" s="358"/>
      <c r="M869" s="358"/>
      <c r="N869" s="358"/>
      <c r="O869" s="358"/>
      <c r="P869" s="359" t="s">
        <v>374</v>
      </c>
      <c r="Q869" s="359"/>
      <c r="R869" s="359"/>
      <c r="S869" s="359"/>
      <c r="T869" s="359"/>
      <c r="U869" s="359"/>
      <c r="V869" s="359"/>
      <c r="W869" s="359"/>
      <c r="X869" s="359"/>
      <c r="Y869" s="360" t="s">
        <v>426</v>
      </c>
      <c r="Z869" s="361"/>
      <c r="AA869" s="361"/>
      <c r="AB869" s="361"/>
      <c r="AC869" s="142" t="s">
        <v>471</v>
      </c>
      <c r="AD869" s="142"/>
      <c r="AE869" s="142"/>
      <c r="AF869" s="142"/>
      <c r="AG869" s="142"/>
      <c r="AH869" s="360" t="s">
        <v>503</v>
      </c>
      <c r="AI869" s="357"/>
      <c r="AJ869" s="357"/>
      <c r="AK869" s="357"/>
      <c r="AL869" s="357" t="s">
        <v>21</v>
      </c>
      <c r="AM869" s="357"/>
      <c r="AN869" s="357"/>
      <c r="AO869" s="362"/>
      <c r="AP869" s="363" t="s">
        <v>430</v>
      </c>
      <c r="AQ869" s="363"/>
      <c r="AR869" s="363"/>
      <c r="AS869" s="363"/>
      <c r="AT869" s="363"/>
      <c r="AU869" s="363"/>
      <c r="AV869" s="363"/>
      <c r="AW869" s="363"/>
      <c r="AX869" s="363"/>
    </row>
    <row r="870" spans="1:50" ht="50.25" customHeight="1">
      <c r="A870" s="372">
        <v>1</v>
      </c>
      <c r="B870" s="372">
        <v>1</v>
      </c>
      <c r="C870" s="354" t="s">
        <v>663</v>
      </c>
      <c r="D870" s="340"/>
      <c r="E870" s="340"/>
      <c r="F870" s="340"/>
      <c r="G870" s="340"/>
      <c r="H870" s="340"/>
      <c r="I870" s="340"/>
      <c r="J870" s="341" t="s">
        <v>690</v>
      </c>
      <c r="K870" s="342"/>
      <c r="L870" s="342"/>
      <c r="M870" s="342"/>
      <c r="N870" s="342"/>
      <c r="O870" s="342"/>
      <c r="P870" s="355" t="s">
        <v>649</v>
      </c>
      <c r="Q870" s="343"/>
      <c r="R870" s="343"/>
      <c r="S870" s="343"/>
      <c r="T870" s="343"/>
      <c r="U870" s="343"/>
      <c r="V870" s="343"/>
      <c r="W870" s="343"/>
      <c r="X870" s="343"/>
      <c r="Y870" s="344">
        <v>8</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653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429</v>
      </c>
      <c r="K902" s="358"/>
      <c r="L902" s="358"/>
      <c r="M902" s="358"/>
      <c r="N902" s="358"/>
      <c r="O902" s="358"/>
      <c r="P902" s="359" t="s">
        <v>374</v>
      </c>
      <c r="Q902" s="359"/>
      <c r="R902" s="359"/>
      <c r="S902" s="359"/>
      <c r="T902" s="359"/>
      <c r="U902" s="359"/>
      <c r="V902" s="359"/>
      <c r="W902" s="359"/>
      <c r="X902" s="359"/>
      <c r="Y902" s="360" t="s">
        <v>426</v>
      </c>
      <c r="Z902" s="361"/>
      <c r="AA902" s="361"/>
      <c r="AB902" s="361"/>
      <c r="AC902" s="142" t="s">
        <v>471</v>
      </c>
      <c r="AD902" s="142"/>
      <c r="AE902" s="142"/>
      <c r="AF902" s="142"/>
      <c r="AG902" s="142"/>
      <c r="AH902" s="360" t="s">
        <v>503</v>
      </c>
      <c r="AI902" s="357"/>
      <c r="AJ902" s="357"/>
      <c r="AK902" s="357"/>
      <c r="AL902" s="357" t="s">
        <v>21</v>
      </c>
      <c r="AM902" s="357"/>
      <c r="AN902" s="357"/>
      <c r="AO902" s="362"/>
      <c r="AP902" s="363" t="s">
        <v>430</v>
      </c>
      <c r="AQ902" s="363"/>
      <c r="AR902" s="363"/>
      <c r="AS902" s="363"/>
      <c r="AT902" s="363"/>
      <c r="AU902" s="363"/>
      <c r="AV902" s="363"/>
      <c r="AW902" s="363"/>
      <c r="AX902" s="363"/>
    </row>
    <row r="903" spans="1:50" ht="30" customHeight="1">
      <c r="A903" s="372">
        <v>1</v>
      </c>
      <c r="B903" s="372">
        <v>1</v>
      </c>
      <c r="C903" s="354" t="s">
        <v>650</v>
      </c>
      <c r="D903" s="340"/>
      <c r="E903" s="340"/>
      <c r="F903" s="340"/>
      <c r="G903" s="340"/>
      <c r="H903" s="340"/>
      <c r="I903" s="340"/>
      <c r="J903" s="341">
        <v>4010401022860</v>
      </c>
      <c r="K903" s="342"/>
      <c r="L903" s="342"/>
      <c r="M903" s="342"/>
      <c r="N903" s="342"/>
      <c r="O903" s="342"/>
      <c r="P903" s="355" t="s">
        <v>654</v>
      </c>
      <c r="Q903" s="343"/>
      <c r="R903" s="343"/>
      <c r="S903" s="343"/>
      <c r="T903" s="343"/>
      <c r="U903" s="343"/>
      <c r="V903" s="343"/>
      <c r="W903" s="343"/>
      <c r="X903" s="343"/>
      <c r="Y903" s="344">
        <v>1.3</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c r="A904" s="372">
        <v>2</v>
      </c>
      <c r="B904" s="372">
        <v>1</v>
      </c>
      <c r="C904" s="354" t="s">
        <v>658</v>
      </c>
      <c r="D904" s="340"/>
      <c r="E904" s="340"/>
      <c r="F904" s="340"/>
      <c r="G904" s="340"/>
      <c r="H904" s="340"/>
      <c r="I904" s="340"/>
      <c r="J904" s="341">
        <v>5010401006994</v>
      </c>
      <c r="K904" s="342"/>
      <c r="L904" s="342"/>
      <c r="M904" s="342"/>
      <c r="N904" s="342"/>
      <c r="O904" s="342"/>
      <c r="P904" s="355" t="s">
        <v>655</v>
      </c>
      <c r="Q904" s="343"/>
      <c r="R904" s="343"/>
      <c r="S904" s="343"/>
      <c r="T904" s="343"/>
      <c r="U904" s="343"/>
      <c r="V904" s="343"/>
      <c r="W904" s="343"/>
      <c r="X904" s="343"/>
      <c r="Y904" s="344">
        <v>0.7</v>
      </c>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429</v>
      </c>
      <c r="K935" s="358"/>
      <c r="L935" s="358"/>
      <c r="M935" s="358"/>
      <c r="N935" s="358"/>
      <c r="O935" s="358"/>
      <c r="P935" s="359" t="s">
        <v>374</v>
      </c>
      <c r="Q935" s="359"/>
      <c r="R935" s="359"/>
      <c r="S935" s="359"/>
      <c r="T935" s="359"/>
      <c r="U935" s="359"/>
      <c r="V935" s="359"/>
      <c r="W935" s="359"/>
      <c r="X935" s="359"/>
      <c r="Y935" s="360" t="s">
        <v>426</v>
      </c>
      <c r="Z935" s="361"/>
      <c r="AA935" s="361"/>
      <c r="AB935" s="361"/>
      <c r="AC935" s="142" t="s">
        <v>471</v>
      </c>
      <c r="AD935" s="142"/>
      <c r="AE935" s="142"/>
      <c r="AF935" s="142"/>
      <c r="AG935" s="142"/>
      <c r="AH935" s="360" t="s">
        <v>503</v>
      </c>
      <c r="AI935" s="357"/>
      <c r="AJ935" s="357"/>
      <c r="AK935" s="357"/>
      <c r="AL935" s="357" t="s">
        <v>21</v>
      </c>
      <c r="AM935" s="357"/>
      <c r="AN935" s="357"/>
      <c r="AO935" s="362"/>
      <c r="AP935" s="363" t="s">
        <v>430</v>
      </c>
      <c r="AQ935" s="363"/>
      <c r="AR935" s="363"/>
      <c r="AS935" s="363"/>
      <c r="AT935" s="363"/>
      <c r="AU935" s="363"/>
      <c r="AV935" s="363"/>
      <c r="AW935" s="363"/>
      <c r="AX935" s="363"/>
    </row>
    <row r="936" spans="1:50" ht="30" customHeight="1">
      <c r="A936" s="372">
        <v>1</v>
      </c>
      <c r="B936" s="372">
        <v>1</v>
      </c>
      <c r="C936" s="354" t="s">
        <v>657</v>
      </c>
      <c r="D936" s="340"/>
      <c r="E936" s="340"/>
      <c r="F936" s="340"/>
      <c r="G936" s="340"/>
      <c r="H936" s="340"/>
      <c r="I936" s="340"/>
      <c r="J936" s="341">
        <v>3010801006340</v>
      </c>
      <c r="K936" s="342"/>
      <c r="L936" s="342"/>
      <c r="M936" s="342"/>
      <c r="N936" s="342"/>
      <c r="O936" s="342"/>
      <c r="P936" s="355" t="s">
        <v>656</v>
      </c>
      <c r="Q936" s="343"/>
      <c r="R936" s="343"/>
      <c r="S936" s="343"/>
      <c r="T936" s="343"/>
      <c r="U936" s="343"/>
      <c r="V936" s="343"/>
      <c r="W936" s="343"/>
      <c r="X936" s="343"/>
      <c r="Y936" s="344">
        <v>2</v>
      </c>
      <c r="Z936" s="345"/>
      <c r="AA936" s="345"/>
      <c r="AB936" s="346"/>
      <c r="AC936" s="356" t="s">
        <v>514</v>
      </c>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429</v>
      </c>
      <c r="K968" s="358"/>
      <c r="L968" s="358"/>
      <c r="M968" s="358"/>
      <c r="N968" s="358"/>
      <c r="O968" s="358"/>
      <c r="P968" s="359" t="s">
        <v>374</v>
      </c>
      <c r="Q968" s="359"/>
      <c r="R968" s="359"/>
      <c r="S968" s="359"/>
      <c r="T968" s="359"/>
      <c r="U968" s="359"/>
      <c r="V968" s="359"/>
      <c r="W968" s="359"/>
      <c r="X968" s="359"/>
      <c r="Y968" s="360" t="s">
        <v>426</v>
      </c>
      <c r="Z968" s="361"/>
      <c r="AA968" s="361"/>
      <c r="AB968" s="361"/>
      <c r="AC968" s="142" t="s">
        <v>471</v>
      </c>
      <c r="AD968" s="142"/>
      <c r="AE968" s="142"/>
      <c r="AF968" s="142"/>
      <c r="AG968" s="142"/>
      <c r="AH968" s="360" t="s">
        <v>503</v>
      </c>
      <c r="AI968" s="357"/>
      <c r="AJ968" s="357"/>
      <c r="AK968" s="357"/>
      <c r="AL968" s="357" t="s">
        <v>21</v>
      </c>
      <c r="AM968" s="357"/>
      <c r="AN968" s="357"/>
      <c r="AO968" s="362"/>
      <c r="AP968" s="363" t="s">
        <v>430</v>
      </c>
      <c r="AQ968" s="363"/>
      <c r="AR968" s="363"/>
      <c r="AS968" s="363"/>
      <c r="AT968" s="363"/>
      <c r="AU968" s="363"/>
      <c r="AV968" s="363"/>
      <c r="AW968" s="363"/>
      <c r="AX968" s="363"/>
    </row>
    <row r="969" spans="1:50" ht="40.5" customHeight="1">
      <c r="A969" s="372">
        <v>1</v>
      </c>
      <c r="B969" s="372">
        <v>1</v>
      </c>
      <c r="C969" s="354" t="s">
        <v>666</v>
      </c>
      <c r="D969" s="340"/>
      <c r="E969" s="340"/>
      <c r="F969" s="340"/>
      <c r="G969" s="340"/>
      <c r="H969" s="340"/>
      <c r="I969" s="340"/>
      <c r="J969" s="341" t="s">
        <v>690</v>
      </c>
      <c r="K969" s="342"/>
      <c r="L969" s="342"/>
      <c r="M969" s="342"/>
      <c r="N969" s="342"/>
      <c r="O969" s="342"/>
      <c r="P969" s="355" t="s">
        <v>664</v>
      </c>
      <c r="Q969" s="343"/>
      <c r="R969" s="343"/>
      <c r="S969" s="343"/>
      <c r="T969" s="343"/>
      <c r="U969" s="343"/>
      <c r="V969" s="343"/>
      <c r="W969" s="343"/>
      <c r="X969" s="343"/>
      <c r="Y969" s="344">
        <v>6</v>
      </c>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c r="A970" s="372">
        <v>2</v>
      </c>
      <c r="B970" s="372">
        <v>1</v>
      </c>
      <c r="C970" s="354" t="s">
        <v>667</v>
      </c>
      <c r="D970" s="340"/>
      <c r="E970" s="340"/>
      <c r="F970" s="340"/>
      <c r="G970" s="340"/>
      <c r="H970" s="340"/>
      <c r="I970" s="340"/>
      <c r="J970" s="341" t="s">
        <v>690</v>
      </c>
      <c r="K970" s="342"/>
      <c r="L970" s="342"/>
      <c r="M970" s="342"/>
      <c r="N970" s="342"/>
      <c r="O970" s="342"/>
      <c r="P970" s="355" t="s">
        <v>665</v>
      </c>
      <c r="Q970" s="343"/>
      <c r="R970" s="343"/>
      <c r="S970" s="343"/>
      <c r="T970" s="343"/>
      <c r="U970" s="343"/>
      <c r="V970" s="343"/>
      <c r="W970" s="343"/>
      <c r="X970" s="343"/>
      <c r="Y970" s="344">
        <v>2</v>
      </c>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9.75" customHeight="1">
      <c r="A971" s="372">
        <v>3</v>
      </c>
      <c r="B971" s="372">
        <v>1</v>
      </c>
      <c r="C971" s="354" t="s">
        <v>669</v>
      </c>
      <c r="D971" s="340"/>
      <c r="E971" s="340"/>
      <c r="F971" s="340"/>
      <c r="G971" s="340"/>
      <c r="H971" s="340"/>
      <c r="I971" s="340"/>
      <c r="J971" s="341" t="s">
        <v>690</v>
      </c>
      <c r="K971" s="342"/>
      <c r="L971" s="342"/>
      <c r="M971" s="342"/>
      <c r="N971" s="342"/>
      <c r="O971" s="342"/>
      <c r="P971" s="355" t="s">
        <v>668</v>
      </c>
      <c r="Q971" s="343"/>
      <c r="R971" s="343"/>
      <c r="S971" s="343"/>
      <c r="T971" s="343"/>
      <c r="U971" s="343"/>
      <c r="V971" s="343"/>
      <c r="W971" s="343"/>
      <c r="X971" s="343"/>
      <c r="Y971" s="344">
        <v>3</v>
      </c>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c r="A972" s="372">
        <v>4</v>
      </c>
      <c r="B972" s="372">
        <v>1</v>
      </c>
      <c r="C972" s="354" t="s">
        <v>666</v>
      </c>
      <c r="D972" s="340"/>
      <c r="E972" s="340"/>
      <c r="F972" s="340"/>
      <c r="G972" s="340"/>
      <c r="H972" s="340"/>
      <c r="I972" s="340"/>
      <c r="J972" s="341" t="s">
        <v>690</v>
      </c>
      <c r="K972" s="342"/>
      <c r="L972" s="342"/>
      <c r="M972" s="342"/>
      <c r="N972" s="342"/>
      <c r="O972" s="342"/>
      <c r="P972" s="355" t="s">
        <v>670</v>
      </c>
      <c r="Q972" s="343"/>
      <c r="R972" s="343"/>
      <c r="S972" s="343"/>
      <c r="T972" s="343"/>
      <c r="U972" s="343"/>
      <c r="V972" s="343"/>
      <c r="W972" s="343"/>
      <c r="X972" s="343"/>
      <c r="Y972" s="344">
        <v>2</v>
      </c>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429</v>
      </c>
      <c r="K1001" s="358"/>
      <c r="L1001" s="358"/>
      <c r="M1001" s="358"/>
      <c r="N1001" s="358"/>
      <c r="O1001" s="358"/>
      <c r="P1001" s="359" t="s">
        <v>374</v>
      </c>
      <c r="Q1001" s="359"/>
      <c r="R1001" s="359"/>
      <c r="S1001" s="359"/>
      <c r="T1001" s="359"/>
      <c r="U1001" s="359"/>
      <c r="V1001" s="359"/>
      <c r="W1001" s="359"/>
      <c r="X1001" s="359"/>
      <c r="Y1001" s="360" t="s">
        <v>426</v>
      </c>
      <c r="Z1001" s="361"/>
      <c r="AA1001" s="361"/>
      <c r="AB1001" s="361"/>
      <c r="AC1001" s="142" t="s">
        <v>471</v>
      </c>
      <c r="AD1001" s="142"/>
      <c r="AE1001" s="142"/>
      <c r="AF1001" s="142"/>
      <c r="AG1001" s="142"/>
      <c r="AH1001" s="360" t="s">
        <v>503</v>
      </c>
      <c r="AI1001" s="357"/>
      <c r="AJ1001" s="357"/>
      <c r="AK1001" s="357"/>
      <c r="AL1001" s="357" t="s">
        <v>21</v>
      </c>
      <c r="AM1001" s="357"/>
      <c r="AN1001" s="357"/>
      <c r="AO1001" s="362"/>
      <c r="AP1001" s="363" t="s">
        <v>430</v>
      </c>
      <c r="AQ1001" s="363"/>
      <c r="AR1001" s="363"/>
      <c r="AS1001" s="363"/>
      <c r="AT1001" s="363"/>
      <c r="AU1001" s="363"/>
      <c r="AV1001" s="363"/>
      <c r="AW1001" s="363"/>
      <c r="AX1001" s="363"/>
    </row>
    <row r="1002" spans="1:50" ht="30" customHeight="1">
      <c r="A1002" s="372">
        <v>1</v>
      </c>
      <c r="B1002" s="372">
        <v>1</v>
      </c>
      <c r="C1002" s="354" t="s">
        <v>659</v>
      </c>
      <c r="D1002" s="340"/>
      <c r="E1002" s="340"/>
      <c r="F1002" s="340"/>
      <c r="G1002" s="340"/>
      <c r="H1002" s="340"/>
      <c r="I1002" s="340"/>
      <c r="J1002" s="341" t="s">
        <v>690</v>
      </c>
      <c r="K1002" s="342"/>
      <c r="L1002" s="342"/>
      <c r="M1002" s="342"/>
      <c r="N1002" s="342"/>
      <c r="O1002" s="342"/>
      <c r="P1002" s="355" t="s">
        <v>660</v>
      </c>
      <c r="Q1002" s="343"/>
      <c r="R1002" s="343"/>
      <c r="S1002" s="343"/>
      <c r="T1002" s="343"/>
      <c r="U1002" s="343"/>
      <c r="V1002" s="343"/>
      <c r="W1002" s="343"/>
      <c r="X1002" s="343"/>
      <c r="Y1002" s="344">
        <v>4</v>
      </c>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429</v>
      </c>
      <c r="K1034" s="358"/>
      <c r="L1034" s="358"/>
      <c r="M1034" s="358"/>
      <c r="N1034" s="358"/>
      <c r="O1034" s="358"/>
      <c r="P1034" s="359" t="s">
        <v>374</v>
      </c>
      <c r="Q1034" s="359"/>
      <c r="R1034" s="359"/>
      <c r="S1034" s="359"/>
      <c r="T1034" s="359"/>
      <c r="U1034" s="359"/>
      <c r="V1034" s="359"/>
      <c r="W1034" s="359"/>
      <c r="X1034" s="359"/>
      <c r="Y1034" s="360" t="s">
        <v>426</v>
      </c>
      <c r="Z1034" s="361"/>
      <c r="AA1034" s="361"/>
      <c r="AB1034" s="361"/>
      <c r="AC1034" s="142" t="s">
        <v>471</v>
      </c>
      <c r="AD1034" s="142"/>
      <c r="AE1034" s="142"/>
      <c r="AF1034" s="142"/>
      <c r="AG1034" s="142"/>
      <c r="AH1034" s="360" t="s">
        <v>503</v>
      </c>
      <c r="AI1034" s="357"/>
      <c r="AJ1034" s="357"/>
      <c r="AK1034" s="357"/>
      <c r="AL1034" s="357" t="s">
        <v>21</v>
      </c>
      <c r="AM1034" s="357"/>
      <c r="AN1034" s="357"/>
      <c r="AO1034" s="362"/>
      <c r="AP1034" s="363" t="s">
        <v>430</v>
      </c>
      <c r="AQ1034" s="363"/>
      <c r="AR1034" s="363"/>
      <c r="AS1034" s="363"/>
      <c r="AT1034" s="363"/>
      <c r="AU1034" s="363"/>
      <c r="AV1034" s="363"/>
      <c r="AW1034" s="363"/>
      <c r="AX1034" s="363"/>
    </row>
    <row r="1035" spans="1:50" ht="49.5" customHeight="1">
      <c r="A1035" s="372">
        <v>1</v>
      </c>
      <c r="B1035" s="372">
        <v>1</v>
      </c>
      <c r="C1035" s="354" t="s">
        <v>662</v>
      </c>
      <c r="D1035" s="340"/>
      <c r="E1035" s="340"/>
      <c r="F1035" s="340"/>
      <c r="G1035" s="340"/>
      <c r="H1035" s="340"/>
      <c r="I1035" s="340"/>
      <c r="J1035" s="341" t="s">
        <v>690</v>
      </c>
      <c r="K1035" s="342"/>
      <c r="L1035" s="342"/>
      <c r="M1035" s="342"/>
      <c r="N1035" s="342"/>
      <c r="O1035" s="342"/>
      <c r="P1035" s="355" t="s">
        <v>661</v>
      </c>
      <c r="Q1035" s="343"/>
      <c r="R1035" s="343"/>
      <c r="S1035" s="343"/>
      <c r="T1035" s="343"/>
      <c r="U1035" s="343"/>
      <c r="V1035" s="343"/>
      <c r="W1035" s="343"/>
      <c r="X1035" s="343"/>
      <c r="Y1035" s="344">
        <v>2</v>
      </c>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429</v>
      </c>
      <c r="K1067" s="358"/>
      <c r="L1067" s="358"/>
      <c r="M1067" s="358"/>
      <c r="N1067" s="358"/>
      <c r="O1067" s="358"/>
      <c r="P1067" s="359" t="s">
        <v>374</v>
      </c>
      <c r="Q1067" s="359"/>
      <c r="R1067" s="359"/>
      <c r="S1067" s="359"/>
      <c r="T1067" s="359"/>
      <c r="U1067" s="359"/>
      <c r="V1067" s="359"/>
      <c r="W1067" s="359"/>
      <c r="X1067" s="359"/>
      <c r="Y1067" s="360" t="s">
        <v>426</v>
      </c>
      <c r="Z1067" s="361"/>
      <c r="AA1067" s="361"/>
      <c r="AB1067" s="361"/>
      <c r="AC1067" s="142" t="s">
        <v>471</v>
      </c>
      <c r="AD1067" s="142"/>
      <c r="AE1067" s="142"/>
      <c r="AF1067" s="142"/>
      <c r="AG1067" s="142"/>
      <c r="AH1067" s="360" t="s">
        <v>503</v>
      </c>
      <c r="AI1067" s="357"/>
      <c r="AJ1067" s="357"/>
      <c r="AK1067" s="357"/>
      <c r="AL1067" s="357" t="s">
        <v>21</v>
      </c>
      <c r="AM1067" s="357"/>
      <c r="AN1067" s="357"/>
      <c r="AO1067" s="362"/>
      <c r="AP1067" s="363" t="s">
        <v>430</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459</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478</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395</v>
      </c>
      <c r="D1101" s="376"/>
      <c r="E1101" s="142" t="s">
        <v>394</v>
      </c>
      <c r="F1101" s="376"/>
      <c r="G1101" s="376"/>
      <c r="H1101" s="376"/>
      <c r="I1101" s="376"/>
      <c r="J1101" s="142" t="s">
        <v>429</v>
      </c>
      <c r="K1101" s="142"/>
      <c r="L1101" s="142"/>
      <c r="M1101" s="142"/>
      <c r="N1101" s="142"/>
      <c r="O1101" s="142"/>
      <c r="P1101" s="360" t="s">
        <v>27</v>
      </c>
      <c r="Q1101" s="360"/>
      <c r="R1101" s="360"/>
      <c r="S1101" s="360"/>
      <c r="T1101" s="360"/>
      <c r="U1101" s="360"/>
      <c r="V1101" s="360"/>
      <c r="W1101" s="360"/>
      <c r="X1101" s="360"/>
      <c r="Y1101" s="142" t="s">
        <v>431</v>
      </c>
      <c r="Z1101" s="376"/>
      <c r="AA1101" s="376"/>
      <c r="AB1101" s="376"/>
      <c r="AC1101" s="142" t="s">
        <v>375</v>
      </c>
      <c r="AD1101" s="142"/>
      <c r="AE1101" s="142"/>
      <c r="AF1101" s="142"/>
      <c r="AG1101" s="142"/>
      <c r="AH1101" s="360" t="s">
        <v>389</v>
      </c>
      <c r="AI1101" s="361"/>
      <c r="AJ1101" s="361"/>
      <c r="AK1101" s="361"/>
      <c r="AL1101" s="361" t="s">
        <v>21</v>
      </c>
      <c r="AM1101" s="361"/>
      <c r="AN1101" s="361"/>
      <c r="AO1101" s="377"/>
      <c r="AP1101" s="363" t="s">
        <v>460</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row r="1133"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9" priority="14025">
      <formula>IF(RIGHT(TEXT(P14,"0.#"),1)=".",FALSE,TRUE)</formula>
    </cfRule>
    <cfRule type="expression" dxfId="2808" priority="14026">
      <formula>IF(RIGHT(TEXT(P14,"0.#"),1)=".",TRUE,FALSE)</formula>
    </cfRule>
  </conditionalFormatting>
  <conditionalFormatting sqref="AE32">
    <cfRule type="expression" dxfId="2807" priority="14015">
      <formula>IF(RIGHT(TEXT(AE32,"0.#"),1)=".",FALSE,TRUE)</formula>
    </cfRule>
    <cfRule type="expression" dxfId="2806" priority="14016">
      <formula>IF(RIGHT(TEXT(AE32,"0.#"),1)=".",TRUE,FALSE)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82">
    <cfRule type="expression" dxfId="2803" priority="13897">
      <formula>IF(RIGHT(TEXT(Y782,"0.#"),1)=".",FALSE,TRUE)</formula>
    </cfRule>
    <cfRule type="expression" dxfId="2802" priority="13898">
      <formula>IF(RIGHT(TEXT(Y782,"0.#"),1)=".",TRUE,FALSE)</formula>
    </cfRule>
  </conditionalFormatting>
  <conditionalFormatting sqref="Y791">
    <cfRule type="expression" dxfId="2801" priority="13893">
      <formula>IF(RIGHT(TEXT(Y791,"0.#"),1)=".",FALSE,TRUE)</formula>
    </cfRule>
    <cfRule type="expression" dxfId="2800" priority="13894">
      <formula>IF(RIGHT(TEXT(Y791,"0.#"),1)=".",TRUE,FALSE)</formula>
    </cfRule>
  </conditionalFormatting>
  <conditionalFormatting sqref="Y822:Y829 Y820 Y809:Y816 Y807 Y796:Y803">
    <cfRule type="expression" dxfId="2799" priority="13675">
      <formula>IF(RIGHT(TEXT(Y796,"0.#"),1)=".",FALSE,TRUE)</formula>
    </cfRule>
    <cfRule type="expression" dxfId="2798" priority="13676">
      <formula>IF(RIGHT(TEXT(Y796,"0.#"),1)=".",TRUE,FALSE)</formula>
    </cfRule>
  </conditionalFormatting>
  <conditionalFormatting sqref="P15:V17 P13:AX13 AR15:AX15">
    <cfRule type="expression" dxfId="2797" priority="13723">
      <formula>IF(RIGHT(TEXT(P13,"0.#"),1)=".",FALSE,TRUE)</formula>
    </cfRule>
    <cfRule type="expression" dxfId="2796" priority="13724">
      <formula>IF(RIGHT(TEXT(P13,"0.#"),1)=".",TRUE,FALSE)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E101 AQ101">
    <cfRule type="expression" dxfId="2793" priority="13713">
      <formula>IF(RIGHT(TEXT(AE101,"0.#"),1)=".",FALSE,TRUE)</formula>
    </cfRule>
    <cfRule type="expression" dxfId="2792" priority="13714">
      <formula>IF(RIGHT(TEXT(AE101,"0.#"),1)=".",TRUE,FALSE)</formula>
    </cfRule>
  </conditionalFormatting>
  <conditionalFormatting sqref="Y783:Y790 Y781">
    <cfRule type="expression" dxfId="2791" priority="13699">
      <formula>IF(RIGHT(TEXT(Y781,"0.#"),1)=".",FALSE,TRUE)</formula>
    </cfRule>
    <cfRule type="expression" dxfId="2790" priority="13700">
      <formula>IF(RIGHT(TEXT(Y781,"0.#"),1)=".",TRUE,FALSE)</formula>
    </cfRule>
  </conditionalFormatting>
  <conditionalFormatting sqref="AU782">
    <cfRule type="expression" dxfId="2789" priority="13697">
      <formula>IF(RIGHT(TEXT(AU782,"0.#"),1)=".",FALSE,TRUE)</formula>
    </cfRule>
    <cfRule type="expression" dxfId="2788" priority="13698">
      <formula>IF(RIGHT(TEXT(AU782,"0.#"),1)=".",TRUE,FALSE)</formula>
    </cfRule>
  </conditionalFormatting>
  <conditionalFormatting sqref="AU791">
    <cfRule type="expression" dxfId="2787" priority="13695">
      <formula>IF(RIGHT(TEXT(AU791,"0.#"),1)=".",FALSE,TRUE)</formula>
    </cfRule>
    <cfRule type="expression" dxfId="2786" priority="13696">
      <formula>IF(RIGHT(TEXT(AU791,"0.#"),1)=".",TRUE,FALSE)</formula>
    </cfRule>
  </conditionalFormatting>
  <conditionalFormatting sqref="AU783:AU790 AU781">
    <cfRule type="expression" dxfId="2785" priority="13693">
      <formula>IF(RIGHT(TEXT(AU781,"0.#"),1)=".",FALSE,TRUE)</formula>
    </cfRule>
    <cfRule type="expression" dxfId="2784" priority="13694">
      <formula>IF(RIGHT(TEXT(AU781,"0.#"),1)=".",TRUE,FALSE)</formula>
    </cfRule>
  </conditionalFormatting>
  <conditionalFormatting sqref="Y821 Y808 Y795">
    <cfRule type="expression" dxfId="2783" priority="13679">
      <formula>IF(RIGHT(TEXT(Y795,"0.#"),1)=".",FALSE,TRUE)</formula>
    </cfRule>
    <cfRule type="expression" dxfId="2782" priority="13680">
      <formula>IF(RIGHT(TEXT(Y795,"0.#"),1)=".",TRUE,FALSE)</formula>
    </cfRule>
  </conditionalFormatting>
  <conditionalFormatting sqref="Y830 Y817 Y804">
    <cfRule type="expression" dxfId="2781" priority="13677">
      <formula>IF(RIGHT(TEXT(Y804,"0.#"),1)=".",FALSE,TRUE)</formula>
    </cfRule>
    <cfRule type="expression" dxfId="2780" priority="13678">
      <formula>IF(RIGHT(TEXT(Y804,"0.#"),1)=".",TRUE,FALSE)</formula>
    </cfRule>
  </conditionalFormatting>
  <conditionalFormatting sqref="AU821 AU808 AU795">
    <cfRule type="expression" dxfId="2779" priority="13673">
      <formula>IF(RIGHT(TEXT(AU795,"0.#"),1)=".",FALSE,TRUE)</formula>
    </cfRule>
    <cfRule type="expression" dxfId="2778" priority="13674">
      <formula>IF(RIGHT(TEXT(AU795,"0.#"),1)=".",TRUE,FALSE)</formula>
    </cfRule>
  </conditionalFormatting>
  <conditionalFormatting sqref="AU830 AU817 AU804">
    <cfRule type="expression" dxfId="2777" priority="13671">
      <formula>IF(RIGHT(TEXT(AU804,"0.#"),1)=".",FALSE,TRUE)</formula>
    </cfRule>
    <cfRule type="expression" dxfId="2776" priority="13672">
      <formula>IF(RIGHT(TEXT(AU804,"0.#"),1)=".",TRUE,FALSE)</formula>
    </cfRule>
  </conditionalFormatting>
  <conditionalFormatting sqref="AU822:AU829 AU820 AU809:AU816 AU807 AU796:AU803 AU794">
    <cfRule type="expression" dxfId="2775" priority="13669">
      <formula>IF(RIGHT(TEXT(AU794,"0.#"),1)=".",FALSE,TRUE)</formula>
    </cfRule>
    <cfRule type="expression" dxfId="2774" priority="13670">
      <formula>IF(RIGHT(TEXT(AU794,"0.#"),1)=".",TRUE,FALSE)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M34">
    <cfRule type="expression" dxfId="2767" priority="13469">
      <formula>IF(RIGHT(TEXT(AM34,"0.#"),1)=".",FALSE,TRUE)</formula>
    </cfRule>
    <cfRule type="expression" dxfId="2766" priority="13470">
      <formula>IF(RIGHT(TEXT(AM34,"0.#"),1)=".",TRUE,FALSE)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I32">
    <cfRule type="expression" dxfId="2761" priority="13475">
      <formula>IF(RIGHT(TEXT(AI32,"0.#"),1)=".",FALSE,TRUE)</formula>
    </cfRule>
    <cfRule type="expression" dxfId="2760" priority="13476">
      <formula>IF(RIGHT(TEXT(AI32,"0.#"),1)=".",TRUE,FALSE)</formula>
    </cfRule>
  </conditionalFormatting>
  <conditionalFormatting sqref="AM32">
    <cfRule type="expression" dxfId="2759" priority="13473">
      <formula>IF(RIGHT(TEXT(AM32,"0.#"),1)=".",FALSE,TRUE)</formula>
    </cfRule>
    <cfRule type="expression" dxfId="2758" priority="13474">
      <formula>IF(RIGHT(TEXT(AM32,"0.#"),1)=".",TRUE,FALSE)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39:AO866">
    <cfRule type="expression" dxfId="2515" priority="6647">
      <formula>IF(AND(AL839&gt;=0, RIGHT(TEXT(AL839,"0.#"),1)&lt;&gt;"."),TRUE,FALSE)</formula>
    </cfRule>
    <cfRule type="expression" dxfId="2514" priority="6648">
      <formula>IF(AND(AL839&gt;=0, RIGHT(TEXT(AL839,"0.#"),1)="."),TRUE,FALSE)</formula>
    </cfRule>
    <cfRule type="expression" dxfId="2513" priority="6649">
      <formula>IF(AND(AL839&lt;0, RIGHT(TEXT(AL839,"0.#"),1)&lt;&gt;"."),TRUE,FALSE)</formula>
    </cfRule>
    <cfRule type="expression" dxfId="2512" priority="6650">
      <formula>IF(AND(AL839&lt;0, RIGHT(TEXT(AL839,"0.#"),1)="."),TRUE,FALSE)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7:AO838">
    <cfRule type="expression" dxfId="2397" priority="2833">
      <formula>IF(AND(AL837&gt;=0, RIGHT(TEXT(AL837,"0.#"),1)&lt;&gt;"."),TRUE,FALSE)</formula>
    </cfRule>
    <cfRule type="expression" dxfId="2396" priority="2834">
      <formula>IF(AND(AL837&gt;=0, RIGHT(TEXT(AL837,"0.#"),1)="."),TRUE,FALSE)</formula>
    </cfRule>
    <cfRule type="expression" dxfId="2395" priority="2835">
      <formula>IF(AND(AL837&lt;0, RIGHT(TEXT(AL837,"0.#"),1)&lt;&gt;"."),TRUE,FALSE)</formula>
    </cfRule>
    <cfRule type="expression" dxfId="2394" priority="2836">
      <formula>IF(AND(AL837&lt;0, RIGHT(TEXT(AL837,"0.#"),1)="."),TRUE,FALSE)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4">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7">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70">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2">
    <cfRule type="expression" dxfId="1169" priority="477">
      <formula>IF(RIGHT(TEXT(AU102,"0.#"),1)=".",FALSE,TRUE)</formula>
    </cfRule>
    <cfRule type="expression" dxfId="1168" priority="478">
      <formula>IF(RIGHT(TEXT(AU102,"0.#"),1)=".",TRUE,FALSE)</formula>
    </cfRule>
  </conditionalFormatting>
  <conditionalFormatting sqref="AU104">
    <cfRule type="expression" dxfId="1167" priority="473">
      <formula>IF(RIGHT(TEXT(AU104,"0.#"),1)=".",FALSE,TRUE)</formula>
    </cfRule>
    <cfRule type="expression" dxfId="1166" priority="474">
      <formula>IF(RIGHT(TEXT(AU104,"0.#"),1)=".",TRUE,FALSE)</formula>
    </cfRule>
  </conditionalFormatting>
  <conditionalFormatting sqref="AU105">
    <cfRule type="expression" dxfId="1165" priority="471">
      <formula>IF(RIGHT(TEXT(AU105,"0.#"),1)=".",FALSE,TRUE)</formula>
    </cfRule>
    <cfRule type="expression" dxfId="1164" priority="472">
      <formula>IF(RIGHT(TEXT(AU105,"0.#"),1)=".",TRUE,FALSE)</formula>
    </cfRule>
  </conditionalFormatting>
  <conditionalFormatting sqref="AU107">
    <cfRule type="expression" dxfId="1163" priority="467">
      <formula>IF(RIGHT(TEXT(AU107,"0.#"),1)=".",FALSE,TRUE)</formula>
    </cfRule>
    <cfRule type="expression" dxfId="1162" priority="468">
      <formula>IF(RIGHT(TEXT(AU107,"0.#"),1)=".",TRUE,FALSE)</formula>
    </cfRule>
  </conditionalFormatting>
  <conditionalFormatting sqref="AU108">
    <cfRule type="expression" dxfId="1161" priority="465">
      <formula>IF(RIGHT(TEXT(AU108,"0.#"),1)=".",FALSE,TRUE)</formula>
    </cfRule>
    <cfRule type="expression" dxfId="1160" priority="466">
      <formula>IF(RIGHT(TEXT(AU108,"0.#"),1)=".",TRUE,FALSE)</formula>
    </cfRule>
  </conditionalFormatting>
  <conditionalFormatting sqref="AU110">
    <cfRule type="expression" dxfId="1159" priority="463">
      <formula>IF(RIGHT(TEXT(AU110,"0.#"),1)=".",FALSE,TRUE)</formula>
    </cfRule>
    <cfRule type="expression" dxfId="1158" priority="464">
      <formula>IF(RIGHT(TEXT(AU110,"0.#"),1)=".",TRUE,FALSE)</formula>
    </cfRule>
  </conditionalFormatting>
  <conditionalFormatting sqref="AU111">
    <cfRule type="expression" dxfId="1157" priority="461">
      <formula>IF(RIGHT(TEXT(AU111,"0.#"),1)=".",FALSE,TRUE)</formula>
    </cfRule>
    <cfRule type="expression" dxfId="1156" priority="462">
      <formula>IF(RIGHT(TEXT(AU111,"0.#"),1)=".",TRUE,FALSE)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Y794">
    <cfRule type="expression" dxfId="719" priority="23">
      <formula>IF(RIGHT(TEXT(Y794,"0.#"),1)=".",FALSE,TRUE)</formula>
    </cfRule>
    <cfRule type="expression" dxfId="718" priority="24">
      <formula>IF(RIGHT(TEXT(Y794,"0.#"),1)=".",TRUE,FALSE)</formula>
    </cfRule>
  </conditionalFormatting>
  <conditionalFormatting sqref="W14:AC14">
    <cfRule type="expression" dxfId="717" priority="21">
      <formula>IF(RIGHT(TEXT(W14,"0.#"),1)=".",FALSE,TRUE)</formula>
    </cfRule>
    <cfRule type="expression" dxfId="716" priority="22">
      <formula>IF(RIGHT(TEXT(W14,"0.#"),1)=".",TRUE,FALSE)</formula>
    </cfRule>
  </conditionalFormatting>
  <conditionalFormatting sqref="W15:AC17">
    <cfRule type="expression" dxfId="715" priority="19">
      <formula>IF(RIGHT(TEXT(W15,"0.#"),1)=".",FALSE,TRUE)</formula>
    </cfRule>
    <cfRule type="expression" dxfId="714" priority="20">
      <formula>IF(RIGHT(TEXT(W15,"0.#"),1)=".",TRUE,FALSE)</formula>
    </cfRule>
  </conditionalFormatting>
  <conditionalFormatting sqref="AD14:AJ14">
    <cfRule type="expression" dxfId="713" priority="17">
      <formula>IF(RIGHT(TEXT(AD14,"0.#"),1)=".",FALSE,TRUE)</formula>
    </cfRule>
    <cfRule type="expression" dxfId="712" priority="18">
      <formula>IF(RIGHT(TEXT(AD14,"0.#"),1)=".",TRUE,FALSE)</formula>
    </cfRule>
  </conditionalFormatting>
  <conditionalFormatting sqref="AD15:AJ17">
    <cfRule type="expression" dxfId="711" priority="15">
      <formula>IF(RIGHT(TEXT(AD15,"0.#"),1)=".",FALSE,TRUE)</formula>
    </cfRule>
    <cfRule type="expression" dxfId="710" priority="16">
      <formula>IF(RIGHT(TEXT(AD15,"0.#"),1)=".",TRUE,FALSE)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5" max="49" man="1"/>
    <brk id="699" max="49" man="1"/>
    <brk id="735" max="49" man="1"/>
    <brk id="778" max="49" man="1"/>
    <brk id="9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491</v>
      </c>
    </row>
    <row r="2" spans="1:42" ht="13.5" customHeight="1">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508</v>
      </c>
      <c r="AI2" s="54" t="s">
        <v>383</v>
      </c>
      <c r="AK2" s="54" t="s">
        <v>392</v>
      </c>
      <c r="AM2" s="88"/>
      <c r="AN2" s="88"/>
      <c r="AP2" s="56" t="s">
        <v>508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509</v>
      </c>
      <c r="AI3" s="54" t="s">
        <v>385</v>
      </c>
      <c r="AK3" s="54" t="str">
        <f>CHAR(CODE(AK2)+1)</f>
        <v>B</v>
      </c>
      <c r="AM3" s="88"/>
      <c r="AN3" s="88"/>
      <c r="AP3" s="56" t="s">
        <v>509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521</v>
      </c>
      <c r="AF5" s="30"/>
      <c r="AG5" s="56" t="s">
        <v>511</v>
      </c>
      <c r="AI5" s="56" t="s">
        <v>497</v>
      </c>
      <c r="AK5" s="54" t="str">
        <f t="shared" si="7"/>
        <v>D</v>
      </c>
      <c r="AP5" s="56" t="s">
        <v>511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533</v>
      </c>
      <c r="W6" s="32" t="s">
        <v>271</v>
      </c>
      <c r="Y6" s="32" t="s">
        <v>76</v>
      </c>
      <c r="Z6" s="30"/>
      <c r="AA6" s="32" t="s">
        <v>81</v>
      </c>
      <c r="AB6" s="31"/>
      <c r="AC6" s="32" t="s">
        <v>257</v>
      </c>
      <c r="AD6" s="31"/>
      <c r="AE6" s="45" t="s">
        <v>518</v>
      </c>
      <c r="AF6" s="30"/>
      <c r="AG6" s="56" t="s">
        <v>512</v>
      </c>
      <c r="AI6" s="54" t="s">
        <v>458</v>
      </c>
      <c r="AK6" s="54" t="str">
        <f t="shared" si="7"/>
        <v>E</v>
      </c>
      <c r="AP6" s="56" t="s">
        <v>512</v>
      </c>
    </row>
    <row r="7" spans="1:42" ht="13.5" customHeight="1">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432</v>
      </c>
      <c r="W8" s="32" t="s">
        <v>273</v>
      </c>
      <c r="Y8" s="32" t="s">
        <v>80</v>
      </c>
      <c r="Z8" s="30"/>
      <c r="AA8" s="32" t="s">
        <v>85</v>
      </c>
      <c r="AB8" s="31"/>
      <c r="AC8" s="31"/>
      <c r="AD8" s="31"/>
      <c r="AE8" s="31"/>
      <c r="AF8" s="30"/>
      <c r="AG8" s="56" t="s">
        <v>514</v>
      </c>
      <c r="AK8" s="54" t="str">
        <f t="shared" si="7"/>
        <v>G</v>
      </c>
      <c r="AP8" s="56" t="s">
        <v>514</v>
      </c>
    </row>
    <row r="9" spans="1:42" ht="13.5" customHeight="1">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515</v>
      </c>
      <c r="AK9" s="54" t="str">
        <f t="shared" si="7"/>
        <v>H</v>
      </c>
      <c r="AP9" s="56" t="s">
        <v>515</v>
      </c>
    </row>
    <row r="10" spans="1:42" ht="13.5" customHeight="1">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498</v>
      </c>
      <c r="AK10" s="54" t="str">
        <f t="shared" si="7"/>
        <v>I</v>
      </c>
      <c r="AP10" s="54" t="s">
        <v>492</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447</v>
      </c>
      <c r="B24" s="15" t="s">
        <v>544</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493</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463</v>
      </c>
    </row>
    <row r="96" spans="25:25">
      <c r="Y96" s="32" t="s">
        <v>532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483</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355</v>
      </c>
      <c r="AF2" s="1035"/>
      <c r="AG2" s="1035"/>
      <c r="AH2" s="1035"/>
      <c r="AI2" s="1035" t="s">
        <v>361</v>
      </c>
      <c r="AJ2" s="1035"/>
      <c r="AK2" s="1035"/>
      <c r="AL2" s="1035"/>
      <c r="AM2" s="1035" t="s">
        <v>464</v>
      </c>
      <c r="AN2" s="1035"/>
      <c r="AO2" s="1035"/>
      <c r="AP2" s="553"/>
      <c r="AQ2" s="152" t="s">
        <v>353</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354</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516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483</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355</v>
      </c>
      <c r="AF9" s="1035"/>
      <c r="AG9" s="1035"/>
      <c r="AH9" s="1035"/>
      <c r="AI9" s="1035" t="s">
        <v>361</v>
      </c>
      <c r="AJ9" s="1035"/>
      <c r="AK9" s="1035"/>
      <c r="AL9" s="1035"/>
      <c r="AM9" s="1035" t="s">
        <v>464</v>
      </c>
      <c r="AN9" s="1035"/>
      <c r="AO9" s="1035"/>
      <c r="AP9" s="553"/>
      <c r="AQ9" s="152" t="s">
        <v>353</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354</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516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483</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355</v>
      </c>
      <c r="AF16" s="1035"/>
      <c r="AG16" s="1035"/>
      <c r="AH16" s="1035"/>
      <c r="AI16" s="1035" t="s">
        <v>361</v>
      </c>
      <c r="AJ16" s="1035"/>
      <c r="AK16" s="1035"/>
      <c r="AL16" s="1035"/>
      <c r="AM16" s="1035" t="s">
        <v>464</v>
      </c>
      <c r="AN16" s="1035"/>
      <c r="AO16" s="1035"/>
      <c r="AP16" s="553"/>
      <c r="AQ16" s="152" t="s">
        <v>353</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354</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516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483</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355</v>
      </c>
      <c r="AF23" s="1035"/>
      <c r="AG23" s="1035"/>
      <c r="AH23" s="1035"/>
      <c r="AI23" s="1035" t="s">
        <v>361</v>
      </c>
      <c r="AJ23" s="1035"/>
      <c r="AK23" s="1035"/>
      <c r="AL23" s="1035"/>
      <c r="AM23" s="1035" t="s">
        <v>464</v>
      </c>
      <c r="AN23" s="1035"/>
      <c r="AO23" s="1035"/>
      <c r="AP23" s="553"/>
      <c r="AQ23" s="152" t="s">
        <v>353</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354</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516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483</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355</v>
      </c>
      <c r="AF30" s="1035"/>
      <c r="AG30" s="1035"/>
      <c r="AH30" s="1035"/>
      <c r="AI30" s="1035" t="s">
        <v>361</v>
      </c>
      <c r="AJ30" s="1035"/>
      <c r="AK30" s="1035"/>
      <c r="AL30" s="1035"/>
      <c r="AM30" s="1035" t="s">
        <v>464</v>
      </c>
      <c r="AN30" s="1035"/>
      <c r="AO30" s="1035"/>
      <c r="AP30" s="553"/>
      <c r="AQ30" s="152" t="s">
        <v>353</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354</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516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483</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355</v>
      </c>
      <c r="AF37" s="1035"/>
      <c r="AG37" s="1035"/>
      <c r="AH37" s="1035"/>
      <c r="AI37" s="1035" t="s">
        <v>361</v>
      </c>
      <c r="AJ37" s="1035"/>
      <c r="AK37" s="1035"/>
      <c r="AL37" s="1035"/>
      <c r="AM37" s="1035" t="s">
        <v>464</v>
      </c>
      <c r="AN37" s="1035"/>
      <c r="AO37" s="1035"/>
      <c r="AP37" s="553"/>
      <c r="AQ37" s="152" t="s">
        <v>353</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354</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516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483</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355</v>
      </c>
      <c r="AF44" s="1035"/>
      <c r="AG44" s="1035"/>
      <c r="AH44" s="1035"/>
      <c r="AI44" s="1035" t="s">
        <v>361</v>
      </c>
      <c r="AJ44" s="1035"/>
      <c r="AK44" s="1035"/>
      <c r="AL44" s="1035"/>
      <c r="AM44" s="1035" t="s">
        <v>464</v>
      </c>
      <c r="AN44" s="1035"/>
      <c r="AO44" s="1035"/>
      <c r="AP44" s="553"/>
      <c r="AQ44" s="152" t="s">
        <v>353</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354</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516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483</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355</v>
      </c>
      <c r="AF51" s="1035"/>
      <c r="AG51" s="1035"/>
      <c r="AH51" s="1035"/>
      <c r="AI51" s="1035" t="s">
        <v>361</v>
      </c>
      <c r="AJ51" s="1035"/>
      <c r="AK51" s="1035"/>
      <c r="AL51" s="1035"/>
      <c r="AM51" s="1035" t="s">
        <v>464</v>
      </c>
      <c r="AN51" s="1035"/>
      <c r="AO51" s="1035"/>
      <c r="AP51" s="553"/>
      <c r="AQ51" s="152" t="s">
        <v>353</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354</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483</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355</v>
      </c>
      <c r="AF58" s="1035"/>
      <c r="AG58" s="1035"/>
      <c r="AH58" s="1035"/>
      <c r="AI58" s="1035" t="s">
        <v>361</v>
      </c>
      <c r="AJ58" s="1035"/>
      <c r="AK58" s="1035"/>
      <c r="AL58" s="1035"/>
      <c r="AM58" s="1035" t="s">
        <v>464</v>
      </c>
      <c r="AN58" s="1035"/>
      <c r="AO58" s="1035"/>
      <c r="AP58" s="553"/>
      <c r="AQ58" s="152" t="s">
        <v>353</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354</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483</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355</v>
      </c>
      <c r="AF65" s="1035"/>
      <c r="AG65" s="1035"/>
      <c r="AH65" s="1035"/>
      <c r="AI65" s="1035" t="s">
        <v>361</v>
      </c>
      <c r="AJ65" s="1035"/>
      <c r="AK65" s="1035"/>
      <c r="AL65" s="1035"/>
      <c r="AM65" s="1035" t="s">
        <v>464</v>
      </c>
      <c r="AN65" s="1035"/>
      <c r="AO65" s="1035"/>
      <c r="AP65" s="553"/>
      <c r="AQ65" s="152" t="s">
        <v>353</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354</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516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502</v>
      </c>
      <c r="H2" s="595"/>
      <c r="I2" s="595"/>
      <c r="J2" s="595"/>
      <c r="K2" s="595"/>
      <c r="L2" s="595"/>
      <c r="M2" s="595"/>
      <c r="N2" s="595"/>
      <c r="O2" s="595"/>
      <c r="P2" s="595"/>
      <c r="Q2" s="595"/>
      <c r="R2" s="595"/>
      <c r="S2" s="595"/>
      <c r="T2" s="595"/>
      <c r="U2" s="595"/>
      <c r="V2" s="595"/>
      <c r="W2" s="595"/>
      <c r="X2" s="595"/>
      <c r="Y2" s="595"/>
      <c r="Z2" s="595"/>
      <c r="AA2" s="595"/>
      <c r="AB2" s="596"/>
      <c r="AC2" s="594" t="s">
        <v>504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399</v>
      </c>
      <c r="H15" s="595"/>
      <c r="I15" s="595"/>
      <c r="J15" s="595"/>
      <c r="K15" s="595"/>
      <c r="L15" s="595"/>
      <c r="M15" s="595"/>
      <c r="N15" s="595"/>
      <c r="O15" s="595"/>
      <c r="P15" s="595"/>
      <c r="Q15" s="595"/>
      <c r="R15" s="595"/>
      <c r="S15" s="595"/>
      <c r="T15" s="595"/>
      <c r="U15" s="595"/>
      <c r="V15" s="595"/>
      <c r="W15" s="595"/>
      <c r="X15" s="595"/>
      <c r="Y15" s="595"/>
      <c r="Z15" s="595"/>
      <c r="AA15" s="595"/>
      <c r="AB15" s="596"/>
      <c r="AC15" s="594" t="s">
        <v>400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398</v>
      </c>
      <c r="H28" s="595"/>
      <c r="I28" s="595"/>
      <c r="J28" s="595"/>
      <c r="K28" s="595"/>
      <c r="L28" s="595"/>
      <c r="M28" s="595"/>
      <c r="N28" s="595"/>
      <c r="O28" s="595"/>
      <c r="P28" s="595"/>
      <c r="Q28" s="595"/>
      <c r="R28" s="595"/>
      <c r="S28" s="595"/>
      <c r="T28" s="595"/>
      <c r="U28" s="595"/>
      <c r="V28" s="595"/>
      <c r="W28" s="595"/>
      <c r="X28" s="595"/>
      <c r="Y28" s="595"/>
      <c r="Z28" s="595"/>
      <c r="AA28" s="595"/>
      <c r="AB28" s="596"/>
      <c r="AC28" s="594" t="s">
        <v>401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448</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403</v>
      </c>
      <c r="H68" s="595"/>
      <c r="I68" s="595"/>
      <c r="J68" s="595"/>
      <c r="K68" s="595"/>
      <c r="L68" s="595"/>
      <c r="M68" s="595"/>
      <c r="N68" s="595"/>
      <c r="O68" s="595"/>
      <c r="P68" s="595"/>
      <c r="Q68" s="595"/>
      <c r="R68" s="595"/>
      <c r="S68" s="595"/>
      <c r="T68" s="595"/>
      <c r="U68" s="595"/>
      <c r="V68" s="595"/>
      <c r="W68" s="595"/>
      <c r="X68" s="595"/>
      <c r="Y68" s="595"/>
      <c r="Z68" s="595"/>
      <c r="AA68" s="595"/>
      <c r="AB68" s="596"/>
      <c r="AC68" s="594" t="s">
        <v>404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405</v>
      </c>
      <c r="H81" s="595"/>
      <c r="I81" s="595"/>
      <c r="J81" s="595"/>
      <c r="K81" s="595"/>
      <c r="L81" s="595"/>
      <c r="M81" s="595"/>
      <c r="N81" s="595"/>
      <c r="O81" s="595"/>
      <c r="P81" s="595"/>
      <c r="Q81" s="595"/>
      <c r="R81" s="595"/>
      <c r="S81" s="595"/>
      <c r="T81" s="595"/>
      <c r="U81" s="595"/>
      <c r="V81" s="595"/>
      <c r="W81" s="595"/>
      <c r="X81" s="595"/>
      <c r="Y81" s="595"/>
      <c r="Z81" s="595"/>
      <c r="AA81" s="595"/>
      <c r="AB81" s="596"/>
      <c r="AC81" s="594" t="s">
        <v>406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407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409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418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419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429</v>
      </c>
      <c r="K3" s="358"/>
      <c r="L3" s="358"/>
      <c r="M3" s="358"/>
      <c r="N3" s="358"/>
      <c r="O3" s="358"/>
      <c r="P3" s="359" t="s">
        <v>27</v>
      </c>
      <c r="Q3" s="359"/>
      <c r="R3" s="359"/>
      <c r="S3" s="359"/>
      <c r="T3" s="359"/>
      <c r="U3" s="359"/>
      <c r="V3" s="359"/>
      <c r="W3" s="359"/>
      <c r="X3" s="359"/>
      <c r="Y3" s="360" t="s">
        <v>488</v>
      </c>
      <c r="Z3" s="361"/>
      <c r="AA3" s="361"/>
      <c r="AB3" s="361"/>
      <c r="AC3" s="142" t="s">
        <v>471</v>
      </c>
      <c r="AD3" s="142"/>
      <c r="AE3" s="142"/>
      <c r="AF3" s="142"/>
      <c r="AG3" s="142"/>
      <c r="AH3" s="360" t="s">
        <v>389</v>
      </c>
      <c r="AI3" s="357"/>
      <c r="AJ3" s="357"/>
      <c r="AK3" s="357"/>
      <c r="AL3" s="357" t="s">
        <v>21</v>
      </c>
      <c r="AM3" s="357"/>
      <c r="AN3" s="357"/>
      <c r="AO3" s="362"/>
      <c r="AP3" s="363" t="s">
        <v>430</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429</v>
      </c>
      <c r="K36" s="358"/>
      <c r="L36" s="358"/>
      <c r="M36" s="358"/>
      <c r="N36" s="358"/>
      <c r="O36" s="358"/>
      <c r="P36" s="359" t="s">
        <v>27</v>
      </c>
      <c r="Q36" s="359"/>
      <c r="R36" s="359"/>
      <c r="S36" s="359"/>
      <c r="T36" s="359"/>
      <c r="U36" s="359"/>
      <c r="V36" s="359"/>
      <c r="W36" s="359"/>
      <c r="X36" s="359"/>
      <c r="Y36" s="360" t="s">
        <v>488</v>
      </c>
      <c r="Z36" s="361"/>
      <c r="AA36" s="361"/>
      <c r="AB36" s="361"/>
      <c r="AC36" s="142" t="s">
        <v>471</v>
      </c>
      <c r="AD36" s="142"/>
      <c r="AE36" s="142"/>
      <c r="AF36" s="142"/>
      <c r="AG36" s="142"/>
      <c r="AH36" s="360" t="s">
        <v>389</v>
      </c>
      <c r="AI36" s="357"/>
      <c r="AJ36" s="357"/>
      <c r="AK36" s="357"/>
      <c r="AL36" s="357" t="s">
        <v>21</v>
      </c>
      <c r="AM36" s="357"/>
      <c r="AN36" s="357"/>
      <c r="AO36" s="362"/>
      <c r="AP36" s="363" t="s">
        <v>430</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429</v>
      </c>
      <c r="K69" s="358"/>
      <c r="L69" s="358"/>
      <c r="M69" s="358"/>
      <c r="N69" s="358"/>
      <c r="O69" s="358"/>
      <c r="P69" s="359" t="s">
        <v>27</v>
      </c>
      <c r="Q69" s="359"/>
      <c r="R69" s="359"/>
      <c r="S69" s="359"/>
      <c r="T69" s="359"/>
      <c r="U69" s="359"/>
      <c r="V69" s="359"/>
      <c r="W69" s="359"/>
      <c r="X69" s="359"/>
      <c r="Y69" s="360" t="s">
        <v>488</v>
      </c>
      <c r="Z69" s="361"/>
      <c r="AA69" s="361"/>
      <c r="AB69" s="361"/>
      <c r="AC69" s="142" t="s">
        <v>471</v>
      </c>
      <c r="AD69" s="142"/>
      <c r="AE69" s="142"/>
      <c r="AF69" s="142"/>
      <c r="AG69" s="142"/>
      <c r="AH69" s="360" t="s">
        <v>389</v>
      </c>
      <c r="AI69" s="357"/>
      <c r="AJ69" s="357"/>
      <c r="AK69" s="357"/>
      <c r="AL69" s="357" t="s">
        <v>21</v>
      </c>
      <c r="AM69" s="357"/>
      <c r="AN69" s="357"/>
      <c r="AO69" s="362"/>
      <c r="AP69" s="363" t="s">
        <v>430</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429</v>
      </c>
      <c r="K102" s="358"/>
      <c r="L102" s="358"/>
      <c r="M102" s="358"/>
      <c r="N102" s="358"/>
      <c r="O102" s="358"/>
      <c r="P102" s="359" t="s">
        <v>27</v>
      </c>
      <c r="Q102" s="359"/>
      <c r="R102" s="359"/>
      <c r="S102" s="359"/>
      <c r="T102" s="359"/>
      <c r="U102" s="359"/>
      <c r="V102" s="359"/>
      <c r="W102" s="359"/>
      <c r="X102" s="359"/>
      <c r="Y102" s="360" t="s">
        <v>488</v>
      </c>
      <c r="Z102" s="361"/>
      <c r="AA102" s="361"/>
      <c r="AB102" s="361"/>
      <c r="AC102" s="142" t="s">
        <v>471</v>
      </c>
      <c r="AD102" s="142"/>
      <c r="AE102" s="142"/>
      <c r="AF102" s="142"/>
      <c r="AG102" s="142"/>
      <c r="AH102" s="360" t="s">
        <v>389</v>
      </c>
      <c r="AI102" s="357"/>
      <c r="AJ102" s="357"/>
      <c r="AK102" s="357"/>
      <c r="AL102" s="357" t="s">
        <v>21</v>
      </c>
      <c r="AM102" s="357"/>
      <c r="AN102" s="357"/>
      <c r="AO102" s="362"/>
      <c r="AP102" s="363" t="s">
        <v>430</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429</v>
      </c>
      <c r="K135" s="358"/>
      <c r="L135" s="358"/>
      <c r="M135" s="358"/>
      <c r="N135" s="358"/>
      <c r="O135" s="358"/>
      <c r="P135" s="359" t="s">
        <v>27</v>
      </c>
      <c r="Q135" s="359"/>
      <c r="R135" s="359"/>
      <c r="S135" s="359"/>
      <c r="T135" s="359"/>
      <c r="U135" s="359"/>
      <c r="V135" s="359"/>
      <c r="W135" s="359"/>
      <c r="X135" s="359"/>
      <c r="Y135" s="360" t="s">
        <v>488</v>
      </c>
      <c r="Z135" s="361"/>
      <c r="AA135" s="361"/>
      <c r="AB135" s="361"/>
      <c r="AC135" s="142" t="s">
        <v>471</v>
      </c>
      <c r="AD135" s="142"/>
      <c r="AE135" s="142"/>
      <c r="AF135" s="142"/>
      <c r="AG135" s="142"/>
      <c r="AH135" s="360" t="s">
        <v>389</v>
      </c>
      <c r="AI135" s="357"/>
      <c r="AJ135" s="357"/>
      <c r="AK135" s="357"/>
      <c r="AL135" s="357" t="s">
        <v>21</v>
      </c>
      <c r="AM135" s="357"/>
      <c r="AN135" s="357"/>
      <c r="AO135" s="362"/>
      <c r="AP135" s="363" t="s">
        <v>430</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429</v>
      </c>
      <c r="K168" s="358"/>
      <c r="L168" s="358"/>
      <c r="M168" s="358"/>
      <c r="N168" s="358"/>
      <c r="O168" s="358"/>
      <c r="P168" s="359" t="s">
        <v>27</v>
      </c>
      <c r="Q168" s="359"/>
      <c r="R168" s="359"/>
      <c r="S168" s="359"/>
      <c r="T168" s="359"/>
      <c r="U168" s="359"/>
      <c r="V168" s="359"/>
      <c r="W168" s="359"/>
      <c r="X168" s="359"/>
      <c r="Y168" s="360" t="s">
        <v>488</v>
      </c>
      <c r="Z168" s="361"/>
      <c r="AA168" s="361"/>
      <c r="AB168" s="361"/>
      <c r="AC168" s="142" t="s">
        <v>471</v>
      </c>
      <c r="AD168" s="142"/>
      <c r="AE168" s="142"/>
      <c r="AF168" s="142"/>
      <c r="AG168" s="142"/>
      <c r="AH168" s="360" t="s">
        <v>389</v>
      </c>
      <c r="AI168" s="357"/>
      <c r="AJ168" s="357"/>
      <c r="AK168" s="357"/>
      <c r="AL168" s="357" t="s">
        <v>21</v>
      </c>
      <c r="AM168" s="357"/>
      <c r="AN168" s="357"/>
      <c r="AO168" s="362"/>
      <c r="AP168" s="363" t="s">
        <v>430</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429</v>
      </c>
      <c r="K201" s="358"/>
      <c r="L201" s="358"/>
      <c r="M201" s="358"/>
      <c r="N201" s="358"/>
      <c r="O201" s="358"/>
      <c r="P201" s="359" t="s">
        <v>27</v>
      </c>
      <c r="Q201" s="359"/>
      <c r="R201" s="359"/>
      <c r="S201" s="359"/>
      <c r="T201" s="359"/>
      <c r="U201" s="359"/>
      <c r="V201" s="359"/>
      <c r="W201" s="359"/>
      <c r="X201" s="359"/>
      <c r="Y201" s="360" t="s">
        <v>488</v>
      </c>
      <c r="Z201" s="361"/>
      <c r="AA201" s="361"/>
      <c r="AB201" s="361"/>
      <c r="AC201" s="142" t="s">
        <v>471</v>
      </c>
      <c r="AD201" s="142"/>
      <c r="AE201" s="142"/>
      <c r="AF201" s="142"/>
      <c r="AG201" s="142"/>
      <c r="AH201" s="360" t="s">
        <v>389</v>
      </c>
      <c r="AI201" s="357"/>
      <c r="AJ201" s="357"/>
      <c r="AK201" s="357"/>
      <c r="AL201" s="357" t="s">
        <v>21</v>
      </c>
      <c r="AM201" s="357"/>
      <c r="AN201" s="357"/>
      <c r="AO201" s="362"/>
      <c r="AP201" s="363" t="s">
        <v>430</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429</v>
      </c>
      <c r="K234" s="358"/>
      <c r="L234" s="358"/>
      <c r="M234" s="358"/>
      <c r="N234" s="358"/>
      <c r="O234" s="358"/>
      <c r="P234" s="359" t="s">
        <v>27</v>
      </c>
      <c r="Q234" s="359"/>
      <c r="R234" s="359"/>
      <c r="S234" s="359"/>
      <c r="T234" s="359"/>
      <c r="U234" s="359"/>
      <c r="V234" s="359"/>
      <c r="W234" s="359"/>
      <c r="X234" s="359"/>
      <c r="Y234" s="360" t="s">
        <v>488</v>
      </c>
      <c r="Z234" s="361"/>
      <c r="AA234" s="361"/>
      <c r="AB234" s="361"/>
      <c r="AC234" s="142" t="s">
        <v>471</v>
      </c>
      <c r="AD234" s="142"/>
      <c r="AE234" s="142"/>
      <c r="AF234" s="142"/>
      <c r="AG234" s="142"/>
      <c r="AH234" s="360" t="s">
        <v>389</v>
      </c>
      <c r="AI234" s="357"/>
      <c r="AJ234" s="357"/>
      <c r="AK234" s="357"/>
      <c r="AL234" s="357" t="s">
        <v>21</v>
      </c>
      <c r="AM234" s="357"/>
      <c r="AN234" s="357"/>
      <c r="AO234" s="362"/>
      <c r="AP234" s="363" t="s">
        <v>430</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429</v>
      </c>
      <c r="K267" s="358"/>
      <c r="L267" s="358"/>
      <c r="M267" s="358"/>
      <c r="N267" s="358"/>
      <c r="O267" s="358"/>
      <c r="P267" s="359" t="s">
        <v>27</v>
      </c>
      <c r="Q267" s="359"/>
      <c r="R267" s="359"/>
      <c r="S267" s="359"/>
      <c r="T267" s="359"/>
      <c r="U267" s="359"/>
      <c r="V267" s="359"/>
      <c r="W267" s="359"/>
      <c r="X267" s="359"/>
      <c r="Y267" s="360" t="s">
        <v>488</v>
      </c>
      <c r="Z267" s="361"/>
      <c r="AA267" s="361"/>
      <c r="AB267" s="361"/>
      <c r="AC267" s="142" t="s">
        <v>471</v>
      </c>
      <c r="AD267" s="142"/>
      <c r="AE267" s="142"/>
      <c r="AF267" s="142"/>
      <c r="AG267" s="142"/>
      <c r="AH267" s="360" t="s">
        <v>389</v>
      </c>
      <c r="AI267" s="357"/>
      <c r="AJ267" s="357"/>
      <c r="AK267" s="357"/>
      <c r="AL267" s="357" t="s">
        <v>21</v>
      </c>
      <c r="AM267" s="357"/>
      <c r="AN267" s="357"/>
      <c r="AO267" s="362"/>
      <c r="AP267" s="363" t="s">
        <v>430</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429</v>
      </c>
      <c r="K300" s="358"/>
      <c r="L300" s="358"/>
      <c r="M300" s="358"/>
      <c r="N300" s="358"/>
      <c r="O300" s="358"/>
      <c r="P300" s="359" t="s">
        <v>27</v>
      </c>
      <c r="Q300" s="359"/>
      <c r="R300" s="359"/>
      <c r="S300" s="359"/>
      <c r="T300" s="359"/>
      <c r="U300" s="359"/>
      <c r="V300" s="359"/>
      <c r="W300" s="359"/>
      <c r="X300" s="359"/>
      <c r="Y300" s="360" t="s">
        <v>488</v>
      </c>
      <c r="Z300" s="361"/>
      <c r="AA300" s="361"/>
      <c r="AB300" s="361"/>
      <c r="AC300" s="142" t="s">
        <v>471</v>
      </c>
      <c r="AD300" s="142"/>
      <c r="AE300" s="142"/>
      <c r="AF300" s="142"/>
      <c r="AG300" s="142"/>
      <c r="AH300" s="360" t="s">
        <v>389</v>
      </c>
      <c r="AI300" s="357"/>
      <c r="AJ300" s="357"/>
      <c r="AK300" s="357"/>
      <c r="AL300" s="357" t="s">
        <v>21</v>
      </c>
      <c r="AM300" s="357"/>
      <c r="AN300" s="357"/>
      <c r="AO300" s="362"/>
      <c r="AP300" s="363" t="s">
        <v>430</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429</v>
      </c>
      <c r="K333" s="358"/>
      <c r="L333" s="358"/>
      <c r="M333" s="358"/>
      <c r="N333" s="358"/>
      <c r="O333" s="358"/>
      <c r="P333" s="359" t="s">
        <v>27</v>
      </c>
      <c r="Q333" s="359"/>
      <c r="R333" s="359"/>
      <c r="S333" s="359"/>
      <c r="T333" s="359"/>
      <c r="U333" s="359"/>
      <c r="V333" s="359"/>
      <c r="W333" s="359"/>
      <c r="X333" s="359"/>
      <c r="Y333" s="360" t="s">
        <v>488</v>
      </c>
      <c r="Z333" s="361"/>
      <c r="AA333" s="361"/>
      <c r="AB333" s="361"/>
      <c r="AC333" s="142" t="s">
        <v>471</v>
      </c>
      <c r="AD333" s="142"/>
      <c r="AE333" s="142"/>
      <c r="AF333" s="142"/>
      <c r="AG333" s="142"/>
      <c r="AH333" s="360" t="s">
        <v>389</v>
      </c>
      <c r="AI333" s="357"/>
      <c r="AJ333" s="357"/>
      <c r="AK333" s="357"/>
      <c r="AL333" s="357" t="s">
        <v>21</v>
      </c>
      <c r="AM333" s="357"/>
      <c r="AN333" s="357"/>
      <c r="AO333" s="362"/>
      <c r="AP333" s="363" t="s">
        <v>430</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429</v>
      </c>
      <c r="K366" s="358"/>
      <c r="L366" s="358"/>
      <c r="M366" s="358"/>
      <c r="N366" s="358"/>
      <c r="O366" s="358"/>
      <c r="P366" s="359" t="s">
        <v>27</v>
      </c>
      <c r="Q366" s="359"/>
      <c r="R366" s="359"/>
      <c r="S366" s="359"/>
      <c r="T366" s="359"/>
      <c r="U366" s="359"/>
      <c r="V366" s="359"/>
      <c r="W366" s="359"/>
      <c r="X366" s="359"/>
      <c r="Y366" s="360" t="s">
        <v>488</v>
      </c>
      <c r="Z366" s="361"/>
      <c r="AA366" s="361"/>
      <c r="AB366" s="361"/>
      <c r="AC366" s="142" t="s">
        <v>471</v>
      </c>
      <c r="AD366" s="142"/>
      <c r="AE366" s="142"/>
      <c r="AF366" s="142"/>
      <c r="AG366" s="142"/>
      <c r="AH366" s="360" t="s">
        <v>389</v>
      </c>
      <c r="AI366" s="357"/>
      <c r="AJ366" s="357"/>
      <c r="AK366" s="357"/>
      <c r="AL366" s="357" t="s">
        <v>21</v>
      </c>
      <c r="AM366" s="357"/>
      <c r="AN366" s="357"/>
      <c r="AO366" s="362"/>
      <c r="AP366" s="363" t="s">
        <v>430</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429</v>
      </c>
      <c r="K399" s="358"/>
      <c r="L399" s="358"/>
      <c r="M399" s="358"/>
      <c r="N399" s="358"/>
      <c r="O399" s="358"/>
      <c r="P399" s="359" t="s">
        <v>27</v>
      </c>
      <c r="Q399" s="359"/>
      <c r="R399" s="359"/>
      <c r="S399" s="359"/>
      <c r="T399" s="359"/>
      <c r="U399" s="359"/>
      <c r="V399" s="359"/>
      <c r="W399" s="359"/>
      <c r="X399" s="359"/>
      <c r="Y399" s="360" t="s">
        <v>488</v>
      </c>
      <c r="Z399" s="361"/>
      <c r="AA399" s="361"/>
      <c r="AB399" s="361"/>
      <c r="AC399" s="142" t="s">
        <v>471</v>
      </c>
      <c r="AD399" s="142"/>
      <c r="AE399" s="142"/>
      <c r="AF399" s="142"/>
      <c r="AG399" s="142"/>
      <c r="AH399" s="360" t="s">
        <v>389</v>
      </c>
      <c r="AI399" s="357"/>
      <c r="AJ399" s="357"/>
      <c r="AK399" s="357"/>
      <c r="AL399" s="357" t="s">
        <v>21</v>
      </c>
      <c r="AM399" s="357"/>
      <c r="AN399" s="357"/>
      <c r="AO399" s="362"/>
      <c r="AP399" s="363" t="s">
        <v>430</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429</v>
      </c>
      <c r="K432" s="358"/>
      <c r="L432" s="358"/>
      <c r="M432" s="358"/>
      <c r="N432" s="358"/>
      <c r="O432" s="358"/>
      <c r="P432" s="359" t="s">
        <v>27</v>
      </c>
      <c r="Q432" s="359"/>
      <c r="R432" s="359"/>
      <c r="S432" s="359"/>
      <c r="T432" s="359"/>
      <c r="U432" s="359"/>
      <c r="V432" s="359"/>
      <c r="W432" s="359"/>
      <c r="X432" s="359"/>
      <c r="Y432" s="360" t="s">
        <v>488</v>
      </c>
      <c r="Z432" s="361"/>
      <c r="AA432" s="361"/>
      <c r="AB432" s="361"/>
      <c r="AC432" s="142" t="s">
        <v>471</v>
      </c>
      <c r="AD432" s="142"/>
      <c r="AE432" s="142"/>
      <c r="AF432" s="142"/>
      <c r="AG432" s="142"/>
      <c r="AH432" s="360" t="s">
        <v>389</v>
      </c>
      <c r="AI432" s="357"/>
      <c r="AJ432" s="357"/>
      <c r="AK432" s="357"/>
      <c r="AL432" s="357" t="s">
        <v>21</v>
      </c>
      <c r="AM432" s="357"/>
      <c r="AN432" s="357"/>
      <c r="AO432" s="362"/>
      <c r="AP432" s="363" t="s">
        <v>430</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429</v>
      </c>
      <c r="K465" s="358"/>
      <c r="L465" s="358"/>
      <c r="M465" s="358"/>
      <c r="N465" s="358"/>
      <c r="O465" s="358"/>
      <c r="P465" s="359" t="s">
        <v>27</v>
      </c>
      <c r="Q465" s="359"/>
      <c r="R465" s="359"/>
      <c r="S465" s="359"/>
      <c r="T465" s="359"/>
      <c r="U465" s="359"/>
      <c r="V465" s="359"/>
      <c r="W465" s="359"/>
      <c r="X465" s="359"/>
      <c r="Y465" s="360" t="s">
        <v>488</v>
      </c>
      <c r="Z465" s="361"/>
      <c r="AA465" s="361"/>
      <c r="AB465" s="361"/>
      <c r="AC465" s="142" t="s">
        <v>471</v>
      </c>
      <c r="AD465" s="142"/>
      <c r="AE465" s="142"/>
      <c r="AF465" s="142"/>
      <c r="AG465" s="142"/>
      <c r="AH465" s="360" t="s">
        <v>389</v>
      </c>
      <c r="AI465" s="357"/>
      <c r="AJ465" s="357"/>
      <c r="AK465" s="357"/>
      <c r="AL465" s="357" t="s">
        <v>21</v>
      </c>
      <c r="AM465" s="357"/>
      <c r="AN465" s="357"/>
      <c r="AO465" s="362"/>
      <c r="AP465" s="363" t="s">
        <v>430</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429</v>
      </c>
      <c r="K498" s="358"/>
      <c r="L498" s="358"/>
      <c r="M498" s="358"/>
      <c r="N498" s="358"/>
      <c r="O498" s="358"/>
      <c r="P498" s="359" t="s">
        <v>27</v>
      </c>
      <c r="Q498" s="359"/>
      <c r="R498" s="359"/>
      <c r="S498" s="359"/>
      <c r="T498" s="359"/>
      <c r="U498" s="359"/>
      <c r="V498" s="359"/>
      <c r="W498" s="359"/>
      <c r="X498" s="359"/>
      <c r="Y498" s="360" t="s">
        <v>488</v>
      </c>
      <c r="Z498" s="361"/>
      <c r="AA498" s="361"/>
      <c r="AB498" s="361"/>
      <c r="AC498" s="142" t="s">
        <v>471</v>
      </c>
      <c r="AD498" s="142"/>
      <c r="AE498" s="142"/>
      <c r="AF498" s="142"/>
      <c r="AG498" s="142"/>
      <c r="AH498" s="360" t="s">
        <v>389</v>
      </c>
      <c r="AI498" s="357"/>
      <c r="AJ498" s="357"/>
      <c r="AK498" s="357"/>
      <c r="AL498" s="357" t="s">
        <v>21</v>
      </c>
      <c r="AM498" s="357"/>
      <c r="AN498" s="357"/>
      <c r="AO498" s="362"/>
      <c r="AP498" s="363" t="s">
        <v>430</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429</v>
      </c>
      <c r="K531" s="358"/>
      <c r="L531" s="358"/>
      <c r="M531" s="358"/>
      <c r="N531" s="358"/>
      <c r="O531" s="358"/>
      <c r="P531" s="359" t="s">
        <v>27</v>
      </c>
      <c r="Q531" s="359"/>
      <c r="R531" s="359"/>
      <c r="S531" s="359"/>
      <c r="T531" s="359"/>
      <c r="U531" s="359"/>
      <c r="V531" s="359"/>
      <c r="W531" s="359"/>
      <c r="X531" s="359"/>
      <c r="Y531" s="360" t="s">
        <v>488</v>
      </c>
      <c r="Z531" s="361"/>
      <c r="AA531" s="361"/>
      <c r="AB531" s="361"/>
      <c r="AC531" s="142" t="s">
        <v>471</v>
      </c>
      <c r="AD531" s="142"/>
      <c r="AE531" s="142"/>
      <c r="AF531" s="142"/>
      <c r="AG531" s="142"/>
      <c r="AH531" s="360" t="s">
        <v>389</v>
      </c>
      <c r="AI531" s="357"/>
      <c r="AJ531" s="357"/>
      <c r="AK531" s="357"/>
      <c r="AL531" s="357" t="s">
        <v>21</v>
      </c>
      <c r="AM531" s="357"/>
      <c r="AN531" s="357"/>
      <c r="AO531" s="362"/>
      <c r="AP531" s="363" t="s">
        <v>430</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429</v>
      </c>
      <c r="K564" s="358"/>
      <c r="L564" s="358"/>
      <c r="M564" s="358"/>
      <c r="N564" s="358"/>
      <c r="O564" s="358"/>
      <c r="P564" s="359" t="s">
        <v>27</v>
      </c>
      <c r="Q564" s="359"/>
      <c r="R564" s="359"/>
      <c r="S564" s="359"/>
      <c r="T564" s="359"/>
      <c r="U564" s="359"/>
      <c r="V564" s="359"/>
      <c r="W564" s="359"/>
      <c r="X564" s="359"/>
      <c r="Y564" s="360" t="s">
        <v>488</v>
      </c>
      <c r="Z564" s="361"/>
      <c r="AA564" s="361"/>
      <c r="AB564" s="361"/>
      <c r="AC564" s="142" t="s">
        <v>471</v>
      </c>
      <c r="AD564" s="142"/>
      <c r="AE564" s="142"/>
      <c r="AF564" s="142"/>
      <c r="AG564" s="142"/>
      <c r="AH564" s="360" t="s">
        <v>389</v>
      </c>
      <c r="AI564" s="357"/>
      <c r="AJ564" s="357"/>
      <c r="AK564" s="357"/>
      <c r="AL564" s="357" t="s">
        <v>21</v>
      </c>
      <c r="AM564" s="357"/>
      <c r="AN564" s="357"/>
      <c r="AO564" s="362"/>
      <c r="AP564" s="363" t="s">
        <v>430</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429</v>
      </c>
      <c r="K597" s="358"/>
      <c r="L597" s="358"/>
      <c r="M597" s="358"/>
      <c r="N597" s="358"/>
      <c r="O597" s="358"/>
      <c r="P597" s="359" t="s">
        <v>27</v>
      </c>
      <c r="Q597" s="359"/>
      <c r="R597" s="359"/>
      <c r="S597" s="359"/>
      <c r="T597" s="359"/>
      <c r="U597" s="359"/>
      <c r="V597" s="359"/>
      <c r="W597" s="359"/>
      <c r="X597" s="359"/>
      <c r="Y597" s="360" t="s">
        <v>488</v>
      </c>
      <c r="Z597" s="361"/>
      <c r="AA597" s="361"/>
      <c r="AB597" s="361"/>
      <c r="AC597" s="142" t="s">
        <v>471</v>
      </c>
      <c r="AD597" s="142"/>
      <c r="AE597" s="142"/>
      <c r="AF597" s="142"/>
      <c r="AG597" s="142"/>
      <c r="AH597" s="360" t="s">
        <v>389</v>
      </c>
      <c r="AI597" s="357"/>
      <c r="AJ597" s="357"/>
      <c r="AK597" s="357"/>
      <c r="AL597" s="357" t="s">
        <v>21</v>
      </c>
      <c r="AM597" s="357"/>
      <c r="AN597" s="357"/>
      <c r="AO597" s="362"/>
      <c r="AP597" s="363" t="s">
        <v>430</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429</v>
      </c>
      <c r="K630" s="358"/>
      <c r="L630" s="358"/>
      <c r="M630" s="358"/>
      <c r="N630" s="358"/>
      <c r="O630" s="358"/>
      <c r="P630" s="359" t="s">
        <v>27</v>
      </c>
      <c r="Q630" s="359"/>
      <c r="R630" s="359"/>
      <c r="S630" s="359"/>
      <c r="T630" s="359"/>
      <c r="U630" s="359"/>
      <c r="V630" s="359"/>
      <c r="W630" s="359"/>
      <c r="X630" s="359"/>
      <c r="Y630" s="360" t="s">
        <v>488</v>
      </c>
      <c r="Z630" s="361"/>
      <c r="AA630" s="361"/>
      <c r="AB630" s="361"/>
      <c r="AC630" s="142" t="s">
        <v>471</v>
      </c>
      <c r="AD630" s="142"/>
      <c r="AE630" s="142"/>
      <c r="AF630" s="142"/>
      <c r="AG630" s="142"/>
      <c r="AH630" s="360" t="s">
        <v>389</v>
      </c>
      <c r="AI630" s="357"/>
      <c r="AJ630" s="357"/>
      <c r="AK630" s="357"/>
      <c r="AL630" s="357" t="s">
        <v>21</v>
      </c>
      <c r="AM630" s="357"/>
      <c r="AN630" s="357"/>
      <c r="AO630" s="362"/>
      <c r="AP630" s="363" t="s">
        <v>430</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429</v>
      </c>
      <c r="K663" s="358"/>
      <c r="L663" s="358"/>
      <c r="M663" s="358"/>
      <c r="N663" s="358"/>
      <c r="O663" s="358"/>
      <c r="P663" s="359" t="s">
        <v>27</v>
      </c>
      <c r="Q663" s="359"/>
      <c r="R663" s="359"/>
      <c r="S663" s="359"/>
      <c r="T663" s="359"/>
      <c r="U663" s="359"/>
      <c r="V663" s="359"/>
      <c r="W663" s="359"/>
      <c r="X663" s="359"/>
      <c r="Y663" s="360" t="s">
        <v>488</v>
      </c>
      <c r="Z663" s="361"/>
      <c r="AA663" s="361"/>
      <c r="AB663" s="361"/>
      <c r="AC663" s="142" t="s">
        <v>471</v>
      </c>
      <c r="AD663" s="142"/>
      <c r="AE663" s="142"/>
      <c r="AF663" s="142"/>
      <c r="AG663" s="142"/>
      <c r="AH663" s="360" t="s">
        <v>389</v>
      </c>
      <c r="AI663" s="357"/>
      <c r="AJ663" s="357"/>
      <c r="AK663" s="357"/>
      <c r="AL663" s="357" t="s">
        <v>21</v>
      </c>
      <c r="AM663" s="357"/>
      <c r="AN663" s="357"/>
      <c r="AO663" s="362"/>
      <c r="AP663" s="363" t="s">
        <v>430</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429</v>
      </c>
      <c r="K696" s="358"/>
      <c r="L696" s="358"/>
      <c r="M696" s="358"/>
      <c r="N696" s="358"/>
      <c r="O696" s="358"/>
      <c r="P696" s="359" t="s">
        <v>27</v>
      </c>
      <c r="Q696" s="359"/>
      <c r="R696" s="359"/>
      <c r="S696" s="359"/>
      <c r="T696" s="359"/>
      <c r="U696" s="359"/>
      <c r="V696" s="359"/>
      <c r="W696" s="359"/>
      <c r="X696" s="359"/>
      <c r="Y696" s="360" t="s">
        <v>488</v>
      </c>
      <c r="Z696" s="361"/>
      <c r="AA696" s="361"/>
      <c r="AB696" s="361"/>
      <c r="AC696" s="142" t="s">
        <v>471</v>
      </c>
      <c r="AD696" s="142"/>
      <c r="AE696" s="142"/>
      <c r="AF696" s="142"/>
      <c r="AG696" s="142"/>
      <c r="AH696" s="360" t="s">
        <v>389</v>
      </c>
      <c r="AI696" s="357"/>
      <c r="AJ696" s="357"/>
      <c r="AK696" s="357"/>
      <c r="AL696" s="357" t="s">
        <v>21</v>
      </c>
      <c r="AM696" s="357"/>
      <c r="AN696" s="357"/>
      <c r="AO696" s="362"/>
      <c r="AP696" s="363" t="s">
        <v>430</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429</v>
      </c>
      <c r="K729" s="358"/>
      <c r="L729" s="358"/>
      <c r="M729" s="358"/>
      <c r="N729" s="358"/>
      <c r="O729" s="358"/>
      <c r="P729" s="359" t="s">
        <v>27</v>
      </c>
      <c r="Q729" s="359"/>
      <c r="R729" s="359"/>
      <c r="S729" s="359"/>
      <c r="T729" s="359"/>
      <c r="U729" s="359"/>
      <c r="V729" s="359"/>
      <c r="W729" s="359"/>
      <c r="X729" s="359"/>
      <c r="Y729" s="360" t="s">
        <v>488</v>
      </c>
      <c r="Z729" s="361"/>
      <c r="AA729" s="361"/>
      <c r="AB729" s="361"/>
      <c r="AC729" s="142" t="s">
        <v>471</v>
      </c>
      <c r="AD729" s="142"/>
      <c r="AE729" s="142"/>
      <c r="AF729" s="142"/>
      <c r="AG729" s="142"/>
      <c r="AH729" s="360" t="s">
        <v>389</v>
      </c>
      <c r="AI729" s="357"/>
      <c r="AJ729" s="357"/>
      <c r="AK729" s="357"/>
      <c r="AL729" s="357" t="s">
        <v>21</v>
      </c>
      <c r="AM729" s="357"/>
      <c r="AN729" s="357"/>
      <c r="AO729" s="362"/>
      <c r="AP729" s="363" t="s">
        <v>430</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429</v>
      </c>
      <c r="K762" s="358"/>
      <c r="L762" s="358"/>
      <c r="M762" s="358"/>
      <c r="N762" s="358"/>
      <c r="O762" s="358"/>
      <c r="P762" s="359" t="s">
        <v>27</v>
      </c>
      <c r="Q762" s="359"/>
      <c r="R762" s="359"/>
      <c r="S762" s="359"/>
      <c r="T762" s="359"/>
      <c r="U762" s="359"/>
      <c r="V762" s="359"/>
      <c r="W762" s="359"/>
      <c r="X762" s="359"/>
      <c r="Y762" s="360" t="s">
        <v>488</v>
      </c>
      <c r="Z762" s="361"/>
      <c r="AA762" s="361"/>
      <c r="AB762" s="361"/>
      <c r="AC762" s="142" t="s">
        <v>471</v>
      </c>
      <c r="AD762" s="142"/>
      <c r="AE762" s="142"/>
      <c r="AF762" s="142"/>
      <c r="AG762" s="142"/>
      <c r="AH762" s="360" t="s">
        <v>389</v>
      </c>
      <c r="AI762" s="357"/>
      <c r="AJ762" s="357"/>
      <c r="AK762" s="357"/>
      <c r="AL762" s="357" t="s">
        <v>21</v>
      </c>
      <c r="AM762" s="357"/>
      <c r="AN762" s="357"/>
      <c r="AO762" s="362"/>
      <c r="AP762" s="363" t="s">
        <v>430</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429</v>
      </c>
      <c r="K795" s="358"/>
      <c r="L795" s="358"/>
      <c r="M795" s="358"/>
      <c r="N795" s="358"/>
      <c r="O795" s="358"/>
      <c r="P795" s="359" t="s">
        <v>27</v>
      </c>
      <c r="Q795" s="359"/>
      <c r="R795" s="359"/>
      <c r="S795" s="359"/>
      <c r="T795" s="359"/>
      <c r="U795" s="359"/>
      <c r="V795" s="359"/>
      <c r="W795" s="359"/>
      <c r="X795" s="359"/>
      <c r="Y795" s="360" t="s">
        <v>488</v>
      </c>
      <c r="Z795" s="361"/>
      <c r="AA795" s="361"/>
      <c r="AB795" s="361"/>
      <c r="AC795" s="142" t="s">
        <v>471</v>
      </c>
      <c r="AD795" s="142"/>
      <c r="AE795" s="142"/>
      <c r="AF795" s="142"/>
      <c r="AG795" s="142"/>
      <c r="AH795" s="360" t="s">
        <v>389</v>
      </c>
      <c r="AI795" s="357"/>
      <c r="AJ795" s="357"/>
      <c r="AK795" s="357"/>
      <c r="AL795" s="357" t="s">
        <v>21</v>
      </c>
      <c r="AM795" s="357"/>
      <c r="AN795" s="357"/>
      <c r="AO795" s="362"/>
      <c r="AP795" s="363" t="s">
        <v>430</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429</v>
      </c>
      <c r="K828" s="358"/>
      <c r="L828" s="358"/>
      <c r="M828" s="358"/>
      <c r="N828" s="358"/>
      <c r="O828" s="358"/>
      <c r="P828" s="359" t="s">
        <v>27</v>
      </c>
      <c r="Q828" s="359"/>
      <c r="R828" s="359"/>
      <c r="S828" s="359"/>
      <c r="T828" s="359"/>
      <c r="U828" s="359"/>
      <c r="V828" s="359"/>
      <c r="W828" s="359"/>
      <c r="X828" s="359"/>
      <c r="Y828" s="360" t="s">
        <v>488</v>
      </c>
      <c r="Z828" s="361"/>
      <c r="AA828" s="361"/>
      <c r="AB828" s="361"/>
      <c r="AC828" s="142" t="s">
        <v>471</v>
      </c>
      <c r="AD828" s="142"/>
      <c r="AE828" s="142"/>
      <c r="AF828" s="142"/>
      <c r="AG828" s="142"/>
      <c r="AH828" s="360" t="s">
        <v>389</v>
      </c>
      <c r="AI828" s="357"/>
      <c r="AJ828" s="357"/>
      <c r="AK828" s="357"/>
      <c r="AL828" s="357" t="s">
        <v>21</v>
      </c>
      <c r="AM828" s="357"/>
      <c r="AN828" s="357"/>
      <c r="AO828" s="362"/>
      <c r="AP828" s="363" t="s">
        <v>430</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429</v>
      </c>
      <c r="K861" s="358"/>
      <c r="L861" s="358"/>
      <c r="M861" s="358"/>
      <c r="N861" s="358"/>
      <c r="O861" s="358"/>
      <c r="P861" s="359" t="s">
        <v>27</v>
      </c>
      <c r="Q861" s="359"/>
      <c r="R861" s="359"/>
      <c r="S861" s="359"/>
      <c r="T861" s="359"/>
      <c r="U861" s="359"/>
      <c r="V861" s="359"/>
      <c r="W861" s="359"/>
      <c r="X861" s="359"/>
      <c r="Y861" s="360" t="s">
        <v>488</v>
      </c>
      <c r="Z861" s="361"/>
      <c r="AA861" s="361"/>
      <c r="AB861" s="361"/>
      <c r="AC861" s="142" t="s">
        <v>471</v>
      </c>
      <c r="AD861" s="142"/>
      <c r="AE861" s="142"/>
      <c r="AF861" s="142"/>
      <c r="AG861" s="142"/>
      <c r="AH861" s="360" t="s">
        <v>389</v>
      </c>
      <c r="AI861" s="357"/>
      <c r="AJ861" s="357"/>
      <c r="AK861" s="357"/>
      <c r="AL861" s="357" t="s">
        <v>21</v>
      </c>
      <c r="AM861" s="357"/>
      <c r="AN861" s="357"/>
      <c r="AO861" s="362"/>
      <c r="AP861" s="363" t="s">
        <v>430</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429</v>
      </c>
      <c r="K894" s="358"/>
      <c r="L894" s="358"/>
      <c r="M894" s="358"/>
      <c r="N894" s="358"/>
      <c r="O894" s="358"/>
      <c r="P894" s="359" t="s">
        <v>27</v>
      </c>
      <c r="Q894" s="359"/>
      <c r="R894" s="359"/>
      <c r="S894" s="359"/>
      <c r="T894" s="359"/>
      <c r="U894" s="359"/>
      <c r="V894" s="359"/>
      <c r="W894" s="359"/>
      <c r="X894" s="359"/>
      <c r="Y894" s="360" t="s">
        <v>488</v>
      </c>
      <c r="Z894" s="361"/>
      <c r="AA894" s="361"/>
      <c r="AB894" s="361"/>
      <c r="AC894" s="142" t="s">
        <v>471</v>
      </c>
      <c r="AD894" s="142"/>
      <c r="AE894" s="142"/>
      <c r="AF894" s="142"/>
      <c r="AG894" s="142"/>
      <c r="AH894" s="360" t="s">
        <v>389</v>
      </c>
      <c r="AI894" s="357"/>
      <c r="AJ894" s="357"/>
      <c r="AK894" s="357"/>
      <c r="AL894" s="357" t="s">
        <v>21</v>
      </c>
      <c r="AM894" s="357"/>
      <c r="AN894" s="357"/>
      <c r="AO894" s="362"/>
      <c r="AP894" s="363" t="s">
        <v>430</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429</v>
      </c>
      <c r="K927" s="358"/>
      <c r="L927" s="358"/>
      <c r="M927" s="358"/>
      <c r="N927" s="358"/>
      <c r="O927" s="358"/>
      <c r="P927" s="359" t="s">
        <v>27</v>
      </c>
      <c r="Q927" s="359"/>
      <c r="R927" s="359"/>
      <c r="S927" s="359"/>
      <c r="T927" s="359"/>
      <c r="U927" s="359"/>
      <c r="V927" s="359"/>
      <c r="W927" s="359"/>
      <c r="X927" s="359"/>
      <c r="Y927" s="360" t="s">
        <v>488</v>
      </c>
      <c r="Z927" s="361"/>
      <c r="AA927" s="361"/>
      <c r="AB927" s="361"/>
      <c r="AC927" s="142" t="s">
        <v>471</v>
      </c>
      <c r="AD927" s="142"/>
      <c r="AE927" s="142"/>
      <c r="AF927" s="142"/>
      <c r="AG927" s="142"/>
      <c r="AH927" s="360" t="s">
        <v>389</v>
      </c>
      <c r="AI927" s="357"/>
      <c r="AJ927" s="357"/>
      <c r="AK927" s="357"/>
      <c r="AL927" s="357" t="s">
        <v>21</v>
      </c>
      <c r="AM927" s="357"/>
      <c r="AN927" s="357"/>
      <c r="AO927" s="362"/>
      <c r="AP927" s="363" t="s">
        <v>430</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429</v>
      </c>
      <c r="K960" s="358"/>
      <c r="L960" s="358"/>
      <c r="M960" s="358"/>
      <c r="N960" s="358"/>
      <c r="O960" s="358"/>
      <c r="P960" s="359" t="s">
        <v>27</v>
      </c>
      <c r="Q960" s="359"/>
      <c r="R960" s="359"/>
      <c r="S960" s="359"/>
      <c r="T960" s="359"/>
      <c r="U960" s="359"/>
      <c r="V960" s="359"/>
      <c r="W960" s="359"/>
      <c r="X960" s="359"/>
      <c r="Y960" s="360" t="s">
        <v>488</v>
      </c>
      <c r="Z960" s="361"/>
      <c r="AA960" s="361"/>
      <c r="AB960" s="361"/>
      <c r="AC960" s="142" t="s">
        <v>471</v>
      </c>
      <c r="AD960" s="142"/>
      <c r="AE960" s="142"/>
      <c r="AF960" s="142"/>
      <c r="AG960" s="142"/>
      <c r="AH960" s="360" t="s">
        <v>389</v>
      </c>
      <c r="AI960" s="357"/>
      <c r="AJ960" s="357"/>
      <c r="AK960" s="357"/>
      <c r="AL960" s="357" t="s">
        <v>21</v>
      </c>
      <c r="AM960" s="357"/>
      <c r="AN960" s="357"/>
      <c r="AO960" s="362"/>
      <c r="AP960" s="363" t="s">
        <v>430</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429</v>
      </c>
      <c r="K993" s="358"/>
      <c r="L993" s="358"/>
      <c r="M993" s="358"/>
      <c r="N993" s="358"/>
      <c r="O993" s="358"/>
      <c r="P993" s="359" t="s">
        <v>27</v>
      </c>
      <c r="Q993" s="359"/>
      <c r="R993" s="359"/>
      <c r="S993" s="359"/>
      <c r="T993" s="359"/>
      <c r="U993" s="359"/>
      <c r="V993" s="359"/>
      <c r="W993" s="359"/>
      <c r="X993" s="359"/>
      <c r="Y993" s="360" t="s">
        <v>488</v>
      </c>
      <c r="Z993" s="361"/>
      <c r="AA993" s="361"/>
      <c r="AB993" s="361"/>
      <c r="AC993" s="142" t="s">
        <v>471</v>
      </c>
      <c r="AD993" s="142"/>
      <c r="AE993" s="142"/>
      <c r="AF993" s="142"/>
      <c r="AG993" s="142"/>
      <c r="AH993" s="360" t="s">
        <v>389</v>
      </c>
      <c r="AI993" s="357"/>
      <c r="AJ993" s="357"/>
      <c r="AK993" s="357"/>
      <c r="AL993" s="357" t="s">
        <v>21</v>
      </c>
      <c r="AM993" s="357"/>
      <c r="AN993" s="357"/>
      <c r="AO993" s="362"/>
      <c r="AP993" s="363" t="s">
        <v>430</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429</v>
      </c>
      <c r="K1026" s="358"/>
      <c r="L1026" s="358"/>
      <c r="M1026" s="358"/>
      <c r="N1026" s="358"/>
      <c r="O1026" s="358"/>
      <c r="P1026" s="359" t="s">
        <v>27</v>
      </c>
      <c r="Q1026" s="359"/>
      <c r="R1026" s="359"/>
      <c r="S1026" s="359"/>
      <c r="T1026" s="359"/>
      <c r="U1026" s="359"/>
      <c r="V1026" s="359"/>
      <c r="W1026" s="359"/>
      <c r="X1026" s="359"/>
      <c r="Y1026" s="360" t="s">
        <v>488</v>
      </c>
      <c r="Z1026" s="361"/>
      <c r="AA1026" s="361"/>
      <c r="AB1026" s="361"/>
      <c r="AC1026" s="142" t="s">
        <v>471</v>
      </c>
      <c r="AD1026" s="142"/>
      <c r="AE1026" s="142"/>
      <c r="AF1026" s="142"/>
      <c r="AG1026" s="142"/>
      <c r="AH1026" s="360" t="s">
        <v>389</v>
      </c>
      <c r="AI1026" s="357"/>
      <c r="AJ1026" s="357"/>
      <c r="AK1026" s="357"/>
      <c r="AL1026" s="357" t="s">
        <v>21</v>
      </c>
      <c r="AM1026" s="357"/>
      <c r="AN1026" s="357"/>
      <c r="AO1026" s="362"/>
      <c r="AP1026" s="363" t="s">
        <v>430</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429</v>
      </c>
      <c r="K1059" s="358"/>
      <c r="L1059" s="358"/>
      <c r="M1059" s="358"/>
      <c r="N1059" s="358"/>
      <c r="O1059" s="358"/>
      <c r="P1059" s="359" t="s">
        <v>27</v>
      </c>
      <c r="Q1059" s="359"/>
      <c r="R1059" s="359"/>
      <c r="S1059" s="359"/>
      <c r="T1059" s="359"/>
      <c r="U1059" s="359"/>
      <c r="V1059" s="359"/>
      <c r="W1059" s="359"/>
      <c r="X1059" s="359"/>
      <c r="Y1059" s="360" t="s">
        <v>488</v>
      </c>
      <c r="Z1059" s="361"/>
      <c r="AA1059" s="361"/>
      <c r="AB1059" s="361"/>
      <c r="AC1059" s="142" t="s">
        <v>471</v>
      </c>
      <c r="AD1059" s="142"/>
      <c r="AE1059" s="142"/>
      <c r="AF1059" s="142"/>
      <c r="AG1059" s="142"/>
      <c r="AH1059" s="360" t="s">
        <v>389</v>
      </c>
      <c r="AI1059" s="357"/>
      <c r="AJ1059" s="357"/>
      <c r="AK1059" s="357"/>
      <c r="AL1059" s="357" t="s">
        <v>21</v>
      </c>
      <c r="AM1059" s="357"/>
      <c r="AN1059" s="357"/>
      <c r="AO1059" s="362"/>
      <c r="AP1059" s="363" t="s">
        <v>430</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429</v>
      </c>
      <c r="K1092" s="358"/>
      <c r="L1092" s="358"/>
      <c r="M1092" s="358"/>
      <c r="N1092" s="358"/>
      <c r="O1092" s="358"/>
      <c r="P1092" s="359" t="s">
        <v>27</v>
      </c>
      <c r="Q1092" s="359"/>
      <c r="R1092" s="359"/>
      <c r="S1092" s="359"/>
      <c r="T1092" s="359"/>
      <c r="U1092" s="359"/>
      <c r="V1092" s="359"/>
      <c r="W1092" s="359"/>
      <c r="X1092" s="359"/>
      <c r="Y1092" s="360" t="s">
        <v>488</v>
      </c>
      <c r="Z1092" s="361"/>
      <c r="AA1092" s="361"/>
      <c r="AB1092" s="361"/>
      <c r="AC1092" s="142" t="s">
        <v>471</v>
      </c>
      <c r="AD1092" s="142"/>
      <c r="AE1092" s="142"/>
      <c r="AF1092" s="142"/>
      <c r="AG1092" s="142"/>
      <c r="AH1092" s="360" t="s">
        <v>389</v>
      </c>
      <c r="AI1092" s="357"/>
      <c r="AJ1092" s="357"/>
      <c r="AK1092" s="357"/>
      <c r="AL1092" s="357" t="s">
        <v>21</v>
      </c>
      <c r="AM1092" s="357"/>
      <c r="AN1092" s="357"/>
      <c r="AO1092" s="362"/>
      <c r="AP1092" s="363" t="s">
        <v>430</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429</v>
      </c>
      <c r="K1125" s="358"/>
      <c r="L1125" s="358"/>
      <c r="M1125" s="358"/>
      <c r="N1125" s="358"/>
      <c r="O1125" s="358"/>
      <c r="P1125" s="359" t="s">
        <v>27</v>
      </c>
      <c r="Q1125" s="359"/>
      <c r="R1125" s="359"/>
      <c r="S1125" s="359"/>
      <c r="T1125" s="359"/>
      <c r="U1125" s="359"/>
      <c r="V1125" s="359"/>
      <c r="W1125" s="359"/>
      <c r="X1125" s="359"/>
      <c r="Y1125" s="360" t="s">
        <v>488</v>
      </c>
      <c r="Z1125" s="361"/>
      <c r="AA1125" s="361"/>
      <c r="AB1125" s="361"/>
      <c r="AC1125" s="142" t="s">
        <v>471</v>
      </c>
      <c r="AD1125" s="142"/>
      <c r="AE1125" s="142"/>
      <c r="AF1125" s="142"/>
      <c r="AG1125" s="142"/>
      <c r="AH1125" s="360" t="s">
        <v>389</v>
      </c>
      <c r="AI1125" s="357"/>
      <c r="AJ1125" s="357"/>
      <c r="AK1125" s="357"/>
      <c r="AL1125" s="357" t="s">
        <v>21</v>
      </c>
      <c r="AM1125" s="357"/>
      <c r="AN1125" s="357"/>
      <c r="AO1125" s="362"/>
      <c r="AP1125" s="363" t="s">
        <v>430</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429</v>
      </c>
      <c r="K1158" s="358"/>
      <c r="L1158" s="358"/>
      <c r="M1158" s="358"/>
      <c r="N1158" s="358"/>
      <c r="O1158" s="358"/>
      <c r="P1158" s="359" t="s">
        <v>27</v>
      </c>
      <c r="Q1158" s="359"/>
      <c r="R1158" s="359"/>
      <c r="S1158" s="359"/>
      <c r="T1158" s="359"/>
      <c r="U1158" s="359"/>
      <c r="V1158" s="359"/>
      <c r="W1158" s="359"/>
      <c r="X1158" s="359"/>
      <c r="Y1158" s="360" t="s">
        <v>488</v>
      </c>
      <c r="Z1158" s="361"/>
      <c r="AA1158" s="361"/>
      <c r="AB1158" s="361"/>
      <c r="AC1158" s="142" t="s">
        <v>471</v>
      </c>
      <c r="AD1158" s="142"/>
      <c r="AE1158" s="142"/>
      <c r="AF1158" s="142"/>
      <c r="AG1158" s="142"/>
      <c r="AH1158" s="360" t="s">
        <v>389</v>
      </c>
      <c r="AI1158" s="357"/>
      <c r="AJ1158" s="357"/>
      <c r="AK1158" s="357"/>
      <c r="AL1158" s="357" t="s">
        <v>21</v>
      </c>
      <c r="AM1158" s="357"/>
      <c r="AN1158" s="357"/>
      <c r="AO1158" s="362"/>
      <c r="AP1158" s="363" t="s">
        <v>430</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429</v>
      </c>
      <c r="K1191" s="358"/>
      <c r="L1191" s="358"/>
      <c r="M1191" s="358"/>
      <c r="N1191" s="358"/>
      <c r="O1191" s="358"/>
      <c r="P1191" s="359" t="s">
        <v>27</v>
      </c>
      <c r="Q1191" s="359"/>
      <c r="R1191" s="359"/>
      <c r="S1191" s="359"/>
      <c r="T1191" s="359"/>
      <c r="U1191" s="359"/>
      <c r="V1191" s="359"/>
      <c r="W1191" s="359"/>
      <c r="X1191" s="359"/>
      <c r="Y1191" s="360" t="s">
        <v>488</v>
      </c>
      <c r="Z1191" s="361"/>
      <c r="AA1191" s="361"/>
      <c r="AB1191" s="361"/>
      <c r="AC1191" s="142" t="s">
        <v>471</v>
      </c>
      <c r="AD1191" s="142"/>
      <c r="AE1191" s="142"/>
      <c r="AF1191" s="142"/>
      <c r="AG1191" s="142"/>
      <c r="AH1191" s="360" t="s">
        <v>389</v>
      </c>
      <c r="AI1191" s="357"/>
      <c r="AJ1191" s="357"/>
      <c r="AK1191" s="357"/>
      <c r="AL1191" s="357" t="s">
        <v>21</v>
      </c>
      <c r="AM1191" s="357"/>
      <c r="AN1191" s="357"/>
      <c r="AO1191" s="362"/>
      <c r="AP1191" s="363" t="s">
        <v>430</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429</v>
      </c>
      <c r="K1224" s="358"/>
      <c r="L1224" s="358"/>
      <c r="M1224" s="358"/>
      <c r="N1224" s="358"/>
      <c r="O1224" s="358"/>
      <c r="P1224" s="359" t="s">
        <v>27</v>
      </c>
      <c r="Q1224" s="359"/>
      <c r="R1224" s="359"/>
      <c r="S1224" s="359"/>
      <c r="T1224" s="359"/>
      <c r="U1224" s="359"/>
      <c r="V1224" s="359"/>
      <c r="W1224" s="359"/>
      <c r="X1224" s="359"/>
      <c r="Y1224" s="360" t="s">
        <v>488</v>
      </c>
      <c r="Z1224" s="361"/>
      <c r="AA1224" s="361"/>
      <c r="AB1224" s="361"/>
      <c r="AC1224" s="142" t="s">
        <v>471</v>
      </c>
      <c r="AD1224" s="142"/>
      <c r="AE1224" s="142"/>
      <c r="AF1224" s="142"/>
      <c r="AG1224" s="142"/>
      <c r="AH1224" s="360" t="s">
        <v>389</v>
      </c>
      <c r="AI1224" s="357"/>
      <c r="AJ1224" s="357"/>
      <c r="AK1224" s="357"/>
      <c r="AL1224" s="357" t="s">
        <v>21</v>
      </c>
      <c r="AM1224" s="357"/>
      <c r="AN1224" s="357"/>
      <c r="AO1224" s="362"/>
      <c r="AP1224" s="363" t="s">
        <v>430</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429</v>
      </c>
      <c r="K1257" s="358"/>
      <c r="L1257" s="358"/>
      <c r="M1257" s="358"/>
      <c r="N1257" s="358"/>
      <c r="O1257" s="358"/>
      <c r="P1257" s="359" t="s">
        <v>27</v>
      </c>
      <c r="Q1257" s="359"/>
      <c r="R1257" s="359"/>
      <c r="S1257" s="359"/>
      <c r="T1257" s="359"/>
      <c r="U1257" s="359"/>
      <c r="V1257" s="359"/>
      <c r="W1257" s="359"/>
      <c r="X1257" s="359"/>
      <c r="Y1257" s="360" t="s">
        <v>488</v>
      </c>
      <c r="Z1257" s="361"/>
      <c r="AA1257" s="361"/>
      <c r="AB1257" s="361"/>
      <c r="AC1257" s="142" t="s">
        <v>471</v>
      </c>
      <c r="AD1257" s="142"/>
      <c r="AE1257" s="142"/>
      <c r="AF1257" s="142"/>
      <c r="AG1257" s="142"/>
      <c r="AH1257" s="360" t="s">
        <v>389</v>
      </c>
      <c r="AI1257" s="357"/>
      <c r="AJ1257" s="357"/>
      <c r="AK1257" s="357"/>
      <c r="AL1257" s="357" t="s">
        <v>21</v>
      </c>
      <c r="AM1257" s="357"/>
      <c r="AN1257" s="357"/>
      <c r="AO1257" s="362"/>
      <c r="AP1257" s="363" t="s">
        <v>430</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429</v>
      </c>
      <c r="K1290" s="358"/>
      <c r="L1290" s="358"/>
      <c r="M1290" s="358"/>
      <c r="N1290" s="358"/>
      <c r="O1290" s="358"/>
      <c r="P1290" s="359" t="s">
        <v>27</v>
      </c>
      <c r="Q1290" s="359"/>
      <c r="R1290" s="359"/>
      <c r="S1290" s="359"/>
      <c r="T1290" s="359"/>
      <c r="U1290" s="359"/>
      <c r="V1290" s="359"/>
      <c r="W1290" s="359"/>
      <c r="X1290" s="359"/>
      <c r="Y1290" s="360" t="s">
        <v>488</v>
      </c>
      <c r="Z1290" s="361"/>
      <c r="AA1290" s="361"/>
      <c r="AB1290" s="361"/>
      <c r="AC1290" s="142" t="s">
        <v>471</v>
      </c>
      <c r="AD1290" s="142"/>
      <c r="AE1290" s="142"/>
      <c r="AF1290" s="142"/>
      <c r="AG1290" s="142"/>
      <c r="AH1290" s="360" t="s">
        <v>389</v>
      </c>
      <c r="AI1290" s="357"/>
      <c r="AJ1290" s="357"/>
      <c r="AK1290" s="357"/>
      <c r="AL1290" s="357" t="s">
        <v>21</v>
      </c>
      <c r="AM1290" s="357"/>
      <c r="AN1290" s="357"/>
      <c r="AO1290" s="362"/>
      <c r="AP1290" s="363" t="s">
        <v>430</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2018-05-15T08:25:05Z</cp:lastPrinted>
  <dcterms:created xsi:type="dcterms:W3CDTF">2012-03-13T00:50:25Z</dcterms:created>
  <dcterms:modified xsi:type="dcterms:W3CDTF">2020-12-01T10:00:38Z</dcterms:modified>
</cp:coreProperties>
</file>